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luky-my.sharepoint.com/personal/jdv223_uky_edu/Documents/Programming/AI/Bertopic/"/>
    </mc:Choice>
  </mc:AlternateContent>
  <xr:revisionPtr revIDLastSave="392" documentId="8_{AFEA389E-EB04-4BF1-8F3F-E657DF3E9332}" xr6:coauthVersionLast="47" xr6:coauthVersionMax="47" xr10:uidLastSave="{B0F34A79-8BBC-4CB8-B069-12F1F1CECCC1}"/>
  <bookViews>
    <workbookView xWindow="25665" yWindow="21480" windowWidth="29040" windowHeight="15720" activeTab="1" xr2:uid="{FC74864C-F8F1-4463-9F27-2BFEA8D4D2A2}"/>
  </bookViews>
  <sheets>
    <sheet name="Gemini_Llama_sessions (2)" sheetId="2" r:id="rId1"/>
    <sheet name="Charts" sheetId="3" r:id="rId2"/>
  </sheets>
  <definedNames>
    <definedName name="ExternalData_1" localSheetId="0" hidden="1">'Gemini_Llama_sessions (2)'!$A$1:$AK$22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3" l="1"/>
  <c r="F18" i="3"/>
  <c r="E18" i="3"/>
  <c r="D18" i="3"/>
  <c r="C18" i="3"/>
  <c r="B18" i="3"/>
  <c r="I31" i="2"/>
  <c r="U32" i="2"/>
  <c r="G17" i="3"/>
  <c r="F17" i="3"/>
  <c r="E17" i="3"/>
  <c r="D17" i="3"/>
  <c r="C17" i="3"/>
  <c r="B17" i="3"/>
  <c r="AL18" i="2"/>
  <c r="AL2" i="2"/>
  <c r="AL3" i="2"/>
  <c r="AL4" i="2"/>
  <c r="AL5" i="2"/>
  <c r="AL6" i="2"/>
  <c r="AL7" i="2"/>
  <c r="AL8" i="2"/>
  <c r="AL9" i="2"/>
  <c r="AL10" i="2"/>
  <c r="AL11" i="2"/>
  <c r="AL12" i="2"/>
  <c r="AL13" i="2"/>
  <c r="AL14" i="2"/>
  <c r="AL15" i="2"/>
  <c r="AL16" i="2"/>
  <c r="AL17" i="2"/>
  <c r="AL19" i="2"/>
  <c r="AL20" i="2"/>
  <c r="AL21" i="2"/>
  <c r="AL22" i="2"/>
  <c r="AM32" i="2"/>
  <c r="AH29" i="2"/>
  <c r="AL29" i="2" s="1"/>
  <c r="G7" i="3" s="1"/>
  <c r="AI29" i="2"/>
  <c r="AJ29" i="2"/>
  <c r="AK29" i="2"/>
  <c r="AB29" i="2"/>
  <c r="AC29" i="2"/>
  <c r="AD29" i="2"/>
  <c r="AE29" i="2"/>
  <c r="AF29" i="2"/>
  <c r="F7" i="3" s="1"/>
  <c r="V29" i="2"/>
  <c r="Z29" i="2" s="1"/>
  <c r="E7" i="3" s="1"/>
  <c r="W29" i="2"/>
  <c r="X29" i="2"/>
  <c r="Y29" i="2"/>
  <c r="P29" i="2"/>
  <c r="Q29" i="2"/>
  <c r="T29" i="2" s="1"/>
  <c r="D7" i="3" s="1"/>
  <c r="R29" i="2"/>
  <c r="S29" i="2"/>
  <c r="J29" i="2"/>
  <c r="K29" i="2"/>
  <c r="L29" i="2"/>
  <c r="N29" i="2" s="1"/>
  <c r="C7" i="3" s="1"/>
  <c r="M29" i="2"/>
  <c r="D29" i="2"/>
  <c r="E29" i="2"/>
  <c r="F29" i="2"/>
  <c r="G29" i="2"/>
  <c r="AM31" i="2"/>
  <c r="AG30" i="2"/>
  <c r="AG31" i="2"/>
  <c r="AM30" i="2"/>
  <c r="AA22" i="2"/>
  <c r="AA21" i="2"/>
  <c r="AA20" i="2"/>
  <c r="AA19" i="2"/>
  <c r="AA18" i="2"/>
  <c r="AA17" i="2"/>
  <c r="AA16" i="2"/>
  <c r="AA15" i="2"/>
  <c r="AA14" i="2"/>
  <c r="AA13" i="2"/>
  <c r="AA12" i="2"/>
  <c r="AA11" i="2"/>
  <c r="AA10" i="2"/>
  <c r="AA9" i="2"/>
  <c r="AA8" i="2"/>
  <c r="AA7" i="2"/>
  <c r="AA6" i="2"/>
  <c r="AA5" i="2"/>
  <c r="AA4" i="2"/>
  <c r="AA3" i="2"/>
  <c r="AA2" i="2"/>
  <c r="U31" i="2"/>
  <c r="O31" i="2"/>
  <c r="U30" i="2"/>
  <c r="O30" i="2"/>
  <c r="I2" i="2" a="1"/>
  <c r="I2" i="2" s="1"/>
  <c r="I3" i="2" a="1"/>
  <c r="I3" i="2" s="1"/>
  <c r="I4" i="2" a="1"/>
  <c r="I4" i="2" s="1"/>
  <c r="I5" i="2" a="1"/>
  <c r="I5" i="2" s="1"/>
  <c r="I6" i="2" a="1"/>
  <c r="I6" i="2" s="1"/>
  <c r="I7" i="2" a="1"/>
  <c r="I7" i="2" s="1"/>
  <c r="I8" i="2" a="1"/>
  <c r="I8" i="2" s="1"/>
  <c r="I9" i="2" a="1"/>
  <c r="I9" i="2" s="1"/>
  <c r="I10" i="2" a="1"/>
  <c r="I10" i="2" s="1"/>
  <c r="I11" i="2" a="1"/>
  <c r="I11" i="2" s="1"/>
  <c r="I12" i="2" a="1"/>
  <c r="I12" i="2" s="1"/>
  <c r="I13" i="2" a="1"/>
  <c r="I13" i="2"/>
  <c r="I14" i="2" a="1"/>
  <c r="I14" i="2" s="1"/>
  <c r="I15" i="2" a="1"/>
  <c r="I15" i="2" s="1"/>
  <c r="I16" i="2" a="1"/>
  <c r="I16" i="2" s="1"/>
  <c r="I17" i="2" a="1"/>
  <c r="I17" i="2" s="1"/>
  <c r="I18" i="2" a="1"/>
  <c r="I18" i="2" s="1"/>
  <c r="I19" i="2" a="1"/>
  <c r="I19" i="2" s="1"/>
  <c r="I20" i="2" a="1"/>
  <c r="I20" i="2" s="1"/>
  <c r="I21" i="2" a="1"/>
  <c r="I21" i="2" s="1"/>
  <c r="I22" i="2" a="1"/>
  <c r="I22" i="2" s="1"/>
  <c r="AF2" i="2"/>
  <c r="AF3" i="2"/>
  <c r="AF4" i="2"/>
  <c r="AF5" i="2"/>
  <c r="AF6" i="2"/>
  <c r="AF7" i="2"/>
  <c r="AF8" i="2"/>
  <c r="AF9" i="2"/>
  <c r="AF10" i="2"/>
  <c r="AF11" i="2"/>
  <c r="AF12" i="2"/>
  <c r="AF13" i="2"/>
  <c r="AF14" i="2"/>
  <c r="AF15" i="2"/>
  <c r="AF16" i="2"/>
  <c r="AG32" i="2" s="1"/>
  <c r="AF17" i="2"/>
  <c r="AF18" i="2"/>
  <c r="AF19" i="2"/>
  <c r="AF20" i="2"/>
  <c r="AF21" i="2"/>
  <c r="AF22" i="2"/>
  <c r="T2" i="2"/>
  <c r="Z2" i="2"/>
  <c r="Z3" i="2"/>
  <c r="Z4" i="2"/>
  <c r="Z5" i="2"/>
  <c r="Z6" i="2"/>
  <c r="Z7" i="2"/>
  <c r="Z8" i="2"/>
  <c r="Z9" i="2"/>
  <c r="Z10" i="2"/>
  <c r="Z11" i="2"/>
  <c r="Z12" i="2"/>
  <c r="Z13" i="2"/>
  <c r="Z14" i="2"/>
  <c r="Z15" i="2"/>
  <c r="Z16" i="2"/>
  <c r="Z17" i="2"/>
  <c r="Z18" i="2"/>
  <c r="Z19" i="2"/>
  <c r="Z20" i="2"/>
  <c r="Z21" i="2"/>
  <c r="Z22" i="2"/>
  <c r="T3" i="2"/>
  <c r="T4" i="2"/>
  <c r="T5" i="2"/>
  <c r="T6" i="2"/>
  <c r="T7" i="2"/>
  <c r="T8" i="2"/>
  <c r="T9" i="2"/>
  <c r="T10" i="2"/>
  <c r="T11" i="2"/>
  <c r="T12" i="2"/>
  <c r="T13" i="2"/>
  <c r="T14" i="2"/>
  <c r="T15" i="2"/>
  <c r="T16" i="2"/>
  <c r="T17" i="2"/>
  <c r="T18" i="2"/>
  <c r="T19" i="2"/>
  <c r="T20" i="2"/>
  <c r="T21" i="2"/>
  <c r="T22" i="2"/>
  <c r="V26" i="2"/>
  <c r="V27" i="2"/>
  <c r="V28" i="2"/>
  <c r="N2" i="2"/>
  <c r="N3" i="2"/>
  <c r="N4" i="2"/>
  <c r="N5" i="2"/>
  <c r="N6" i="2"/>
  <c r="N7" i="2"/>
  <c r="N8" i="2"/>
  <c r="N9" i="2"/>
  <c r="N10" i="2"/>
  <c r="N11" i="2"/>
  <c r="N12" i="2"/>
  <c r="N13" i="2"/>
  <c r="N14" i="2"/>
  <c r="N15" i="2"/>
  <c r="N16" i="2"/>
  <c r="N17" i="2"/>
  <c r="N18" i="2"/>
  <c r="N19" i="2"/>
  <c r="N20" i="2"/>
  <c r="N21" i="2"/>
  <c r="N22" i="2"/>
  <c r="H2" i="2"/>
  <c r="H3" i="2"/>
  <c r="H4" i="2"/>
  <c r="H5" i="2"/>
  <c r="H6" i="2"/>
  <c r="H7" i="2"/>
  <c r="H8" i="2"/>
  <c r="H9" i="2"/>
  <c r="H10" i="2"/>
  <c r="H11" i="2"/>
  <c r="H12" i="2"/>
  <c r="H13" i="2"/>
  <c r="H14" i="2"/>
  <c r="H15" i="2"/>
  <c r="H16" i="2"/>
  <c r="H17" i="2"/>
  <c r="H18" i="2"/>
  <c r="H19" i="2"/>
  <c r="H20" i="2"/>
  <c r="H21" i="2"/>
  <c r="H22" i="2"/>
  <c r="J30" i="2"/>
  <c r="K30" i="2"/>
  <c r="L30" i="2"/>
  <c r="M30" i="2"/>
  <c r="P30" i="2"/>
  <c r="Q30" i="2"/>
  <c r="R30" i="2"/>
  <c r="E26" i="2"/>
  <c r="F26" i="2"/>
  <c r="G26" i="2"/>
  <c r="J26" i="2"/>
  <c r="K26" i="2"/>
  <c r="L26" i="2"/>
  <c r="M26" i="2"/>
  <c r="P26" i="2"/>
  <c r="Q26" i="2"/>
  <c r="R26" i="2"/>
  <c r="S26" i="2"/>
  <c r="W26" i="2"/>
  <c r="X26" i="2"/>
  <c r="Y26" i="2"/>
  <c r="AB26" i="2"/>
  <c r="AC26" i="2"/>
  <c r="AD26" i="2"/>
  <c r="AE26" i="2"/>
  <c r="AH26" i="2"/>
  <c r="AI26" i="2"/>
  <c r="AJ26" i="2"/>
  <c r="AK26" i="2"/>
  <c r="E27" i="2"/>
  <c r="F27" i="2"/>
  <c r="G27" i="2"/>
  <c r="J27" i="2"/>
  <c r="K27" i="2"/>
  <c r="L27" i="2"/>
  <c r="M27" i="2"/>
  <c r="P27" i="2"/>
  <c r="Q27" i="2"/>
  <c r="R27" i="2"/>
  <c r="S27" i="2"/>
  <c r="W27" i="2"/>
  <c r="X27" i="2"/>
  <c r="Y27" i="2"/>
  <c r="AB27" i="2"/>
  <c r="AC27" i="2"/>
  <c r="AD27" i="2"/>
  <c r="AE27" i="2"/>
  <c r="AH27" i="2"/>
  <c r="AI27" i="2"/>
  <c r="AJ27" i="2"/>
  <c r="AK27" i="2"/>
  <c r="E28" i="2"/>
  <c r="F28" i="2"/>
  <c r="G28" i="2"/>
  <c r="J28" i="2"/>
  <c r="K28" i="2"/>
  <c r="L28" i="2"/>
  <c r="M28" i="2"/>
  <c r="P28" i="2"/>
  <c r="Q28" i="2"/>
  <c r="R28" i="2"/>
  <c r="S28" i="2"/>
  <c r="W28" i="2"/>
  <c r="X28" i="2"/>
  <c r="Y28" i="2"/>
  <c r="AB28" i="2"/>
  <c r="AC28" i="2"/>
  <c r="AD28" i="2"/>
  <c r="AE28" i="2"/>
  <c r="AH28" i="2"/>
  <c r="AI28" i="2"/>
  <c r="AJ28" i="2"/>
  <c r="AK28" i="2"/>
  <c r="D28" i="2"/>
  <c r="D27" i="2"/>
  <c r="D26" i="2"/>
  <c r="H29" i="2" l="1"/>
  <c r="B7" i="3" s="1"/>
  <c r="AA31" i="2"/>
  <c r="AA30" i="2"/>
  <c r="I30" i="2"/>
  <c r="N27" i="2"/>
  <c r="C5" i="3" s="1"/>
  <c r="AL28" i="2"/>
  <c r="G6" i="3" s="1"/>
  <c r="AL27" i="2"/>
  <c r="G5" i="3" s="1"/>
  <c r="AL26" i="2"/>
  <c r="G4" i="3" s="1"/>
  <c r="AL33" i="2"/>
  <c r="G16" i="3" s="1"/>
  <c r="N26" i="2"/>
  <c r="C4" i="3" s="1"/>
  <c r="T27" i="2"/>
  <c r="D5" i="3" s="1"/>
  <c r="N28" i="2"/>
  <c r="C6" i="3" s="1"/>
  <c r="T28" i="2"/>
  <c r="D6" i="3" s="1"/>
  <c r="Z30" i="2"/>
  <c r="AF31" i="2"/>
  <c r="Z27" i="2"/>
  <c r="E5" i="3" s="1"/>
  <c r="T26" i="2"/>
  <c r="D4" i="3" s="1"/>
  <c r="Z31" i="2"/>
  <c r="AF28" i="2"/>
  <c r="F6" i="3" s="1"/>
  <c r="AF27" i="2"/>
  <c r="F5" i="3" s="1"/>
  <c r="AF26" i="2"/>
  <c r="F4" i="3" s="1"/>
  <c r="Z26" i="2"/>
  <c r="E4" i="3" s="1"/>
  <c r="AL31" i="2"/>
  <c r="AL30" i="2"/>
  <c r="AL32" i="2"/>
  <c r="Z28" i="2"/>
  <c r="E6" i="3" s="1"/>
  <c r="T30" i="2"/>
  <c r="AF30" i="2"/>
  <c r="H26" i="2"/>
  <c r="B4" i="3" s="1"/>
  <c r="H27" i="2"/>
  <c r="B5" i="3" s="1"/>
  <c r="T31" i="2"/>
  <c r="V35" i="2"/>
  <c r="V37" i="2"/>
  <c r="V36" i="2"/>
  <c r="N31" i="2"/>
  <c r="N30" i="2"/>
  <c r="H28" i="2"/>
  <c r="B6" i="3" s="1"/>
  <c r="H30" i="2"/>
  <c r="P36" i="2"/>
  <c r="H31" i="2"/>
  <c r="P37" i="2"/>
  <c r="J36" i="2"/>
  <c r="J37" i="2"/>
  <c r="P35" i="2"/>
  <c r="AB36" i="2"/>
  <c r="J35" i="2"/>
  <c r="AH36" i="2"/>
  <c r="AH35" i="2"/>
  <c r="AB37" i="2"/>
  <c r="AB35" i="2"/>
  <c r="AH3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21699C-01D0-47AE-9361-0495E4CEDBE8}" keepAlive="1" name="Query - Gemini_Llama_sessions" description="Connection to the 'Gemini_Llama_sessions' query in the workbook." type="5" refreshedVersion="8" background="1" saveData="1">
    <dbPr connection="Provider=Microsoft.Mashup.OleDb.1;Data Source=$Workbook$;Location=Gemini_Llama_sessions;Extended Properties=&quot;&quot;" command="SELECT * FROM [Gemini_Llama_session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<sst xmlns="http://schemas.openxmlformats.org/spreadsheetml/2006/main" count="665" uniqueCount="618">
  <si>
    <t>Indices</t>
  </si>
  <si>
    <t>Presentations</t>
  </si>
  <si>
    <t>Gemini Ex Title 1</t>
  </si>
  <si>
    <t>Gemini Ex Title 2</t>
  </si>
  <si>
    <t>Gemini Ex Title 3</t>
  </si>
  <si>
    <t>Gemini Ex Keywords</t>
  </si>
  <si>
    <t>Gemini MinEx Title 1</t>
  </si>
  <si>
    <t>Gemini MinEx Title 2</t>
  </si>
  <si>
    <t>Gemini MinEx Title 3</t>
  </si>
  <si>
    <t>Gemini MinEx Keywords</t>
  </si>
  <si>
    <t>Gemini NoEx Title 1</t>
  </si>
  <si>
    <t>Gemini NoEx Title 2</t>
  </si>
  <si>
    <t>Gemini NoEx Title 3</t>
  </si>
  <si>
    <t>Gemini NoEx Keywords</t>
  </si>
  <si>
    <t>Llama Ex Title 1</t>
  </si>
  <si>
    <t>Llama Ex Title 2</t>
  </si>
  <si>
    <t>Llama Ex Title 3</t>
  </si>
  <si>
    <t>Llama Ex Keywords</t>
  </si>
  <si>
    <t>Llama MinEx Title 1</t>
  </si>
  <si>
    <t>Llama MinEx Title 2</t>
  </si>
  <si>
    <t>Llama MinEx Title 3</t>
  </si>
  <si>
    <t>Llama MinEx Keywords</t>
  </si>
  <si>
    <t>Llama NoEx Title 1</t>
  </si>
  <si>
    <t>Llama NoEx Title 2</t>
  </si>
  <si>
    <t>Llama NoEx Title 3</t>
  </si>
  <si>
    <t>Llama NoEx Keywords</t>
  </si>
  <si>
    <t>[np.int64(26), np.int64(235), np.int64(215), np.int64(44), np.int64(86), np.int64(201), np.int64(81), np.int64(85), np.int64(114), np.int64(124), np.int64(25), np.int64(159), np.int64(204), np.int64(262), np.int64(256), np.int64(82), np.int64(77)]</t>
  </si>
  <si>
    <t>AI and Robotics for Sustainable Weed Management: Advancing Precision and Efficiency</t>
  </si>
  <si>
    <t>Smart Weed Control: Innovations in Sensing, Robotics, and AI for Targeted Applications</t>
  </si>
  <si>
    <t>Data-Driven Weed Management: Leveraging Machine Vision, Deep Learning, and Robotics</t>
  </si>
  <si>
    <t>Weed Detection, Precision Agriculture, Robotics, Artificial Intelligence, Machine Vision</t>
  </si>
  <si>
    <t>AI-Powered Precision Weed Management: From Data to Deployment</t>
  </si>
  <si>
    <t>Deep Learning and Robotics for Sustainable Weed Control in Agriculture</t>
  </si>
  <si>
    <t>Advancements in Automated Weed Detection and Targeted Treatment Systems</t>
  </si>
  <si>
    <t>weed detection, precision spraying, deep learning, robotics, machine vision</t>
  </si>
  <si>
    <t>AI-Driven Precision Weed Management: From Data to Deployment</t>
  </si>
  <si>
    <t>Robotics and Machine Vision for Sustainable Weed Control</t>
  </si>
  <si>
    <t>Advancements in Automated Weed Detection and Targeted Treatment</t>
  </si>
  <si>
    <t>weed detection, machine vision, robotics, precision agriculture, deep learning</t>
  </si>
  <si>
    <t>Precision Weed Management: Advances in Robotics, Machine Vision, and Deep Learning</t>
  </si>
  <si>
    <t>Weed Control 2.0: Integrating Robotics, AI, and Precision Agriculture</t>
  </si>
  <si>
    <t>Next-Generation Weed Management: A Multidisciplinary Approach to Precision Agriculture</t>
  </si>
  <si>
    <t>Robotics, Machine Vision, Precision Agriculture, Weed Control, Artificial Intelligence</t>
  </si>
  <si>
    <t>Precision Weed Management through Deep Learning and Robotics</t>
  </si>
  <si>
    <t>Automated Weed Detection and Control using Machine Vision and AI</t>
  </si>
  <si>
    <t>Sustainable Agriculture through Robotics and Computer Vision</t>
  </si>
  <si>
    <t>weed detection, machine vision, deep learning, robotics, precision agriculture, sustainable farming</t>
  </si>
  <si>
    <t>Precision Weed Detection and Management</t>
  </si>
  <si>
    <t>Advanced Machine Vision and Deep Learning for Sustainable Agriculture</t>
  </si>
  <si>
    <t>Optimizing Weed Control through Robotics and AI</t>
  </si>
  <si>
    <t>[</t>
  </si>
  <si>
    <t>[np.int64(112), np.int64(285), np.int64(210), np.int64(35), np.int64(221), np.int64(57), np.int64(173), np.int64(164), np.int64(269), np.int64(91), np.int64(95), np.int64(195)]</t>
  </si>
  <si>
    <t>3D Vision and Modeling for Plant Phenotyping: From Pixels to Insights</t>
  </si>
  <si>
    <t>AI-Powered Analysis of Crop Traits: Revolutionizing Plant Measurement and Monitoring</t>
  </si>
  <si>
    <t>Advanced Sensing and Simulation: Enhancing Crop Understanding and Management</t>
  </si>
  <si>
    <t>3D Modeling, Phenotyping, Computer Vision, Deep Learning, Digital Twins</t>
  </si>
  <si>
    <t>3D Vision and Modeling for Agricultural Systems</t>
  </si>
  <si>
    <t>Advanced Sensing and Digital Twins for Crop Phenotyping</t>
  </si>
  <si>
    <t>Computational Modeling and Simulation in Agriculture</t>
  </si>
  <si>
    <t>3D modeling, phenotyping, digital twin, simulation, agriculture</t>
  </si>
  <si>
    <t>Advanced 3D Modeling and Simulation Techniques for Agricultural Systems</t>
  </si>
  <si>
    <t>Sensing, Modeling, and Simulation of Biological and Agricultural Systems using Novel 3D Techniques</t>
  </si>
  <si>
    <t>Digital Twins and Advanced Modeling for Agricultural and Biological Systems</t>
  </si>
  <si>
    <t>3D modeling, simulation, digital twin, phenotyping, agricultural systems</t>
  </si>
  <si>
    <t>Advancing Precision Agriculture: Integration of Robotics, Machine Learning, and Sensing Technologies for Efficient Crop Management</t>
  </si>
  <si>
    <t>Precision Agriculture 2.0: Leveraging Robotics, AI, and Sensing for Optimal Crop Yield and Resource Allocation</t>
  </si>
  <si>
    <t>Next-Generation Precision Agriculture: Combining Robotics, Deep Learning, and Advanced Sensing for Intelligent Crop Management</t>
  </si>
  <si>
    <t>Robotics, Machine Learning, Precision Agriculture, Sensing Technologies, Crop Management, AI, Deep Learning</t>
  </si>
  <si>
    <t>Advances in Agricultural 3D Reconstruction and Phenotyping</t>
  </si>
  <si>
    <t>3D Reconstruction and Phenotyping in Agriculture and Food Processing</t>
  </si>
  <si>
    <t>Digital Twins for Agricultural Engineering and Food Processing</t>
  </si>
  <si>
    <t>3D reconstruction, phenotyping, agriculture, digital twins, agricultural engineering, food processing, precision agriculture, crop monitoring, plant architecture, soil dynamics, particulate flow</t>
  </si>
  <si>
    <t>Advancements in Agricultural 3D Reconstruction and Phenotyping</t>
  </si>
  <si>
    <t>3D Modeling and Analysis in Precision Agriculture</t>
  </si>
  <si>
    <t>Digital Twins for Agricultural Systems</t>
  </si>
  <si>
    <t>3D Reconstruction, Agricultural Engineering, Precision Agriculture, Digital Twins, Phenotyping, Crop Monitoring, Agricultural Systems</t>
  </si>
  <si>
    <t>[np.int64(291), np.int64(289), np.int64(243), np.int64(290), np.int64(185), np.int64(286), np.int64(272), np.int64(275), np.int64(276), np.int64(263), np.int64(265), np.int64(153), np.int64(106), np.int64(155), np.int64(253), np.int64(6), np.int64(220), np.int64(71)]</t>
  </si>
  <si>
    <t>AI and Remote Sensing Synergies: Advancing Crop Monitoring and Yield Prediction</t>
  </si>
  <si>
    <t>Sensing and Modeling for Sustainable Agriculture: From Soil Health to Crop Yield</t>
  </si>
  <si>
    <t>Digital Agriculture Innovations: Integrating Data, AI, and Automation for Precision Farming</t>
  </si>
  <si>
    <t>Remote Sensing, Artificial Intelligence, Machine Learning, Crop Modeling, Precision Agriculture</t>
  </si>
  <si>
    <t>Remote Sensing and AI for Precision Agriculture: Innovations in Crop and Soil Monitoring</t>
  </si>
  <si>
    <t>Data-Driven Agriculture: Harnessing AI and Remote Sensing for Enhanced Crop Management</t>
  </si>
  <si>
    <t>AI-Powered Agricultural Insights: From Soil Health to Yield Prediction</t>
  </si>
  <si>
    <t>remote sensing, artificial intelligence, precision agriculture, soil health, yield prediction</t>
  </si>
  <si>
    <t>Sensing and Modeling for Sustainable Crop Production: From Soil to Yield</t>
  </si>
  <si>
    <t>Smart Agriculture: Integrating Remote Sensing, AI, and Machinery for Precision Crop Management</t>
  </si>
  <si>
    <t>Data-Driven Insights for Agricultural Innovation: Advancing Crop and Soil Management through Engineering</t>
  </si>
  <si>
    <t>remote sensing, machine learning, precision agriculture, soil health, yield prediction</t>
  </si>
  <si>
    <t>Precision Agriculture for Sustainable Crop Management: Integrating Remote Sensing, Machine Learning, and Robotics</t>
  </si>
  <si>
    <t>Advancing Crop Management through AI-Driven Decision Making: A Multidisciplinary Approach</t>
  </si>
  <si>
    <t>Next-Generation Crop Management: Leveraging Remote Sensing, Machine Learning, and Robotics for Sustainable Agriculture</t>
  </si>
  <si>
    <t>Remote Sensing, Machine Learning, Precision Agriculture, Crop Management, Sustainable Agriculture</t>
  </si>
  <si>
    <t>Precision Agriculture through Satellite Remote Sensing and AI Integration</t>
  </si>
  <si>
    <t>Soil Health Monitoring and Management using Satellite and Machine Learning</t>
  </si>
  <si>
    <t>Crop Yield Prediction and Management using Satellite Imagery and AI</t>
  </si>
  <si>
    <t>satellite remote sensing, machine learning, precision agriculture, soil health, crop yield prediction</t>
  </si>
  <si>
    <t>Precision Agriculture and Crop Yield Prediction</t>
  </si>
  <si>
    <t>Soil Health Monitoring and Management</t>
  </si>
  <si>
    <t>Agricultural Machinery and Equipment Optimization</t>
  </si>
  <si>
    <t>[np.int64(121), np.int64(227), np.int64(61), np.int64(123), np.int64(320), np.int64(128), np.int64(259), np.int64(13), np.int64(177), np.int64(199), np.int64(180), np.int64(188), np.int64(21), np.int64(22), np.int64(206), np.int64(133), np.int64(240), np.int64(242), np.int64(196), np.int64(200), np.int64(134), np.int64(36), np.int64(109), np.int64(53), np.int64(315), np.int64(90), np.int64(237)]</t>
  </si>
  <si>
    <t>Advances in Hyperspectral and Multispectral Imaging for Agricultural Quality Assessment</t>
  </si>
  <si>
    <t>Spectroscopic Sensing and Machine Learning for Non-Destructive Food and Crop Analysis</t>
  </si>
  <si>
    <t>Harnessing Spectral Data: Innovations in Precision Agriculture and Food Safety</t>
  </si>
  <si>
    <t>Hyperspectral Imaging, Spectroscopy, Machine Learning, Precision Agriculture, Food Quality</t>
  </si>
  <si>
    <t>Spectroscopic Sensing for Agricultural Quality and Trait Assessment</t>
  </si>
  <si>
    <t>Hyperspectral and Multispectral Imaging for Crop and Food Analysis</t>
  </si>
  <si>
    <t>Advancements in Spectral Imaging and Machine Learning for Precision Agriculture</t>
  </si>
  <si>
    <t>hyperspectral imaging, spectroscopy, machine learning, non-destructive assessment, agricultural quality</t>
  </si>
  <si>
    <t>Spectroscopic Sensing and Machine Learning for Agricultural Product Quality and Safety</t>
  </si>
  <si>
    <t>Advanced Spectral Imaging and AI for Precision Crop and Food Analysis</t>
  </si>
  <si>
    <t>Hyperspectral Innovation: Revolutionizing Agricultural and Food Monitoring</t>
  </si>
  <si>
    <t>hyperspectral imaging, spectroscopy, machine learning, quality assessment, food safety</t>
  </si>
  <si>
    <t>Robotic Vision and Actuation: Advancing Precision Agriculture in the Era of Artificial Intelligence and Robotics</t>
  </si>
  <si>
    <t>Precision Agriculture 2.0: Integrating AI, Robotics, and Hyperspectral Imaging for Optimal Crop Yield and Resource Management</t>
  </si>
  <si>
    <t>Next-Generation Precision Agriculture: Leveraging Deep Learning, Robotics, and Hyperspectral Imaging for Enhanced Crop Monitoring and Management</t>
  </si>
  <si>
    <t>Robotics, Machine Vision, Precision Agriculture, Hyperspectral Imaging, Artificial Intelligence, Deep Learning</t>
  </si>
  <si>
    <t>Hyperspectral Imaging for Precision Agriculture: A Multidisciplinary Approach</t>
  </si>
  <si>
    <t>Non-Destructive Crop Monitoring using Hyperspectral Imaging</t>
  </si>
  <si>
    <t>Precision Agriculture with Hyperspectral Imaging: A Review of Current Methods and Future Directions</t>
  </si>
  <si>
    <t>hyperspectral imaging, precision agriculture, crop monitoring, non-destructive testing, machine learning, spectral analysis</t>
  </si>
  <si>
    <t>Hyperspectral Imaging for Crop Monitoring and Quality Assessment</t>
  </si>
  <si>
    <t>Non-Destructive Detection of Nutrients and Deficiencies in Crops</t>
  </si>
  <si>
    <t>Deep Learning for Precision Agriculture and Food Quality Control</t>
  </si>
  <si>
    <t>hyperspectral imaging, crop monitoring, nutrient detection, precision agriculture, deep learning, food quality control, machine learning, spectral analysis, remote sensing, agricultural engineering, plant physiology, soil science, agricultural economics</t>
  </si>
  <si>
    <t>[np.int64(183), np.int64(246), np.int64(311), np.int64(145), np.int64(304), np.int64(278), np.int64(283), np.int64(111), np.int64(45), np.int64(284), np.int64(313), np.int64(64), np.int64(116)]</t>
  </si>
  <si>
    <t>Advancements in Robotic Systems for Agricultural Monitoring and Management</t>
  </si>
  <si>
    <t>Smart Sensors and Robotics: Revolutionizing Crop Phenotyping and Field Operations</t>
  </si>
  <si>
    <t>Autonomous Navigation and Sensing Technologies for Precision Agriculture</t>
  </si>
  <si>
    <t>Robotics, Autonomous Navigation, Precision Agriculture, Crop Monitoring, Sensor Fusion</t>
  </si>
  <si>
    <t>Advances in Agricultural Robotics: Perception, Localization, and Automation</t>
  </si>
  <si>
    <t>Robotics and Automation for Precision Crop Monitoring and Management</t>
  </si>
  <si>
    <t>Smart Sensing and Robotics for Enhanced Crop Phenotyping and Field Operations</t>
  </si>
  <si>
    <t>robotics, automation, precision agriculture, computer vision, sensor fusion</t>
  </si>
  <si>
    <t>Advances in Agricultural Robotics: Sensing, Perception, and Automation</t>
  </si>
  <si>
    <t>Robotics and Automation for Precision Crop Management: From Sensing to Action</t>
  </si>
  <si>
    <t>Intelligent Machines: Enhancing Crop Production through Robotics and Automation</t>
  </si>
  <si>
    <t>agricultural robotics, autonomous navigation, computer vision, precision agriculture, sensor fusion</t>
  </si>
  <si>
    <t>Advancing Precision Agriculture: Integration of Robotics, AI, and Multivariable Data</t>
  </si>
  <si>
    <t>Robotic Vision and Actuation for Autonomous Crop Monitoring and Phenotyping</t>
  </si>
  <si>
    <t>Next-Generation Precision Agriculture: Integrating Deep Learning, Robotics, and Advanced Sensing</t>
  </si>
  <si>
    <t>Robotics, Machine Vision, Precision Agriculture, Multivariable Data, Artificial Intelligence, Autonomous Systems, Sensor Fusion, Deep Learning</t>
  </si>
  <si>
    <t>Precision Agriculture: Advances in Multi-Sensor Fusion and Autonomous Navigation</t>
  </si>
  <si>
    <t>Enhancing Crop Monitoring and Yield Prediction through Inertial Measurement Unit-based Systems</t>
  </si>
  <si>
    <t>Autonomous Robotic Navigation for Sustainable Agriculture: A Multi-Disciplinary Approach</t>
  </si>
  <si>
    <t>Autonomous Navigation, Multi-Sensor Fusion, Precision Agriculture, Inertial Measurement Unit, Robotics, Computer Vision, Machine Learning</t>
  </si>
  <si>
    <t>Precision Agriculture: Advances in Object Tracking and Segmentation</t>
  </si>
  <si>
    <t>Autonomous Crop Monitoring and Phenotyping</t>
  </si>
  <si>
    <t>Robust Navigation and Control for Agricultural Robotics</t>
  </si>
  <si>
    <t>[np.int64(66), np.int64(129), np.int64(248), np.int64(69), np.int64(298), np.int64(101), np.int64(161), np.int64(165), np.int64(268), np.int64(167), np.int64(30), np.int64(62), np.int64(295)]</t>
  </si>
  <si>
    <t>AI-Powered Precision: Transforming Strawberry Production with Advanced Technologies</t>
  </si>
  <si>
    <t>Intelligent Automation in Strawberry Farming: From Robotics to Climate Control</t>
  </si>
  <si>
    <t>Data-Driven Strawberry Innovation: Machine Learning, Robotics and Sensing</t>
  </si>
  <si>
    <t>Strawberry, Robotics, Machine Learning, Computer Vision, Automation</t>
  </si>
  <si>
    <t>Smart Strawberry Production: AI-Driven Monitoring and Automation</t>
  </si>
  <si>
    <t>Precision Strawberry Farming: From Phenotyping to Robotic Harvesting</t>
  </si>
  <si>
    <t>Advanced Sensing and Control Systems for Optimized Strawberry Yield</t>
  </si>
  <si>
    <t>strawberry, artificial intelligence, automation, precision agriculture, yield estimation</t>
  </si>
  <si>
    <t>AI and Automation Synergies in Specialty Crop Production</t>
  </si>
  <si>
    <t>Precision Agriculture Innovations for Enhanced Crop Management</t>
  </si>
  <si>
    <t>Smart Systems for Optimized Yield and Resource Efficiency</t>
  </si>
  <si>
    <t>artificial intelligence, automation, precision agriculture, yield monitoring, smart farming</t>
  </si>
  <si>
    <t>Precision Agriculture for Sustainable Strawberry Production: Advances in Robotics, Sensing, and AI</t>
  </si>
  <si>
    <t>Strawberry Harvesting Automation: Leveraging Robotics, Computer Vision, and Machine Learning</t>
  </si>
  <si>
    <t>Next-Generation Strawberry Production: Integrating Robotics, Sensing, and Artificial Intelligence for Optimal Yield and Sustainability</t>
  </si>
  <si>
    <t>Robotics, Precision Agriculture, Artificial Intelligence, Computer Vision, Machine Learning, Sustainable Agriculture, Strawberry Production</t>
  </si>
  <si>
    <t>AI-Driven Insights for Sustainable Strawberry Production: Exploring Multimodal Data and Predictive Models</t>
  </si>
  <si>
    <t>Optimizing Strawberry Greenhouse Environments with AI-Driven Control Systems</t>
  </si>
  <si>
    <t>Predicting Strawberry Yield and Quality with Transfer Learning-Based Models</t>
  </si>
  <si>
    <t>Artificial Intelligence, Machine Learning, Sustainable Agriculture, Strawberry Production, Greenhouse Optimization</t>
  </si>
  <si>
    <t>AI-Driven Precision Agriculture for Sustainable Strawberry Production</t>
  </si>
  <si>
    <t>Optimizing Strawberry Yield and Resource Management through Advanced Technologies</t>
  </si>
  <si>
    <t>Integrating AI, IoT, and Precision Agriculture for Efficient Strawberry Production</t>
  </si>
  <si>
    <t>[np.int64(213), np.int64(56), np.int64(149), np.int64(252), np.int64(306), np.int64(324), np.int64(318), np.int64(232), np.int64(326), np.int64(143), np.int64(137), np.int64(48), np.int64(254), np.int64(257), np.int64(151)]</t>
  </si>
  <si>
    <t>Robotics and Vision for Precision Harvesting: Enhancing Efficiency and Quality</t>
  </si>
  <si>
    <t>Smart Automation in Specialty Crops: From Sensing to Robotic Manipulation</t>
  </si>
  <si>
    <t>AI-Enabled Robotic Solutions: Advancing Precision and Automation in Agriculture</t>
  </si>
  <si>
    <t>Robotics, Computer Vision, Automation, Precision Agriculture, Harvesting</t>
  </si>
  <si>
    <t>Robotic Harvesting and Automation: Enhancing Efficiency and Precision</t>
  </si>
  <si>
    <t>Smart Systems for Agricultural Robotics: Vision, Control, and Coordination</t>
  </si>
  <si>
    <t>Innovations in Agricultural Robotics: From Orchard to Aquaculture</t>
  </si>
  <si>
    <t>agricultural robotics, machine vision, automation, harvesting, precision agriculture</t>
  </si>
  <si>
    <t>Orchard Robotics: Intelligent Automation for Precision Agriculture</t>
  </si>
  <si>
    <t>Advancements in Agricultural Robotics: From Vision to Autonomous Systems</t>
  </si>
  <si>
    <t>Robotic Solutions for Labor-Intensive Tasks in Specialty Crop Production</t>
  </si>
  <si>
    <t>agricultural robotics, automation, machine vision, harvesting, pruning</t>
  </si>
  <si>
    <t>Advancing Precision Agriculture: Integration of Robotics, AI, and Sensing Technologies</t>
  </si>
  <si>
    <t>Precision Agriculture 2.0: Harnessing AI, Robotics, and Sensing for Enhanced Crop Yield and Sustainability</t>
  </si>
  <si>
    <t>Next-Generation Precision Agriculture: Leveraging AI, Robotics, and Advanced Sensing for Optimized Crop Management</t>
  </si>
  <si>
    <t>Robotics, Artificial Intelligence, Precision Agriculture, Sensing Technologies, Machine Vision, Autonomous Systems</t>
  </si>
  <si>
    <t>Autonomous Harvesting: Advances in Robotics and Computer Vision</t>
  </si>
  <si>
    <t>Precision Agriculture: Robotics and Computer Vision Applications</t>
  </si>
  <si>
    <t>Harvesting and Pruning: Robotics and Computer Vision Innovations</t>
  </si>
  <si>
    <t>robotic harvesting, computer vision, precision agriculture, autonomous farming, machine learning, robotics, agriculture</t>
  </si>
  <si>
    <t>Robotic Harvesting: Enhancing Efficiency and Productivity</t>
  </si>
  <si>
    <t>Advanced Robotics for Sustainable Agriculture</t>
  </si>
  <si>
    <t>Precision Agriculture: Robotics and Automation</t>
  </si>
  <si>
    <t>[np.int64(249), np.int64(79), np.int64(118), np.int64(282), np.int64(122), np.int64(223), np.int64(58), np.int64(287), np.int64(217), np.int64(218), np.int64(24), np.int64(314), np.int64(160), np.int64(225), np.int64(98), np.int64(52), np.int64(271), np.int64(89), np.int64(193), np.int64(126), np.int64(127), np.int64(300)]</t>
  </si>
  <si>
    <t>Sensing Technologies and Machine Learning for Crop Monitoring and Management</t>
  </si>
  <si>
    <t>Remote Sensing and AI-Driven Solutions for Precision Agriculture</t>
  </si>
  <si>
    <t>AI and Remote Sensing Integration: Revolutionizing Crop Phenotyping and Stress Detection</t>
  </si>
  <si>
    <t>Remote Sensing, Machine Learning, Precision Agriculture, Crop Monitoring, Artificial Intelligence</t>
  </si>
  <si>
    <t>AI-Powered Remote Sensing for Precision Crop Management</t>
  </si>
  <si>
    <t>Revolutionizing Agriculture: Advanced Sensing and Automation for Crop Monitoring</t>
  </si>
  <si>
    <t>Sensing Technologies and Data-Driven Approaches for Smart Agriculture</t>
  </si>
  <si>
    <t>remote sensing, precision agriculture, machine learning, crop monitoring, automation</t>
  </si>
  <si>
    <t>AI and Remote Sensing for Precision Crop Management</t>
  </si>
  <si>
    <t>Smart Sensing and Automation for Agricultural Systems</t>
  </si>
  <si>
    <t>Advanced Image Analysis and Machine Learning for Crop Monitoring</t>
  </si>
  <si>
    <t>remote sensing, machine learning, precision agriculture, automation, crop monitoring</t>
  </si>
  <si>
    <t>Precision Agriculture through Robotics and AI: Advancing Crop Management and Sustainability</t>
  </si>
  <si>
    <t>Robotic Vision and Actuation: Advancing Precision Weed Management in Agriculture</t>
  </si>
  <si>
    <t>Next-Generation Crop Monitoring: Integrating Deep Learning, Robotics, and Advanced Sensing for Sustainable Agriculture</t>
  </si>
  <si>
    <t>Robotics, Machine Vision, Precision Agriculture, Crop Monitoring, Artificial Intelligence, Deep Learning</t>
  </si>
  <si>
    <t>Precision Agriculture through Computer Vision: A Comparative Analysis of Leaf Area Index Estimation Methods</t>
  </si>
  <si>
    <t>Automated Crop Monitoring and Decision Support Systems using Unmanned Aerial Vehicles (UAVs) and Deep Learning</t>
  </si>
  <si>
    <t>Optimizing Crop Yield and Resource Allocation through Advanced Image Processing and Machine Learning Techniques</t>
  </si>
  <si>
    <t>leaf area index, UAV, deep learning, precision agriculture, crop monitoring, decision support systems</t>
  </si>
  <si>
    <t>Precision Agriculture through Computer Vision: A New Frontier in Engineering Design and Research</t>
  </si>
  <si>
    <t>Automating Crop Health Monitoring and Yield Prediction using Computer Vision</t>
  </si>
  <si>
    <t>Deep Learning for Crop Phenotyping and Decision Support Systems</t>
  </si>
  <si>
    <t>Computer Vision, Precision Agriculture, Crop Health Monitoring, Yield Prediction, Deep Learning, Crop Phenotyping, Decision Support Systems</t>
  </si>
  <si>
    <t>[np.int64(8), np.int64(219), np.int64(261), np.int64(205), np.int64(224), np.int64(108), np.int64(202), np.int64(251), np.int64(281), np.int64(174), np.int64(302), np.int64(168), np.int64(171)]</t>
  </si>
  <si>
    <t>Agricultural Robotics: Advancing Automation and Efficiency in Farming Operations</t>
  </si>
  <si>
    <t>Smart Machines for Sustainable Agriculture: Innovations in Robotics and Automation</t>
  </si>
  <si>
    <t>Robotics and Autonomous Systems: Transforming Crop Production and Field Management</t>
  </si>
  <si>
    <t>Agricultural Robotics, Automation, Autonomous Systems, Precision Agriculture, Field Operations</t>
  </si>
  <si>
    <t>Robotics and Automation for Sustainable Agriculture: Enhancing Efficiency and Safety</t>
  </si>
  <si>
    <t>Advanced Technologies for Autonomous Navigation and Control in Agricultural Systems</t>
  </si>
  <si>
    <t>Innovations in Agricultural Robotics: From Field Monitoring to Precision Operation</t>
  </si>
  <si>
    <t>agricultural robotics, autonomous navigation, precision agriculture, sustainable farming, automation</t>
  </si>
  <si>
    <t>Robotics and Automation for Sustainable Agriculture: Innovations in Autonomous Systems</t>
  </si>
  <si>
    <t>Advancing Agricultural Efficiency: Smart Machines and Intelligent Automation</t>
  </si>
  <si>
    <t>Agri-Robotics: Enhancing Sustainability and Productivity Through Automation</t>
  </si>
  <si>
    <t>agricultural robotics, autonomous navigation, precision agriculture, automation, sustainable farming</t>
  </si>
  <si>
    <t>Precision Agriculture and Autonomous Robotics: Advancing Sustainable Farming Practices</t>
  </si>
  <si>
    <t>Autonomous Farming Systems: Integrating Robotics, AI, and Sensing Technologies</t>
  </si>
  <si>
    <t>Next-Generation Precision Agriculture: Leveraging Robotics, AI, and IoT for Sustainable Farming</t>
  </si>
  <si>
    <t>Autonomous Robotics, Precision Agriculture, Artificial Intelligence, Internet of Things, Sensing Technologies</t>
  </si>
  <si>
    <t>Autonomous Robotics for Sustainable Agriculture: Innovations in Precision Farming and Land Management</t>
  </si>
  <si>
    <t>Advancements in Precision Agriculture and Autonomous Farming Systems</t>
  </si>
  <si>
    <t>Exploring the Frontiers of Autonomous Robotics in Agriculture and Land Management</t>
  </si>
  <si>
    <t>autonomous robotics, precision agriculture, land management, agrivoltaics, sustainable agriculture</t>
  </si>
  <si>
    <t>Advancements in Precision Agriculture: Autonomous Systems for Sustainable Farming</t>
  </si>
  <si>
    <t>Optimizing Efficiency in Autonomous Farming Systems</t>
  </si>
  <si>
    <t>Autonomous Navigation and Control for Agricultural Robotics</t>
  </si>
  <si>
    <t>[np.int64(7), np.int64(23), np.int64(157), np.int64(238), np.int64(15), np.int64(146), np.int64(16), np.int64(190), np.int64(191), np.int64(19), np.int64(14), np.int64(72), np.int64(163), np.int64(228), np.int64(270), np.int64(312), np.int64(334), np.int64(335), np.int64(88), np.int64(305), np.int64(245), np.int64(307), np.int64(310), np.int64(329)]</t>
  </si>
  <si>
    <t>AI-Powered Sensing and Automation for Sustainable Crop Management</t>
  </si>
  <si>
    <t>Smart Monitoring and Intervention: AI and Robotics for Crop Health</t>
  </si>
  <si>
    <t>Advanced Detection and Precision Control: AI Solutions for Plant Stress</t>
  </si>
  <si>
    <t>Artificial Intelligence, Machine Learning, Robotics, Precision Agriculture, Pest and Disease Management</t>
  </si>
  <si>
    <t>AI-Powered Sensing for Plant Pest and Disease Detection</t>
  </si>
  <si>
    <t>Advanced Imaging and Machine Learning for High-Throughput Plant Health Monitoring</t>
  </si>
  <si>
    <t>Smart Sensors and Intelligent Systems for Precision Crop Protection</t>
  </si>
  <si>
    <t>pest detection, disease diagnosis, hyperspectral imaging, deep learning, precision agriculture</t>
  </si>
  <si>
    <t>AI-Powered Solutions for Early Pest and Disease Detection in Agriculture</t>
  </si>
  <si>
    <t>Smart Imaging and Sensing for Precision Crop Protection</t>
  </si>
  <si>
    <t>Advanced Technologies for Non-Destructive Assessment of Plant Stress and Infestation</t>
  </si>
  <si>
    <t>deep learning, hyperspectral imaging, pest detection, disease diagnosis, precision agriculture</t>
  </si>
  <si>
    <t>Precision Agriculture for Pest Management: Advances in Robotics, AI, and Sensing</t>
  </si>
  <si>
    <t>Next-Generation Pest Management: Integrating Deep Learning, Robotics, and Advanced Sensing</t>
  </si>
  <si>
    <t>Automated Pest Detection and Management: A Synergistic Approach to Precision Agriculture</t>
  </si>
  <si>
    <t>Precision Agriculture, Robotics, Artificial Intelligence, Sensing, Pest Management, Autonomous Systems, Machine Learning</t>
  </si>
  <si>
    <t>Automated Detection and Separation of Pest-Infested Crops using Hyperspectral Imaging and Machine Learning</t>
  </si>
  <si>
    <t>Real-Time Pest Detection and Classification using Deep Learning and Multispectral Imaging</t>
  </si>
  <si>
    <t>Precision Agriculture for Pest Management: A Deep Learning-Based Approach</t>
  </si>
  <si>
    <t>Automated Detection, Hyperspectral Imaging, Machine Learning, Deep Learning, Multispectral Imaging, Precision Agriculture, Pest Management</t>
  </si>
  <si>
    <t>Automated Detection and Management of Plant Pests and Diseases</t>
  </si>
  <si>
    <t>Precision Agriculture and Crop Protection</t>
  </si>
  <si>
    <t>Advanced Imaging and Machine Learning for Pest and Disease Detection</t>
  </si>
  <si>
    <t>Automated Detection, Precision Agriculture, Machine Learning, Hyperspectral Imaging, Computer Vision, Deep Learning, Crop Protection, Pest Management, Disease Diagnosis</t>
  </si>
  <si>
    <t>[np.int64(47), np.int64(46), np.int64(42), np.int64(152), np.int64(197), np.int64(216), np.int64(74), np.int64(41), np.int64(120), np.int64(63), np.int64(292), np.int64(136), np.int64(27), np.int64(33), np.int64(49), np.int64(130), np.int64(260)]</t>
  </si>
  <si>
    <t>Advancements in Plant Phenotyping: Automation, Imaging, and Data Analysis</t>
  </si>
  <si>
    <t>High-Throughput Plant Phenotyping: From Sensors to Insights</t>
  </si>
  <si>
    <t>Innovations in Plant Phenotyping: Enabling Crop Improvement through Advanced Technologies</t>
  </si>
  <si>
    <t>Plant Phenotyping, Image Analysis, Automation, Machine Learning, Robotics</t>
  </si>
  <si>
    <t>Automated Plant Phenotyping: Advanced Imaging and AI-Driven Analysis</t>
  </si>
  <si>
    <t>Robotics and AI for High-Throughput Plant Phenotyping: From Root to Canopy</t>
  </si>
  <si>
    <t>Next-Generation Plant Phenotyping: Integrating Imaging, AI, and Sensor Technologies</t>
  </si>
  <si>
    <t>phenotyping, image analysis, machine learning, robotics, automation</t>
  </si>
  <si>
    <t>Robotics and AI for High-Throughput Plant Trait Assessment</t>
  </si>
  <si>
    <t>Next-Gen Phenotyping: Revolutionizing Plant Analysis with Computer Vision and Automation</t>
  </si>
  <si>
    <t>phenotyping, automation, computer vision, deep learning, robotics</t>
  </si>
  <si>
    <t>Precision Agriculture for Sustainable Crop Management: Advances in Robotics, AI, and Sensing Technologies</t>
  </si>
  <si>
    <t>Next-Generation Precision Agriculture: Integrating Robotics, AI, and Sensing for Enhanced Crop Management</t>
  </si>
  <si>
    <t>Precision Agriculture 2.0: Leveraging Robotics, AI, and Sensing Technologies for Sustainable Crop Management</t>
  </si>
  <si>
    <t>Robotics, Precision Agriculture, Artificial Intelligence, Sensing Technologies, Sustainable Crop Management</t>
  </si>
  <si>
    <t>Automated Plant Phenotyping: Advancing Crop Breeding and Agricultural Analytics</t>
  </si>
  <si>
    <t>Deep Learning for Plant Imaging and Analysis</t>
  </si>
  <si>
    <t>Phenotyping and Monitoring in Plant Science</t>
  </si>
  <si>
    <t>plant phenotyping, deep learning, image analysis, crop breeding, agricultural analytics</t>
  </si>
  <si>
    <t>Automated Plant Phenotyping using Deep Learning and Computer Vision</t>
  </si>
  <si>
    <t>Plant Stress Detection and Analysis</t>
  </si>
  <si>
    <t>Digital Twin Pipeline for Advanced Agricultural Analytics</t>
  </si>
  <si>
    <t>[np.int64(55), np.int64(150), np.int64(293), np.int64(59), np.int64(158), np.int64(102), np.int64(170), np.int64(280), np.int64(65), np.int64(178), np.int64(322), np.int64(277), np.int64(5), np.int64(68), np.int64(0), np.int64(1)]</t>
  </si>
  <si>
    <t>AI-Powered Solutions for Agricultural Monitoring and Data Analysis</t>
  </si>
  <si>
    <t>Advancements in Machine Learning for Enhanced Agricultural Decision-Making</t>
  </si>
  <si>
    <t>Revolutionizing Agriculture: AI-Driven Insights from Image and Text Analysis</t>
  </si>
  <si>
    <t>Machine Learning, Artificial Intelligence, Image Analysis, Data Mining, Agricultural Automation</t>
  </si>
  <si>
    <t>AI-Driven Solutions for Enhanced Agricultural Automation and Analysis</t>
  </si>
  <si>
    <t>Foundation Models and AI for Smart Agriculture: From Data to Decisions</t>
  </si>
  <si>
    <t>Innovations in AI: Automating Data Analysis and Workflows for Agricultural Applications</t>
  </si>
  <si>
    <t>artificial intelligence, machine learning, automation, image analysis, data processing</t>
  </si>
  <si>
    <t>AI-Driven Solutions for Enhanced Agricultural Monitoring and Automation</t>
  </si>
  <si>
    <t>Foundation Models and Machine Learning Advancements in Agricultural Applications</t>
  </si>
  <si>
    <t>Streamlining Agricultural Processes: AI-Powered Image Analysis and Data Integration</t>
  </si>
  <si>
    <t>artificial intelligence, machine learning, computer vision, automation, precision agriculture</t>
  </si>
  <si>
    <t>Advancing Precision Agriculture through Deep Learning and Robotics</t>
  </si>
  <si>
    <t>Next-Generation Weed Management: Integrating Deep Learning, Robotics, and Advanced Sensing</t>
  </si>
  <si>
    <t>Advancing Agricultural AI: Exploring the Frontiers of Semantic Segmentation, Vision-Language Models, and Instance Segmentation</t>
  </si>
  <si>
    <t>Agricultural AI: Leveraging Deep Learning for Precision Farming and Sustainable Agriculture</t>
  </si>
  <si>
    <t>From Seeds to Sensors: Exploring the Potential of AI in Agricultural Data Collection, Analysis, and Decision-Making</t>
  </si>
  <si>
    <t>semantic segmentation, vision-language models, instance segmentation, precision farming, sustainable agriculture, deep learning, AI in agriculture</t>
  </si>
  <si>
    <t>Advancements in Agricultural AI: Exploring the Potential of Deep Learning Models for Precision Agriculture</t>
  </si>
  <si>
    <t>Agricultural AI: Leveraging Deep Learning for Improved Crop Yield and Resource Efficiency</t>
  </si>
  <si>
    <t>Precision Agriculture through Deep Learning: A Review of the State-of-the-Art Models and Applications</t>
  </si>
  <si>
    <t>Agricultural AI, Deep Learning, Precision Agriculture, Crop Yield, Resource Efficiency, Machine Learning, Computer Vision, Natural Language Processing</t>
  </si>
  <si>
    <t>[np.int64(321), np.int64(187), np.int64(38), np.int64(78), np.int64(186), np.int64(255), np.int64(40), np.int64(148), np.int64(184), np.int64(70), np.int64(105), np.int64(141), np.int64(43), np.int64(214)]</t>
  </si>
  <si>
    <t>Advances in Sensing and Modeling for Cotton Quality Assessment</t>
  </si>
  <si>
    <t>Smart Systems for Cotton Production: From Field to Fiber</t>
  </si>
  <si>
    <t>Engineering Solutions for Enhanced Cotton Monitoring and Yield Prediction</t>
  </si>
  <si>
    <t>Cotton, Sensing, Modeling, Quality, Yield</t>
  </si>
  <si>
    <t>Advances in Sensing and Modeling for Cotton Quality and Harvesting</t>
  </si>
  <si>
    <t>Smart Solutions for Cotton Production: From Fiber Sensing to Robotic Harvesting</t>
  </si>
  <si>
    <t>Engineering Innovations in Cotton: Optimizing Fiber Properties and Harvesting Efficiency</t>
  </si>
  <si>
    <t>cotton, fiber quality, sensing, robotics, harvesting, modeling, optical properties, machine learning</t>
  </si>
  <si>
    <t>Advanced Sensing and Modeling Techniques for Cotton Quality Assessment</t>
  </si>
  <si>
    <t>AI-Driven Solutions for Precision Cotton Harvesting and Fiber Characterization</t>
  </si>
  <si>
    <t>Innovative Optical and Robotic Systems for Cotton Production and Quality Control</t>
  </si>
  <si>
    <t>cotton, fiber quality, optical sensing, deep learning, robotic harvesting</t>
  </si>
  <si>
    <t>Advancing Precision Agriculture: Integrating Robotics, AI, and Sensing Technologies for Sustainable Cotton Production</t>
  </si>
  <si>
    <t>Precision Cotton Management: Exploring the Potential of Robotics, Machine Learning, and Sensing Technologies</t>
  </si>
  <si>
    <t>Cotton Production 4.0: Harnessing the Power of AI, Robotics, and Sensing Technologies for Enhanced Sustainability and Yield</t>
  </si>
  <si>
    <t>Robotics, Machine Learning, Precision Agriculture, Cotton Production, Sustainable Agriculture</t>
  </si>
  <si>
    <t>Advancements in Cotton Fiber Characterization and Quality Control using Spectroscopic and Machine Learning Techniques</t>
  </si>
  <si>
    <t>Optical and Spectroscopic Methods for Non-Destructive Testing and Quality Evaluation of Cotton Fibers</t>
  </si>
  <si>
    <t>Deep Learning and Machine Learning Approaches for Cotton Fiber Classification, Detection, and Quality Assessment</t>
  </si>
  <si>
    <t>cotton fiber, spectroscopy, machine learning, deep learning, optical properties, quality control, non-destructive testing</t>
  </si>
  <si>
    <t>Advances in Cotton Fiber Characterization and Quality Assessment</t>
  </si>
  <si>
    <t>Optimization of Non-Destructive Testing Methods for Cotton Fibers</t>
  </si>
  <si>
    <t>Machine Learning and Deep Learning Applications in Cotton Industry</t>
  </si>
  <si>
    <t>Cotton fibers, Non-destructive testing, Machine learning, Deep learning, Spectral classification, Optical properties, Cotton quality assessment, Robotic cotton harvesting, Autonomous systems, Agricultural robotics, Cotton boll detection, Image processing, Microwave sensing technology, Acoustic wave propagation, Maize stalk lodging</t>
  </si>
  <si>
    <t>[np.int64(325), np.int64(37), np.int64(172), np.int64(4), np.int64(208), np.int64(75), np.int64(135), np.int64(110), np.int64(250), np.int64(297), np.int64(144), np.int64(212), np.int64(327), np.int64(328), np.int64(222), np.int64(179), np.int64(97), np.int64(166)]</t>
  </si>
  <si>
    <t>AI-Powered Livestock Monitoring: Computer Vision for Enhanced Animal Welfare and Production</t>
  </si>
  <si>
    <t>Precision Livestock Management: Advancements in Automated Monitoring and Analysis</t>
  </si>
  <si>
    <t>Smart Animal Systems: Deep Learning and Robotics for Sustainable Livestock Farming</t>
  </si>
  <si>
    <t>Livestock Monitoring, Computer Vision, Deep Learning, Animal Welfare, Precision Agriculture</t>
  </si>
  <si>
    <t>AI-Powered Monitoring and Management for Precision Livestock Farming</t>
  </si>
  <si>
    <t>Advancements in Computer Vision and Automation for Livestock Health and Welfare</t>
  </si>
  <si>
    <t>Smart Farming: Deep Learning Applications in Livestock Monitoring and Production</t>
  </si>
  <si>
    <t>deep learning, computer vision, livestock monitoring, precision agriculture, animal welfare</t>
  </si>
  <si>
    <t>AI-Powered Precision Livestock Monitoring: Advancing Animal Welfare and Production Efficiency</t>
  </si>
  <si>
    <t>Vision-Based Monitoring Systems for Livestock: Enhancing Health, Welfare, and Productivity</t>
  </si>
  <si>
    <t>Smart Surveillance for Sustainable Livestock Farming: Innovations in Automated Animal Monitoring</t>
  </si>
  <si>
    <t>animal monitoring, computer vision, deep learning, livestock, precision agriculture</t>
  </si>
  <si>
    <t>Precision Livestock Monitoring and Management: Leveraging AI and IoT Technologies</t>
  </si>
  <si>
    <t>Automating Livestock Monitoring and Management: A Review of Recent Advances</t>
  </si>
  <si>
    <t>Next-Generation Livestock Monitoring: Integrating AI, IoT, and Precision Agriculture</t>
  </si>
  <si>
    <t>Artificial Intelligence, Internet of Things, Precision Agriculture, Livestock Monitoring, Animal Welfare, Sustainability</t>
  </si>
  <si>
    <t>Enhancing Precision Livestock Monitoring with Multi-Camera Systems and Deep Learning Techniques</t>
  </si>
  <si>
    <t>Automating Livestock Monitoring and Behavior Analysis using Computer Vision and Machine Learning</t>
  </si>
  <si>
    <t>Precision Animal Health Management through Multi-Modal Data Fusion and Deep Learning</t>
  </si>
  <si>
    <t>multicamera systems, deep learning, computer vision, animal health management, precision livestock monitoring, behavior analysis, machine learning, data fusion</t>
  </si>
  <si>
    <t>Enhancing Precision Livestock Monitoring with AI-Driven Camera Systems</t>
  </si>
  <si>
    <t>Automated Detection of Livestock Health and Welfare Conditions</t>
  </si>
  <si>
    <t>Precision Livestock Monitoring using Multi-Camera Systems and Deep Learning Techniques</t>
  </si>
  <si>
    <t>Livestock monitoring, AI-driven camera systems, automated detection, health and welfare conditions, precision livestock monitoring, multi-camera systems, deep learning techniques</t>
  </si>
  <si>
    <t>[np.int64(162), np.int64(231), np.int64(323), np.int64(51), np.int64(234), np.int64(131), np.int64(230), np.int64(83), np.int64(147), np.int64(73), np.int64(39), np.int64(332)]</t>
  </si>
  <si>
    <t>Sensing and IoT for Precision Nutrient and Environmental Management in Hydroponics</t>
  </si>
  <si>
    <t>Smart Monitoring and Control: Optimizing Resource Use and Plant Health in Controlled Environments</t>
  </si>
  <si>
    <t>Data-Driven Decisions: Advanced Technologies for Sustainable Crop Production</t>
  </si>
  <si>
    <t>Hydroponics, IoT, Precision Agriculture, Sensing, Controlled Environment Agriculture</t>
  </si>
  <si>
    <t>Precision Monitoring and Control for Sustainable Hydroponics</t>
  </si>
  <si>
    <t>Smart Sensors and AI-Driven Solutions for Plant Health and Productivity</t>
  </si>
  <si>
    <t>Advanced Technologies for Optimized Resource Management in Controlled Environment Agriculture</t>
  </si>
  <si>
    <t>hydroponics, IoT, sensors, modeling, precision agriculture</t>
  </si>
  <si>
    <t>Precision Agriculture: Advanced Sensing, Modeling, and Control for Optimized Crop Production</t>
  </si>
  <si>
    <t>Smart Solutions for Sustainable Agriculture: IoT, AI, and Advanced Technologies in Crop Management</t>
  </si>
  <si>
    <t>Next-Gen Crop Monitoring: Harnessing Data and Models for Enhanced Yield and Resource Efficiency</t>
  </si>
  <si>
    <t>precision agriculture, sensing, modeling, control systems, IoT, machine learning</t>
  </si>
  <si>
    <t>Precision Agriculture for Sustainable Crop Production: Advances in IoT, Robotics, and AI</t>
  </si>
  <si>
    <t>Integrating Robotics, AI, and IoT for Precision Agriculture: Opportunities and Challenges</t>
  </si>
  <si>
    <t>Next-Generation Precision Agriculture: Leveraging Robotics, AI, and IoT for Enhanced Crop Yield and Sustainability</t>
  </si>
  <si>
    <t>Precision Agriculture, IoT, Robotics, AI, Sustainable Crop Production</t>
  </si>
  <si>
    <t>Advancing Precision Agriculture through IoT, Machine Learning, and Physics-Informed Models</t>
  </si>
  <si>
    <t>Optimizing Crop Growth and Yield through Advanced Modeling and Control Strategies</t>
  </si>
  <si>
    <t>Developing Sustainable and Efficient Agricultural Systems through IoT, Sensors, and Data Analytics</t>
  </si>
  <si>
    <t>precision agriculture, IoT, machine learning, physics-informed models, crop growth optimization</t>
  </si>
  <si>
    <t>Advanced Precision Agriculture Technologies for Sustainable Crop Production</t>
  </si>
  <si>
    <t>Optimizing Crop Growth and Yield through IoT and Machine Learning</t>
  </si>
  <si>
    <t>Precision Agriculture for Climate Change Mitigation and Adaptation</t>
  </si>
  <si>
    <t>Precision Agriculture, IoT, Machine Learning, Sustainable Crop Production, Climate Change Mitigation, Adaptation</t>
  </si>
  <si>
    <t>[np.int64(11), np.int64(226), np.int64(142), np.int64(182), np.int64(303), np.int64(115), np.int64(181), np.int64(76), np.int64(132), np.int64(28), np.int64(244), np.int64(309), np.int64(32), np.int64(100), np.int64(331), np.int64(10), np.int64(87), np.int64(54)]</t>
  </si>
  <si>
    <t>Smart Sensing and AI for Enhanced Fruit and Vegetable Quality Assessment</t>
  </si>
  <si>
    <t>Advanced Image Analysis and Machine Learning for Automated Produce Grading</t>
  </si>
  <si>
    <t>Next-Generation Quality Control: AI-Driven Phenotyping for Fruits and Vegetables</t>
  </si>
  <si>
    <t>Machine Vision, Deep Learning, Quality Grading, Fruit, Vegetable</t>
  </si>
  <si>
    <t>AI-Powered Quality Assessment for Fruits and Vegetables: Innovations in Defect Detection and Grading</t>
  </si>
  <si>
    <t>Advancements in Sensing and Automation for Postharvest Handling of Specialty Crops</t>
  </si>
  <si>
    <t>Precision Harvesting: Utilizing Vision and Machine Learning for Fruit and Vegetable Quality Optimization</t>
  </si>
  <si>
    <t>computer vision, machine learning, nondestructive testing, fruit quality, automated sorting</t>
  </si>
  <si>
    <t>AI-Powered Quality Assessment for Fruits and Vegetables</t>
  </si>
  <si>
    <t>Advanced Sensing and Automation for Postharvest Handling</t>
  </si>
  <si>
    <t>Precision Grading: Innovations in Fruit and Vegetable Quality Control</t>
  </si>
  <si>
    <t>quality grading, defect detection, machine vision, nondestructive testing, postharvest technology</t>
  </si>
  <si>
    <t>Precision Agriculture: Advancing Robotics, Machine Learning, and Sensing for Sustainable Crop Management</t>
  </si>
  <si>
    <t>Intelligent Farming: Integrating Robotics, AI, and Sensing for Enhanced Crop Yield and Quality</t>
  </si>
  <si>
    <t>Next-Generation Agricultural Robotics: Combining Deep Learning, Sensing, and Automation for Precision Farming</t>
  </si>
  <si>
    <t>Robotics, Machine Learning, Precision Agriculture, Sensing, Automation, Artificial Intelligence</t>
  </si>
  <si>
    <t>Soft Robotics for In-Depth Fruit Inspection and Grading</t>
  </si>
  <si>
    <t>Advanced Sensing and Sorting Technologies for Fresh Produce</t>
  </si>
  <si>
    <t>Precision Agriculture and Quality Control in Fresh Produce Processing</t>
  </si>
  <si>
    <t>fruit inspection, soft robotics, machine learning, computer vision, quality control, precision agriculture</t>
  </si>
  <si>
    <t>Sensing the Future of Harvesting: Advanced Technologies for Fruit Quality Assessment</t>
  </si>
  <si>
    <t>Non-Destructive Evaluation of Fruit Firmness and Quality</t>
  </si>
  <si>
    <t>Automated Sorting and Grading of Fruits and Vegetables</t>
  </si>
  <si>
    <t>Fruit quality assessment, non-destructive testing, machine learning, computer vision, automation, precision agriculture</t>
  </si>
  <si>
    <t>[np.int64(18), np.int64(198), np.int64(189), np.int64(209), np.int64(154), np.int64(317), np.int64(229), np.int64(288), np.int64(239), np.int64(156), np.int64(80), np.int64(279), np.int64(34), np.int64(316), np.int64(330), np.int64(299)]</t>
  </si>
  <si>
    <t>Remote Sensing and Machine Learning for Precision Nutrient Management</t>
  </si>
  <si>
    <t>Advanced Sensing Technologies for Enhanced Crop Monitoring and Nitrogen Management</t>
  </si>
  <si>
    <t>UAV-Based Remote Sensing and Machine Learning for Sustainable Crop Management</t>
  </si>
  <si>
    <t>Remote Sensing, Machine Learning, Precision Agriculture, Nutrient Management, Crop Monitoring</t>
  </si>
  <si>
    <t>Remote Sensing and Machine Learning for Precision Crop Management</t>
  </si>
  <si>
    <t>Advanced Sensing Technologies for Enhanced Agricultural Decision-Making</t>
  </si>
  <si>
    <t>Innovations in Image Analysis for Crop Monitoring and Resource Optimization</t>
  </si>
  <si>
    <t>remote sensing, precision agriculture, machine learning, hyperspectral imaging, thermal imaging</t>
  </si>
  <si>
    <t>Advanced Sensing Technologies for Enhanced Crop and Soil Monitoring</t>
  </si>
  <si>
    <t>Data-Driven Approaches to Optimize Resource Use in Agricultural Systems</t>
  </si>
  <si>
    <t>remote sensing, precision agriculture, machine learning, crop monitoring, soil characterization</t>
  </si>
  <si>
    <t>Precision Agriculture for Sustainable Crop Management: Integrating Robotics, AI, and Sensing Technologies</t>
  </si>
  <si>
    <t>Next-Generation Crop Management: Leveraging Robotics, Multispectral Imaging, and Deep Learning</t>
  </si>
  <si>
    <t>Advancing Precision Agriculture: A Multi-Disciplinary Approach to Crop Management and Sustainability</t>
  </si>
  <si>
    <t>Precision Agriculture, Robotics, Multispectral Imaging, Deep Learning, AI, Sensing Technologies, Sustainable Crop Management, Crop Yield, Water Use Efficiency, Soil Health</t>
  </si>
  <si>
    <t>Precision Agriculture and Remote Sensing for Sustainable Crop Management</t>
  </si>
  <si>
    <t>Soil and Crop Monitoring for Enhanced Yield and Resource Efficiency</t>
  </si>
  <si>
    <t>Multispectral and Hyperspectral Imaging for Crop Health and Stress Detection</t>
  </si>
  <si>
    <t>remote sensing, precision agriculture, crop monitoring, soil health, yield optimization, sustainable agriculture</t>
  </si>
  <si>
    <t>Precision Agriculture for Sustainable Crop Management</t>
  </si>
  <si>
    <t>Crop Stress Detection and Management</t>
  </si>
  <si>
    <t>[np.int64(9), np.int64(84), np.int64(103), np.int64(29), np.int64(60), np.int64(96), np.int64(113), np.int64(31), np.int64(125), np.int64(94), np.int64(301), np.int64(264)]</t>
  </si>
  <si>
    <t>Rapid Detection Technologies for Foodborne Pathogens and Antimicrobial Resistance</t>
  </si>
  <si>
    <t>Biosensors and Novel Detection Methods: Safeguarding Food and Health</t>
  </si>
  <si>
    <t>Advancements in Biosensing: From Pathogen Detection to Antimicrobial Resistance Monitoring</t>
  </si>
  <si>
    <t>Biosensors, Pathogen Detection, Antimicrobial Resistance, Rapid Diagnostics, Food Safety</t>
  </si>
  <si>
    <t>Advancements in Biosensors and Molecular Diagnostics for Agricultural and Food Safety</t>
  </si>
  <si>
    <t>Innovative Detection Methods for Pathogens and Resistance in Agriculture and Food Systems</t>
  </si>
  <si>
    <t>biosensors, rapid detection, antimicrobial resistance, food safety, pathogen detection</t>
  </si>
  <si>
    <t>Rapid and Novel Biosensing Technologies for Pathogen and Contaminant Detection</t>
  </si>
  <si>
    <t>Advances in Rapid Detection Methods for Food Safety and Agricultural Applications</t>
  </si>
  <si>
    <t>Cutting-Edge Biosensors: Revolutionizing Detection of Resistance and Pathogens</t>
  </si>
  <si>
    <t>biosensors, rapid detection, antimicrobial resistance, food safety, pathogens</t>
  </si>
  <si>
    <t>Advancing Precision Agriculture: Integrating Deep Learning, Robotics, and Advanced Sensing for Sustainable Crop Management</t>
  </si>
  <si>
    <t>Precision Agriculture 2.0: Leveraging AI, Robotics, and IoT for Enhanced Crop Yield and Resource Efficiency</t>
  </si>
  <si>
    <t>Smart Farming: Exploring the Intersection of Deep Learning, Robotics, and Advanced Sensing for Optimized Crop Management</t>
  </si>
  <si>
    <t>Artificial Intelligence, Robotics, Precision Agriculture, Deep Learning, IoT, Sensing Technologies</t>
  </si>
  <si>
    <t>Rapid Detection of Antimicrobial Resistance Using Advanced Biosensors</t>
  </si>
  <si>
    <t>Real-time Monitoring of Foodborne Pathogens using Integrated Microfluidic Chips</t>
  </si>
  <si>
    <t>Enhancing Diagnostic Capabilities through Magnetic Nanoparticle-Based Sample Preparation</t>
  </si>
  <si>
    <t>antimicrobial resistance, biosensors, food safety, microfluidic chips, magnetic nanoparticles</t>
  </si>
  <si>
    <t>Rapid Detection of Antimicrobial Resistance in Bacteria</t>
  </si>
  <si>
    <t>Sensing Foodborne Pathogens with Advanced Technologies</t>
  </si>
  <si>
    <t>Non-Destructive Detection of Myopathies in Chicken Breast</t>
  </si>
  <si>
    <t>Antimicrobial Resistance, Food Safety, Myopathies, Near-Infrared Spectroscopy, CRISPR/Cas Systems, Magnetic Nanoparticles, Microwave Dielectric Properties</t>
  </si>
  <si>
    <t>[np.int64(258), np.int64(267), np.int64(274), np.int64(117), np.int64(67), np.int64(211), np.int64(233), np.int64(273), np.int64(140), np.int64(194), np.int64(333), np.int64(92), np.int64(107)]</t>
  </si>
  <si>
    <t>AI and Machine Learning Applications in Agricultural Monitoring and Management</t>
  </si>
  <si>
    <t>Data-Driven Insights: Machine Learning for Enhanced Agricultural Decision-Making</t>
  </si>
  <si>
    <t>Advanced Sensing and Predictive Modeling: Revolutionizing Agricultural Practices</t>
  </si>
  <si>
    <t>Machine Learning, Artificial Intelligence, Precision Agriculture, Remote Sensing, Predictive Modeling</t>
  </si>
  <si>
    <t>Data-Driven Modeling for Agricultural and Environmental Systems</t>
  </si>
  <si>
    <t>Machine Learning Applications in Soil and Water Management</t>
  </si>
  <si>
    <t>Advanced Sensing and Modeling Techniques for Precision Agriculture</t>
  </si>
  <si>
    <t>machine learning, soil moisture, water management, modeling, precision agriculture</t>
  </si>
  <si>
    <t>Advanced Sensing and Modeling for Precision Irrigation and Water Management</t>
  </si>
  <si>
    <t>Data-Driven Approaches for Soil Moisture Monitoring and Prediction</t>
  </si>
  <si>
    <t>AI and Machine Learning Applications in Agricultural Water Resource Management</t>
  </si>
  <si>
    <t>soil moisture, machine learning, irrigation, remote sensing, precision agriculture</t>
  </si>
  <si>
    <t>Precision Agriculture and Autonomous Systems: Advancing Sustainable Crop Management through Robotics and AI</t>
  </si>
  <si>
    <t>Integrating Robotics, AI, and Precision Agriculture for Efficient Crop Management</t>
  </si>
  <si>
    <t>Next-Generation Precision Agriculture: Harnessing Robotics, AI, and Advanced Sensing for Sustainable Crop Management</t>
  </si>
  <si>
    <t>Robotics, Precision Agriculture, Artificial Intelligence, Autonomous Systems, Sustainable Crop Management</t>
  </si>
  <si>
    <t>Precision Agriculture: Harnessing Machine Learning for Sustainable Crop Management</t>
  </si>
  <si>
    <t>Soil Moisture Estimation and Prediction: A Comparative Analysis of Machine Learning Approaches</t>
  </si>
  <si>
    <t>Optimizing Irrigation Systems through Data-Driven Decision Making</t>
  </si>
  <si>
    <t>machine learning, precision agriculture, soil moisture estimation, irrigation optimization, data-driven decision making</t>
  </si>
  <si>
    <t>Advancing Precision Agriculture through Machine Learning and Data Analytics</t>
  </si>
  <si>
    <t>Exploring the Frontiers of Agricultural Engineering</t>
  </si>
  <si>
    <t>Sustainable Agriculture and Water Management through Innovative Technologies</t>
  </si>
  <si>
    <t>[np.int64(207), np.int64(296), np.int64(17), np.int64(2), np.int64(247), np.int64(192), np.int64(93), np.int64(3), np.int64(139), np.int64(203), np.int64(50), np.int64(241)]</t>
  </si>
  <si>
    <t>Data-Driven Agriculture: From Sensors to Sustainable Practices</t>
  </si>
  <si>
    <t>Connectivity and AI in Agriculture: Enhancing Efficiency and Sustainability</t>
  </si>
  <si>
    <t>Smart Farming Technologies: Advancing Data Collection, Security, and Decision-Making</t>
  </si>
  <si>
    <t>Sensors, Wireless Communication, Artificial Intelligence, Data Management, Sustainable Agriculture</t>
  </si>
  <si>
    <t>Data-Driven Agriculture: Wireless Sensors and AI for Enhanced Decision-Making</t>
  </si>
  <si>
    <t>Smart Agriculture: Real-Time Monitoring, Predictive Analytics, and Secure Data Management</t>
  </si>
  <si>
    <t>Connectivity and Intelligence: The Future of Wireless Sensor Networks and AI in Agricultural Systems</t>
  </si>
  <si>
    <t>wireless sensors, artificial intelligence, data analytics, precision agriculture, IoT</t>
  </si>
  <si>
    <t>Data-Driven Agriculture: Connectivity, AI, and the Future of Sustainable Farming</t>
  </si>
  <si>
    <t>Smart and Secure Agriculture: Wireless Sensors, AI, and Blockchain for Enhanced Farming</t>
  </si>
  <si>
    <t>AI and IoT Innovations: Transforming Data into Decisions for Resilient Agricultural Systems</t>
  </si>
  <si>
    <t>Precision Agriculture, Wireless Sensor Networks, Generative AI, Blockchain, Data Security</t>
  </si>
  <si>
    <t>Integrating AI and Robotics for Precision Agriculture: A Multi-Disciplinary Approach to Enhancing Crop Yields and Sustainability</t>
  </si>
  <si>
    <t>Next-Generation Precision Agriculture: Leveraging AI, Robotics, and IoT for Increased Efficiency and Sustainability</t>
  </si>
  <si>
    <t>Precision Agriculture 2.0: AI-Driven Decision Making and Robotics for Enhanced Crop Yields and Environmental Sustainability</t>
  </si>
  <si>
    <t>Artificial Intelligence, Robotics, Precision Agriculture, Internet of Things, Sustainability</t>
  </si>
  <si>
    <t>Wireless Communications for the Connected Farm: Exploring Last-Mile Connectivity Requirements</t>
  </si>
  <si>
    <t>Wireless Sensor Networks for Precision Agriculture: Challenges and Opportunities</t>
  </si>
  <si>
    <t>Artificial Intelligence in Agriculture: Opportunities and Challenges for Data-Driven Decision Making</t>
  </si>
  <si>
    <t>wireless communications, connected farm, precision agriculture, AI in agriculture, data-driven decision making</t>
  </si>
  <si>
    <t>Wireless Communications for the Connected Farm</t>
  </si>
  <si>
    <t>Smart Beehive Health Monitoring and Forecasting</t>
  </si>
  <si>
    <t>Sensors-Driven Sustainable Agriculture</t>
  </si>
  <si>
    <t>Wireless Communications, Connected Farm, Smart Beehive, Sustainable Agriculture, IoT, Precision Agriculture, Data Analytics, Agriculture Technology, Farm Management, Climate Resilience, Soil NPK Monitoring, Sensor Adoption Barriers, Adaptive Governance Framework</t>
  </si>
  <si>
    <t>[np.int64(175), np.int64(176), np.int64(12), np.int64(138), np.int64(266), np.int64(99), np.int64(20), np.int64(236), np.int64(294), np.int64(104), np.int64(119), np.int64(308), np.int64(319), np.int64(169)]</t>
  </si>
  <si>
    <t>AI-Powered Robotics and Vision Systems for Agricultural Automation</t>
  </si>
  <si>
    <t>Smart Sensing and Robotics: Revolutionizing Agricultural Processes</t>
  </si>
  <si>
    <t>Robotics and Machine Learning for Enhanced Crop Management and Automation</t>
  </si>
  <si>
    <t>Robotics, Computer Vision, Machine Learning, Automation, Agriculture</t>
  </si>
  <si>
    <t>AI-Enabled Automation for Precision Agriculture: From Field to Edge</t>
  </si>
  <si>
    <t>Robotics and Computer Vision Synergies: Transforming Agricultural Practices</t>
  </si>
  <si>
    <t>Sensing and Automation for Crop Production: A Data-Driven Revolution</t>
  </si>
  <si>
    <t>computer vision, robotics, automation, precision agriculture, machine learning</t>
  </si>
  <si>
    <t>AI-Powered Robotic Solutions for Precision Harvesting and Crop Management</t>
  </si>
  <si>
    <t>Edge Computing and Computer Vision for Real-Time Agricultural Monitoring and Automation</t>
  </si>
  <si>
    <t>Sim-to-Real Transfer and Virtual Environments for Accelerated Agricultural Robotics Development</t>
  </si>
  <si>
    <t>agricultural robotics, computer vision, deep learning, edge computing, precision harvesting</t>
  </si>
  <si>
    <t>Advancing Precision Agriculture with AI and Robotics: A Multidisciplinary Approach</t>
  </si>
  <si>
    <t>Integrating AI, Robotics, and Sensing for Next-Generation Precision Agriculture</t>
  </si>
  <si>
    <t>Precision Agriculture 2.0: Leveraging AI, Robotics, and IoT for Sustainable Farming</t>
  </si>
  <si>
    <t>Artificial Intelligence, Robotics, Precision Agriculture, Internet of Things, Sustainable Farming</t>
  </si>
  <si>
    <t>Automating Agricultural Harvesting Operations with Robotics and AI</t>
  </si>
  <si>
    <t>Precision Agriculture through Computer Vision and Machine Learning</t>
  </si>
  <si>
    <t>Enhancing Agricultural Efficiency with Real-Time Object Detection</t>
  </si>
  <si>
    <t>agricultural robotics, computer vision, machine learning, precision agriculture, object detection, automation, efficiency, sustainability</t>
  </si>
  <si>
    <t>Automated Harvesting Systems for Sustainable Agriculture</t>
  </si>
  <si>
    <t>Precision Farming and Robotics</t>
  </si>
  <si>
    <t>Intelligent Farming Systems for Efficient Crop Management</t>
  </si>
  <si>
    <t>agricultural robotics, precision farming, autonomous harvesting, machine vision, computer vision, deep learning, artificial intelligence, automation, sustainability, crop management, farming systems</t>
  </si>
  <si>
    <t xml:space="preserve">['PANDA: Palmer Amaranth Natural Dataset Archive: PANDA (Palmer Amaranth Natural Dataset Archive) is a comprehensive, annotated dataset of approximately 10,000 field images aimed at addressing the growing challenge of Palmer amaranth detection and classification in agricultural settings. PANDA provides a rich dataset of high-resolution images collected from diverse natural agricultural environments, annotated with bounding boxes for both early-stage and mature Palmer amaranth plants, as well as other crop types such as corn. PANDA enables the training of deep learning-based detection algorithms such as YOLO (You Only Look Once), for automatic detection of Palmer amaranth in real-world farming conditions. By providing this dataset, PANDA aims to advance the development of automated weed detection systems, which can assist farmers in early identification of Palmer amaranth, reduce manual labor, and optimize the use of herbicides, ultimately contributing to sustainable farming practices. Researchers and agricultural experts can utilize PANDA for benchmarking new algorithms, conducting weed identification studies, and improving existing AI models for precision weed management.', 'Weed-AI: Open and standardised sharing of annotated weed image datasets for weed recognition technology development: Machine vision for weed recognition is critical to the implementation of site-specific weed control. Recent deep learning-based approaches, implementing deep convolutional neural networks (CNNs), have enabled in-field, commercial-level performance for in-crop and fallow weed recognition. These architectures can represent complex and subtle patterns for the detection of weeds, however, are constrained by access to large image datasets. Deep learning advancements, have been borne out of access to open-access large scale datasets such as Imagenet and Common Objects in Context (COCO), coupled with computational resources and improved algorithmic architectures. Whilst the machine learning field has benefited from open data, developments in agriculture, specifically for weed detection are constrained by a lack of relevant large-scale repositories. Moreover, unlike image datasets in other domains, weed image capture and storage lacks a defined common standard that enables a uniform and efficient approach to the development of weed recognition algorithms. Current weed image datasets are diverse and inconsistent having been collected in a wide variety of conditions using differing methods for image capture. As such, we developed the open-source repository Weed-AI to address the limited access to large-scale, standardized image data sharing for weed recognition. The openly available platform (https://weed-ai.sydney.edu.au/upload) enables the upload of data, browsing and sorting by agricultural metadata for download in the WeedCOCO format. Platform development drew on the success of medical imagery sharing and other similar public databases. The developed WeedCOCO format combines the widely used COCO annotation format with agricultural metadata, including crop and weed species and their growth stages as well as location, soil conditions and image collection metadata. This ‘agcontext’ metadata is saved in an easily machine-readable JSON format, for simple parsing in training pipelines. The uploading process ensures dataset quality, with screening for image duplicates and inconsistencies in annotation, with each dataset submitted to a review process. The platform now hosts approximately 20,000 images with bounding box annotations, totalling 152,991 individual bounding boxes. Additionally, a further 17,000 images are annotated at the image level, for a total of 37,000 images covering 18 crops, pasture and fallow scenarios. Importantly, the datasets hosted include the widely used DeepWeeds, LincolnBeet and CottonWeedDet12, for standardised training pipelines. Weed-AI presents a growing opportunity for large scale image data access in a standardised and agricultural friendly format.', "Deployment of Instance Detection Models on Edge Devices to Enable Precision Weed Spot Spraying: Weed management continues to be a major focus for agricultural producers, as weeds compete with crops for vital resources such as water, nutrients, and sunlight. This competition reduces crop yields and increases production costs as chemical treatments and labor-intensive methods are heavily depended on for weed control. Repeated broadcast herbicide applications have led to environmental and economic concerns and have been the cause of herbicide resistance in cropping systems where fewer herbicides are effective. The developments of sensing and deep neural instance detection models have been integrated into precision application systems where treatments are ‘spot sprayed’ on identified weeds. This technology can reduce environmental and economic costs by decreasing the volume of herbicides applied and could incorporate the use of different herbicides to help in resistant weed management due to the precision of the applications.  However, at-the-edge inference of the models is a challenge mainly because of the contradiction between their inherent intensive resource requirements and the tight resource availability of edge devices, which has limited the responsivity of real-time weed identification and following application of treatments. In this study, we compare the performance (i.e. accuracy, time per inference, energy per inference, and temperature behavior) of implementing a weed instance detection model of widely used edge-specific frameworks and their supported optimizations for two edge devices (Raspberry Pi 5 and Jetson Nano). In addition, the model will also be implemented in an offloading setting as a baseline where data are transferred to a cloud-based computing environment and local high-performance computers for processing, and results are returned to edge devices for commanding treatment application. The weed instance detection model will be developed using a unique dataset of weed images collected from mint and turfgrass fields, tailored for the region's needs.", 'Sugar Beet and Multispecies Weed Detection Utilizing Ground Robots and Advanced Deep Learning YOLO Models: Weeds are detrimental to the proper growth and production of sugar beets and many other crops. The current weed management strategy for sugar beet fields—blanket herbicide application—is costly, contributes to herbicide resistance, and poses environmental risks. Therefore, a non-chemical or reduced-chemical weed control method to control targeted weeds is crucial to mitigating these issues in sugar beet production. A mechanical-based unmanned ground vehicle weeding system with a machine vision system integrated with a deep learning model such as YOLO has the potential to discriminate between weeds and crops effectively and control weeds in real-time. In this study, advanced YOLO models (YOLOv8, YOLOv9, YOLOv10, and YOLO11) were trained and assessed using sugar beets field data (3,069 RGB images) collected from 2021 to 2022, and 2024 using two different camera-mounted ground robots in North Dakota, USA. 15 YOLO models were developed to distinguish sugar beet and four of the most destructive weed species (kochia, horseweed, redroot pigweed, and waterhemp) in sugar beet production. The evaluation of the sugar beet and weed detection models revealed mean average precision (mAP@0.5) scores ranging from 0.825 for YOLOv10n to 0.866 for YOLO11l. YOLOv9c was the best predictor for sugar beet (0.907), YOLO11s for kochia (0.862), YOLOv8l for redroot pigweed (0.867), YOLO11l for horseweed (0.944), and YOLO11l, and YOLOv9s for waterhemp (0.795), indicating a relatively low performance for the waterhemp class among the others. YOLO11n and YOLO11s offered the fastest inference times (3.5ms and 4.6ms, respectively), while YOLOv8l was the slowest (18.6ms). YOLOv9s, YOLOv9c, YOLO11s, and YOLO11l provided the best balance of accuracy and speed. Notably, YOLO11s showed an optimal combination of mAP@0.5 (0.865), inference time (4.6ms), and model complexity, making it ideal for real-time integration with a machine vision system for a robotic mechanical weeding system.', 'WeedVision 6D: A Multi-model Deep Learning Framework for Weed Detection and 6D Localization Using RGB-D Data in Precision Laser Weeding Systems: Precision weed management is crucial for sustainable agriculture, particularly in onion crops, where manual weeding is labor-intensive, and herbicides drive weed resistance and environmental harm. Season-long weed competition severely reduces seeded onion yields, pushing growers to costly transplanted onions with limited post-emergence herbicide options. Precision laser weeding offers a sustainable alternative, allowing targeted weed elimination without damaging crops or relying on herbicides. However, this requires a robust weed detection and localization system to guide the laser-weeding robot for precise and effective action.  This research presents a novel multimodal deep learning-based framework for real-time weed detection, segmentation, and 6D pose estimation for autonomous laser-based weeding. The proposed system leverages RGB and depth data captured using the ZED 2i stereo vision depth camera. A convolutional neural network (CNN) backbone extracts features independently from RGB images and depth maps, with the RGB backbone capturing visual features and a lightweight depth backbone processing spatial information. The extracted features are then fused using Convolutional Block Attention Modules (CBAM), which dynamically weigh the importance of spatial and channel-wise features to enhance the relevance of key information from RGB and depth modalities. The fused feature map is passed to a segmentation head based on a UNet decoder with transposed convolutions and skip connections, which allows the preservation of spatial details from earlier layers and generates refined weed masks with high precision. Additionally, a 6D pose estimation head calculates the spatial position (x, y, z) and orientation (roll, pitch, yaw) of weeds, enabling accurate laser alignment for precise and effective weed removal. The system was trained on 1,540 annotated images of onion field weeds captured in Georgia, USA, with data augmentation expanding the training dataset fivefold through affine transformations and photometric distortions. Training was conducted using an optimization pipeline with AdamW optimizer, gradient clipping, a learning rate of 0.001, weight decay of 0.0001, and a batch size of 16 over 54 epochs with early stopping. Testing was conducted on a separate set comprising 20% of the dataset, demonstrating a mean Intersection over Union (mIoU) of 81.3% for weed segmentation, localization accuracy within ±2 mm, and orientation error of ±3° at distances up to 1.25 meters. Future work will focus on integrating the weed detection system with the robotic manipulator, using a laser unit as the end effector, to enable real-time weed detection and removal. This includes comprehensive field testing to validate performance under diverse scenarios, such as varying light exposure and dense vegetation. Ultimately, this project will lead to a robust, precise and environmentally friendly robotic laser weeder for sustainable onion farming.', 'Unified Deep Learning Framework for Crop-Weed Segmentation in Ground and Aerial-Based Images: Weeds significantly affect agriculture by reducing crop yield and quality. Conventional weed managements rely on whole field management without considering spatial differences in weed distribution, causing soil and water pollution. Accurate weed detection is crucial for enabling precision spraying and reducing herbicide usage. Several deep learning-based methods have been developed for crop-weed segmentation using ground and aerial-based images. However, current studies process ground and aerial-based images separately due to differences in resolution and field of view.  \n\nThis study proposes a unified deep learning framework based on DeepLabv3plus for segmenting weeds and plants across ground and aerial-based images, providing an end-to-end solution that improves computational efficiency and effectively leverages multiple domain datasets. The key difference between ground-based and UAV images is the Ground Sampling Distance (GSD), which significantly impacts feature representation. DeepLabv3plus architecture is appropriate for this task due to its ability to extract multiscale features using atrous (dilated) convolutions with varying rates, allowing the network to capture fine-grained details in ground-based images and broader contextual information in aerial-based images. To improve segmentation accuracy, this study integrates a channel-based attention mechanism into the DeepLabv3plus encoder, enabling the model to focus on key features. Additionally, the approach uses transfer learning by pretraining the network on publicly available datasets and fine-tuning it on a custom weed detection dataset. These techniques together ensure reliable performance and adaptability across domains with different GSDs. This framework will support Site-Specific Weed Management (SSWM) by using remote sensing and advanced computer vision to achieve precise weed targeting, reduce chemical usage, and adapt to different GSDs.', 'Image Processing Techniques for Varying Lighting Conditions on a Machine Vision Smart Sprayer in Wild Blueberry (Vaccinium angustifolium Ait.) Fields: Commercial management of the wild blueberry (Vaccinium angustifolium Ait.) crop relies on broadcast application of agrochemicals. Selective spray applications which use real-time convolutional neural networks (CNNs) to identify target locations for treatment can reduce agrochemical usage. A machine vision system relying on the YOLOv5n CNN was developed for targeting weeds in wild blueberry fields.  The machine vision system used cameras with a Sony IMX378 sensor, an f/1.8 fixed-focus lens, and an Intel Movidius Myriad X vision processing unit (VPU). The camera was affixed to a commercial herbicide sprayer 85 cm from the ground with the lens pointed downward. When target weeds were identified by the CNN, the appropriate nozzle was opened to spray it. The machine vision system was more likely to miss target weeds in low-light conditions such as during late afternoon or if shadows were present. In dark conditions, the default 3A algorithm on the camera increased the exposure to account for the lack of light, which introduced unintended blurring. This study investigated the optimal camera settings to ensure sharp, bright images were captured under various lighting conditions while the sprayer was moving. Images were captured from the moving sprayer at travel speeds up to 4.47 m/s. Exposure times ranging from 1.000 ms to 15.000 ms and ISO sensitivities from 400 to 3200 were tested for image capture. Light measurements were recorded using an HS1010A photometer. The optimal range of image capture settings will be used to override the 3A algorithm on the cameras used for spraying. Spot spray testing with the new imaging algorithm will occur in May 2025. The machine system is adaptable to other targets by retraining the CNN with new images of the desired target weeds. A machine vision smart sprayer will allow growers to achieve substantial cost savings by selectively applying herbicides based on real-time visual data.', "Development of a Clavel-Based Lightweight Delta Robot with Adaptive Parallelogram Linkages for Precision Laser Weed Elimination: Weeds are harmful to crops in general, but for resource-intensive crops like onions, they can be devastating. Weeds compete for resources and nutrients, attract pests, and spread diseases, leading to significant reductions in crop yield. As a result, onion growers are often compelled to opt for costly transplanted onions instead of seeded varieties and still invest considerable time and money in weed management through either manual labor or chemical herbicides. The increasing demand for sustainable farming calls for alternative weed management solutions. This research introduces a novel lightweight delta robot that employs laser technology for precise weed targeting, offering a clean and cost-effective solution for onion crops. Through the implementation of optimized parallelogram linkages constructed from carbon fiber rods and ABS driving links, the manipulator achieves a 24% mass reduction compared to traditional aluminum configurations while maintaining structural integrity. The mechanical design features custom-designed double clevis joints for improved structural stability. An end-effector mounting system supports a diode laser module, which is actuated once the delta robot aligns with the weed target. Initial testing demonstrates a positioning accuracy of ±2.5 mm across 85% of the 500 mm diameter workspace, with a maximum end-effector velocity of 1.1 ms-1 and repeatability of ±1.0 mm under standard operating conditions. Dynamic performance analysis reveals stability at accelerations up to 7 ms-2, with vibration amplitudes limited to 0.6 mm at maximum speed. The modified Clavel architecture, utilizing optimized arm lengths of 250 mm for biceps and 450 mm for forearms, achieves a workspace-to-footprint ratio of 1.8:1. The control system is implemented using the Robot Operating System (ROS) framework on an NVIDIA Jetson Nano, which processes real-time inverse kinematics computations using the Geometric Inverse Kinematic Model (GIKM). The GIKM computes joint angles from Cartesian coordinates in real-time, guiding the three 180 W servo motors with integrated encoders to ensure precise trajectory tracking and smooth motion. Laser activation for 0.5 seconds per target achieved a positional success rate of 84.5%, ensuring precise targeting without affecting nearby crops. include integrating a real-time weed detection system using a stereo vision camera for precise segmentation and localization, along with comprehensive field testing. The vision data will enable the control system to dynamically position the delta robot's laser end-effector for accurate, real-time weed targeting.", "Development of an Integrated Machine Vision-Aided End-Effector for Precise Specific Weed Species Removal in Tree Fruits Intra-Rows: Intra-row weeds in tree fruit orchards, such as Poison ivy, Virginia creeper, Lamb's quarters, and Pigweeds, pose significant challenges to agricultural productivity by competing with crops for resources. Current weed management practices, including manual removal and chemical treatments, are respectively labor-intensive and environmentally degrading. To address these concerns, this study aims to develop an autonomous, machine vision-aided end-effector capable of precise weed removal. Integrating real-time data from a machine vision system, the end-effector, mounted on a Clearpath Robotics Husky UGV, will accurately identify, localize, and remove weeds while minimizing soil structure destruction. The system’s hydraulic clamp-type jaws, equipped with force sensors, will dynamically adjust gripping pressure to accommodate varying stem diameters, ensuring effective handling of different weed species. A linear actuator will provide controlled vertical pulling along the weed’s growth axis to maximize weed root removal. Autonomous navigation of the Husky UGV will rely on GPS, LiDAR, and stereo cameras, with path-planning and obstacle-avoidance capabilities ensuring operational safety in diverse orchard environments. Field experiments will optimize weed detection, gripping forces, actuator speeds, and pulling torque across different soil conditions. The expected outcome is an innovative end-effector system that minimizes soil disruption, and maximize weed root removal.", "Autonomous robotic weed control using diode laser: Herbicides have been the primary method for weed control in agriculture for decades. However, the growing concerns about their environmental, health, and economic impacts, coupled with the emergence of herbicide-resistant weeds, have created a pressing need for alternative approaches. Advances in robotics and deep learning technologies offer a promising opportunity to develop innovative weed control solutions. The creation of an affordable, real-time autonomous weed detection and removal robotic system using deep learning for detection and lasers for removal is one such approach. This research utilized an improved 20W diode laser for effective weed control within an autonomous robotic platform. Equipped with deep learning technology for weed detection, a stereo camera for precise location determination, and a two-servo pan-and-tilt mechanism for laser control, the platform successfully targeted and treated two species of weeds. Laboratory experiments demonstrated the effectiveness of the laser, with a 0.5-second treatment achieving an 85% success rate for weeds within 20cm. Increasing treatment duration to 1 second yielded a 95% success rate. Field experiments further confirmed the laser's effectiveness in targeting and eliminating weeds while the robot was in motion. The servo angles were continuously adjusted to maintain alignment with the moving weed, ensuring accurate treatment. The results highlight the potential of autonomous laser weeding as a viable alternative to traditional methods.", "Targeted weed management of Palmer amaranth using robotics and deep learning: Effective weed management is a significant challenge in agronomic crops, demanding innovative solutions to reduce negative environmental impacts and minimize crop damage. Traditional methods often rely on indiscriminate herbicide application, which lacks precision and sustainability. This approach not only leads to excessive chemical use but also contributes to the development of herbicide-resistant weed populations, posing long-term challenges for agriculture. To address this critical need, this study demonstrated an AI-enabled robotic system, Weeding robot, designed for targeted weed management. The research focused on Palmer amaranth (Amaranthus palmeri S. Watson), selected as the target weed due to its status as the most troublesome weed in Nebraska. Palmer amaranth is particularly problematic because of its rapid growth, high seed production, and increasing herbicide resistance, making it a significant threat to crop yields. The study developed a comprehensive full-stack solution, integrating vision systems, hardware components, software algorithms, a robotic platform, and an AI model for precision spraying. At the core of this system is YOLOv7, a state-of-the-art object detection deep learning technique. YOLOv7 was chosen for its high accuracy and real-time processing capabilities, which are crucial for on-the-go weed detection and targeted spraying in agricultural settings. The Weeding robot demonstrated promising results in controlled outdoor conditions. It achieved an average precision of 60.4% and a recall of 62% in real-time weed identification and spot spraying using the developed gantry-based sprayer system. This performance indicates the system's ability to accurately detect and target Palmer amaranth while minimizing false positives that could lead to unnecessary herbicide application. One of the key strengths of the Weeding robot was its ability to successfully identify Palmer amaranth across diverse growth stages. This capability is particularly important as weed control efficacy often depends on targeting weeds at their most vulnerable stages, typically when they are young and actively growing. The study's findings demonstrate the potential of AI-enabled robotic systems for targeted weed management, offering a more precise and sustainable alternative to traditional herbicide application methods. By focusing on spot spraying rather than broadcast application, this approach can significantly reduce herbicide usage compared to conventional methods. This not only leads to cost savings for farmers but also minimizes the environmental impact of herbicide use. Furthermore, the precision offered by such AI-driven systems can help slow down the development of herbicide resistance in weeds, a growing concern in modern agriculture. By applying herbicides only where needed and at optimal times, the selection pressure for resistant weed populations is reduced. In conclusion, this research represents a significant step forward in the integration of artificial intelligence and robotics in agriculture. The Weeding robot showcases how advanced technologies can be harnessed to address pressing agricultural challenges, paving the way for more sustainable and efficient weed management practices in the future.", 'Improvements and Evaluation of A Smart Sprayer Prototype for Weed Control in Vegetable Crops: Weed management in vegetable crops faces challenges due to the vulnerability of the cropping systems. Sustainable weed management increasingly focuses on reducing herbicide use through precision control strategies. Advances in machine vision and artificial intelligence (AI) for weed detection and localization have enabled more effective precision weeding. Although blanket spraying systems are commonly used for weed removal, vision-guided smart sprayers are increasingly significant but remain to be explored for many vegetable cropping systems. A new smart sprayer was recently developed in our group, but field tests in the previous season showed low weed detection and spraying hit rates. This study introduces an upgraded version of the sprayer with several major improvements. A new more densely packed nozzle arrangement on a custom manifold is adopted to increase the spatial resolution in weed spraying and target small weeds. Furthermore, each nozzle incorporates a micro servo motor-based rotation mechanism to address nozzle gaps and refine spraying performance by selectively targeting weeds near crops from optimal angles. The vision system employs a new camera capable of video-rate imaging with minimal motion-induced artifacts in dynamic field scenes. Trained on an expanded database, state-of-the-art AI models are deployed onboard for real-time weed detection, enabling precise scheduling and activation of nozzles to target identified weeds. Both indoor and field experiments are conducted to assess the weed detection and spraying performance of the smart sprayer.', 'Smart Site-Specific Mechanical Weeding Robot: Weeds are one of the critical causes of yield losses in all common commodities in the USA. Annual yield losses for sugar beet production are estimated to be $1.25 billion. Therefore, controlling weeds is necessary to reduce field coverage with weeds to a minimum. Herbicide application is the predominant weed control method used in most crop fields. Still, the widespread proliferation of herbicide-resistant weeds diminishes the efficacy of herbicide-intensive weed management approaches. Mechanical tillage/cultivation and cultural practices are other common weed control practices that remain effective for herbicide-resistant weed control. Despite the efficacy of soil cultivation in weed management, it incurs additional costs in fuel, time, and wear on the operational parts of cultivators. Besides, conventional mechanical weeding systems cause to excessive exhaust gases (COx and NOx), soil moisture and nutrient losses. To address this problem, we have developed a site-specific mechanical weeding (SSMW) system powered by an unmanned ground vehicle. This SSMW system is a three-row sweep-based mechanism designed to control individual shanks up and down automatically with respect to a preloaded weed prescription map. Initial test results of the system demonstrated its accuracy to be 99% to remove weeds. Moreover, the implementation of the proposed SSMW mechanism reduces the tractor’s drag force required by the weeding implement by about 50% when weed presence is within the range of 45 to 50%. It reduces not only considerable amount of fuel consumption and conserves the soil moisture and nutrients.', "An Intelligent Robot Based on Optimized YOLOv11l for Weed Control in Lettuce: Lettuce is an essential vegetable in the human diet, and timely and efficient weed control is crucial for maximizing its yield. However, the increasing labor costs, the severe environmental hazards posed by chemical herbicides, and the high expenses associated with laser and flame weeding have significantly constrained the automation and intelligence of intra-row weeding operations in lettuce cultivation. Against this backdrop, mechanical weeding has emerged as a viable and efficient solution. In this study, an intelligent lettuce intra-row weeding robot was designed and implemented, consisting of a vision system based on our optimized YOLOv11l model and a robotic platform. Performance comparisons with other YOLOv11 variants demonstrated the superiority of the proposed model, achieving Precision, Recall, F1-Score, mAP50, and mAP95 of 99.699%, 99.863%, 99.890%, 99.499%, and 99.072%, respectively. In conveyor belt experiments, the proposed weeding system attained an 84.579% lettuce localization success rate across different weed densities and conveyor speeds ranging from 0.1 to 0.4 m/s, completing the weeding task with an 81.058% weed removal rate. Field experiments further validated the system's effectiveness, achieving a weeding rate of 82.218% and an injury rate of only 1.99% under good lighting conditions at a travel speed of 0.1–0.3 m/s. Under poor lighting conditions, the weeding rate slightly declined to 80.915%, with an injury rate of 2.572%. The proposed robotic weeding system demonstrates superior performance, providing a reliable and efficient solution for precision weeding in modern agriculture.", 'Synchronizing Multiple Machine Vision Systems interaction with nozzles via ISOBUS compatible electronic control unit (ECU) on boom sprayer for spot application: This study presents the development of a standardized electronic control unit (ECU) to synchronize multiple machine vision systems with nozzles on boom sprayers for spot application. Modern agricultural sprayers require real-time data processing from multiple vision systems to enable precise nozzle actuation, ensuring efficient spot spraying and minimizing pesticide waste and environmental impact. The ECU consolidates detection data from multiple cameras into a single processing unit compatible with the ISOBUS protocol. Powered by a Raspberry Pi 4B with a dual-channel Controller Area Network (CAN) transceiver, the ECU utilizes ethernet communication to receive protocol messages containing detection information from machine vision systems via a router. These messages are parsed, converted into CAN frames, and transmitted to control individual nozzles dynamically. The ECU software stack integrates the AgIsoStack++ ISOBUS library, ensuring compatibility with virtual terminals (VT) and other electronic components of the sprayer. A custom user interface, designed using ISO-Designer v5.6.1, allows operators to configure nozzle-to-camera ratios and control spraying parameters through the ISOBUS-compatible VT. Following ISOBUS network initialization, the ECU broadcasts its unique NAME for network handshaking, establishing communication partnerships with the VT and other ECUs.  The firmware implements a four-stage algorithm: initialization, queue management, nozzle control data creation, and CAN frame transmission. After receiving detection messages via ethernet, the system pushes them into a first in first out (FIFO) queue, ensuring data is processed in the order of arrival and within the 40 ms processing interval. This firmware guarantees synchronized detection and actuation while maintaining message integrity using a robust checksum validation. \n\nLaboratory and field tests confirmed the performance and reliability of the ECU. Oscilloscope analyses confirmed the precise generation and transmission of high-frequency CAN messages, with a total processing time of 16 ms, ensuring real-time performance.  In laboratory settings, the ECU demonstrated the ability to handle 30 protocol messages from eight vision systems within the 40 ms interval, ensuring real-time communication and processing. The ECU added only a 5.86% load to the CAN bus, well below the acceptable 45% threshold, maintaining network stability during peak operation. Testing on three ISOBUS VTs (Raven CR7, Raven AFS Pro 700, and John Deere 4640) validated the compatibility of ECU, with full functionality achieved in 51.5 to 70 seconds across setups. Field evaluations involved a Case IH Patriot 3240 sprayer with 60 individually controlled nozzles and a </t>
  </si>
  <si>
    <t>['Monocular Non-Rigid Reconstruction of Field Crops via Gaussian Splatting and Tetrahedral Meshes: Recent advances in neural rendering have shown promising results for static scene reconstruction, yet capturing non-rigid deformations in agricultural environments remains a significant challenge, particularly for field crops under windy conditions. This paper proposes a method that aims to combine Deformable 3D Gaussian Splatting (GS) with Deformable Mesh Tetrahedralization (DMTet) for reconstructing dynamic scenes of fields crops from monocular captures, with validation performed on chickpea plants. Compared to existing monocular reconstruction methods that struggle with rapid motion and structural preservation, our method is designed to address the limitations of existing techniques through a DMTet-GS binding representation architecture. The tetrahedral mesh representation provides a structured foundation for modeling plant architecture and maintaining volume preservation constraints, while deformable GS captures fine-grained appearance and motion details. These complementary representations are integrated through temporal coherence constraints to enable reconstruction during intense plant movement while preserving structural integrity. We further discuss the theoretical foundations of this hybrid approach and its potential applications for capturing the movement patterns of crop canopies under windy conditions while maintaining plant-specific structural constraints. The integrated representation proposes a direction for dynamic scene reconstruction, with potential implications for agricultural monitoring and plant phenotyping applications.', '3DGS-AG: A Gaussian Splatting-based navigation framework for agriculture: Autonomous navigation in the field is a challenging task in precision agriculture, where understanding the environment around the robot and making decisions is crucial for navigation. In this paper, advanced semantic gaussian splatting technology has been deployed in the agricultural scenario, reconstructing the photorealistic 3D environment with semantic information by integrating YOLO V11. First, a realistic row-crop field—modeled on tomato farms but extendable to other crop fields—is constructed in the Gazebo simulation environment with an unmanned ground vehicle (UGV) called Amiga. Amiga is equipped with depth cameras, GPS, and IMU sensors for navigation purposes. Next, the RGB image, depth image, and camera pose are packed into Colmap and Replica format for original Gaussian splatting and SGS-SLAM algorithms, resulting in a dense, colored Gaussian point cloud with semantic information, which reflects the actual vegetation rows and the appearance of the farm. Finally, the path generation module extracts navigational lines from the point cloud of these markers by identifying traversable ground areas and row boundaries. The experimental results demonstrate that the SGS-SLAM is capable of producing high-fidelity 3D reconstructions with an average PSNR of 28.5, achieving robust plant-ground-cover partitioning with up to 0.9315 MIoU, and reliably generating autonomous traversable navigation lines. Thus, the proposed 3DGS-Ag framework is expected to be used in precision agriculture applications to provide a unified solution for mapping, localization, and path planning in challenging row crop scenarios.', 'Sim-to-Real Digital Twin Framework for Large-Scale 3D Mapping of Tomato Fields Using Stereo Vision and Deep Learning: Tomatoes (Solanum lycopersicum) are among the most widely cultivated and economically important crops globally, playing a crucial role in food security and agricultural sustainability. Accurate and scalable phenotyping of tomato plants is essential for optimizing crop management, advancing breeding programs, and understanding plant-environment interactions. In this study, we develop a comprehensive pipeline for three-dimensional (3D) mapping of large-scale tomato fields using stereo vision technology mounted on ground-based vehicles. Traditional point cloud reconstruction and registration techniques often face challenges such as high sensitivity to noise, computational inefficiency, and difficulties in processing large and complex datasets. Additionally, the use of deep learning methods for 3D mapping is limited by the scarcity of annotated datasets, as generating ground truth data is both labor-intensive and costly. To address these issues, we propose a sim-to-real framework that utilizes Unreal Engine 5 to create realistic digital twin environments of tomato fields. This simulated environment allows for the generation of extensive, automatically annotated stereo image datasets, which are then used to train deep learning models. This model facilitates accurate point cloud reconstruction and registration, enabling detailed and reliable 3D mapping across entire fields. By combining simulated data with real-world measurements, our approach significantly reduces the need for manually labeled datasets and overcomes the limitations of conventional methods. This research enhances the capabilities of large-scale phenotyping, providing a robust foundation for more efficient and precise agricultural research and management practices.', 'Research on Laser Point Cloud Segmentation and Feature Analysis of Crops Based on LiDAR technology: Timely and accurate non-destructive analysis of crop 3D features, such as plant height and canopy volume, are valuable for breeding and field management. Traditional methods for crop analysis often suffer from limitations such as labor scarcity and environmental disturbances. LiDAR (Light Detection and Ranging) technology, as a high-precision and non-invasive monitoring tool, demonstrates substantial potential in crop monitoring and analysis. In this study, a self-developed 3D point cloud scanning device based on LiDAR technology was utilized, and an automated framework for laser point cloud segmentation and feature extraction was proposed to achieve precise crop segmentation and 3D trait analysis. The framework integrates several key components: (1) Point Cloud Preprocessing, where raw LiDAR data is first denoised, normalized, and filtered, and subsequently fused with auxiliary data, such as images, to ensure high data quality; (2) Segmentation Algorithms, leveraging a hybrid modeling strategy that combines unsupervised learning methods and PointNet to accurately identify individual plants and their structural components (e.g., stems, leaves, and canopies); and (3) Feature Analysis, employing geometric and statistical methods to extract key crop features, such as plant height and canopy volume, which are subsequently validated against ground-truth measurements collected during field experiments. Experimental validation was conducted on crops such as kumquats, with results demonstrating the robustness and adaptability of the proposed method. The framework achieved an organ recognition accuracy exceeding 90% in controlled environments and maintained a high degree of reliability under varying natural conditions such as uneven lighting, wind disturbances, and occlusion. Compared to conventional field measurement techniques, the proposed method significantly enhanced processing efficiency. These findings underscore the efficacy of point cloud data in accurately and efficiently characterizing crop 3D features and facilitating dynamic monitoring of crop growth. The proposed framework provides a practical insight for high-resolution spatiotemporal crop management in agriculture production.', '3D Point Cloud Preprocessing for High-Quality Crop 3D Modeling: With the advancement of artificial intelligence and computer vision technology, research on measuring crop phenotypic data using 3D images is actively being conducted. 3D imaging is particularly useful in fields such as precision agriculture and agricultural digital twins because it offers the advantage of observing crops from all perspectives and capturing complete shape information with precision. However, crops inherently have irregular shapes, making the process of accurately reconstructing 3D images and extracting phenotypic indices very complex. In addition, crop 3D point clouds often have poor quality due to background noise or external interference, and model scaling errors can further damage the quality of 3D mesh models and the accuracy of phenotypic data extraction. Therefore, techniques to improve the accuracy of point clouds through additional preprocessing are essential. In this study, crops grown in a chamber with controlled environmental conditions were 3D modeled. Through preprocessing, the irregular shape of the crop was accurately expressed and accurate phenotypic indices were successfully extracted. A single representative crop was selected and video and image data were collected using a camera. Based on the collected image data, 3D reconstruction was performed using Neural Radiance Fields (NeRF), etc., and a point cloud model was generated from the results. Afterwards, the accuracy of the model was improved by applying AI-based noise removal technology and automatic scaling using checkerboard recognition during preprocessing. Afterwards, axis alignment was performed and the crop phenotypic index was extracted by measuring the distance between points. Finally, the validity of the preprocessing technique was verified by comparing it with the model reconstructed using a 3D scanner and other methods. Since this study focused on a single crop, future research aims to perform 3D modeling of multiple crop clusters and develop a system that can automatically separate and analyze individual crops through supervised learning-based classification models to evaluate their growth status. In addition, by applying 3D modeling to crops affected by pests and diseases, this study is expected to contribute to the advancement of digital twin technology in the field of controlled environment agriculture.', 'Maize Data Synthesis for Morphological Phenotyping: The quantity and quality of dataset is crucial for high-throughput phenotyping since deep learning is widely utilized to detect the morphological traits. Maize researchers are suffering from the pain caused by data scarcity. Field data collection is labor-intensive and time-consuming, and the public data is insufficient both in quantity and quality. Data synthesis allows massive and precise dataset generation with minimum labor cost. In this paper, we propose a framework to create synthetic maize data for morphological phenotyping. Our framework is composed of 3D maize model generation, model texturing and data rendering. The 3D maize model is controlled by morphological parameters and geometric curves. Those morphological parameters provide ground-truth for deep learning model training in phenotyping. A 3D diffusion model is implemented to texture the 3D maize models. The texture appearance is determined by plant health status that is related to nutrition supply and disease affection. Several types of data with accurate annotation can be generated based on the realistic maize model, including RGB image, point cloud, mesh and depth map. The combination of detailed morphological parameters and accurately annotated output data enables the efficient and precise creation of datasets for deep learning applications. In summary, our framework shows superior performance on maize data synthesis by configurability and extensibility of the maize morphological model and provides an effective way to overcome the limitations of field data collection in maize phenotyping.', 'Gaussian Splatting-Supervised Stereo Matching for 3D Maize Phenotyping in Field Environments: Three-dimensional (3D) maize phenotyping is instrumental in capturing the spatial structural features essential for breeding and guiding agricultural practices. However, the existing 3D technologies face challenges balancing accuracy, cost, and efficiency. Stereo vision shows promising performance based on the supervised principles of stereo matching. However, the lack of large-scale stereo matching datasets and the limitations of high-precision sensing equipment in field environments restrict its further application for organ-level 3D maize phenotyping. This study proposed a Gaussian Splatting (GS)-supervised stereo matching method for 3D maize phenotyping in field environments. Taking advantage of the recently revolutionary novel-view synthesis capabilities from multi-view image sequences, the method fully utilized GS to create high-precision stereo matching datasets of maize from real field environments, enabling the proposed stereo matching network, MaizeStereo, to generalize high-quality results through supervision. The MaizeStereo, based on the improved RAFT-Stereo structure, addressed the repetitive texture features in maize sensing scenes and the need for sharp edge detection, organ detail perception, and computational efficiency in maize phenotyping by introducing multi-scale shared feature extraction, a coarse-to-fine disparity optimization method, and a loss calculation method combining disparity with re-projection photometric information. The proposed method was evaluated in the maize field, using GS-provided supervised disparity maps and manually collected key phenotypic parameters, including plant height, leaf inclination angle, and leaf area. Experimental results showed that the proposed MaizeStereo achieves 93.4% similarity in computed stereo disparity compared to the ground truth, and the RMSE for measuring plant height, leaf inclination angle, and leaf area are 3.25 cm, 4.93°, and 8.75 cm², respectively. These results demonstrated that the proposed Gaussian Splatting-Supervised Stereo Matching method is applicable for 3D maize phenotyping in field environments.', '3D Gaussian Splatting based Soybean Modeling and Phenotyping: Accurate three-dimensional (3D) modeling and phenotyping of soybean plants are essential for advancing agricultural research and promoting sustainable farming practices. Traditional methods often struggle to capture the complexity of plant structures, leading to incomplete or inaccurate data. This study introduces an innovative framework that utilizes multi-view imaging to create detailed 3D models of soybean plants, enabling applications such as digital twins, rapid breeding, and efficient crop monitoring. By reconstructing intricate plant architectures, this approach allows for precise measurement of traits like leaf area, stem structure, and canopy morphology. The resulting models provide valuable insights into plant growth patterns and resource allocation, facilitating the optimization of breeding strategies and improvement of crop performance. Furthermore, integrating 3D modeling with artificial intelligence enhances the accuracy of phenotypic trait analysis, supporting high-throughput phenotyping and automated assessment of plant health. By enhancing the accuracy and efficiency of plant phenotyping, this work lays the foundation for transformative innovations in agriculture, supporting both scientific discovery and practical applications in precision farming.', "High-Precision and Efficient 3D Phenotyping of Strawberry with an Improved 2D Gaussian Splatting Model: Currently, modern non-destructive plant phenotyping primarily relies on two-dimensional images or data, such as leaf width, length, and color. While these provide basic phenotypic traits, they fail to comprehensively reflect the plant's spatial structure and dynamic growth changes. The advancement of three-dimensional (3D) technologies has opened new research perspectives for crop phenotypic analysis. 3D Gaussian Splatting (3DGS), a recently popular implicit reconstruction technique, is hindered by inconsistencies under multi-view conditions, which results in poor surface reconstruction quality. Research has also indicated that 3DGS is not well-suited for high-precision plant phenotyping.\n\nThe newly proposed 2D Gaussian Splatting (2DGS) utilizes 2D Gaussian disks to represent scenes, effectively addressing these issues. It allows for the accurate representation of surface geometry with stronger multi-view consistency. In this study, we present an improved 2DGS model that incorporates a mask generated by the Segment Anything Model to achieve background-free 3D reconstruction of strawberry fruits, without the need for subsequent 3D semantic segmentation or instance segmentation. Additionally, we use the Perspective-n-Point (PnP) algorithm to convert camera coordinates to real-world coordinates.\n\nExperimental results show that the 3D models generated using our improved 2DGS model for strawberries achieve a Peak Signal-to-Noise Ratio (PSNR) of 41.38, which significantly outperforms 3DGS, NeRF, and Instant-NGP. Furthermore, we extracted 3D phenotypic traits of the strawberry fruits, including mass, volume, maximum longitudinal and transverse diameters, their ratio, fruit shape, and color. Compared to the true values measured by a 3D scanner, the R² of our predicted phenotypic data is above 0.86. This study demonstrates that our method enables the cost-effective generation of 3D models and the analysis of 3D phenotypes.", 'Computational Fluid Dynamics (CFD) Analysis of Phosphine Gas Distribution for Effective Fumigation in Grain-Filled Shipping Containers: In the supply chain of food distribution channel, shipping containers play a big role in transporting grains across the world to fight food crisis, one of the most serious humanitarian issues. However, a significant amount of grain is wasted due to insect infestation in the shipping process. Phosphine (PH3) fumigant, released from Aluminium Phosphide (AIP) tablets, has been the primary method for treating grain and grain-based commodities to control pests and maintain grain quality during transport. For fumigation to be effective, a lethal concentration of PH3 (usually above 200 ppm) must be ensured throughout the grain material. For the distribution of phosphine gas, there are a few key factors to consider, such as the locations of tablets, total number of tablets per volume of container, leakages in the container, temperature variations, effect of bagged grains, and spaces between bagged grains in container which influence the dispersion of phosphine gas. For health and safety measurement of the stored grains, the maximum allowable limit for distribution of PH3 concentration is 1g/m3. Each AlP tablet weighs 3g and depletes 1g of phosphine. In this study, computational fluid dynamics (CFD) is used to investigate the distribution of phosphine in shipping containers carrying grains (wheat). The current CFD model is based on a simplified 2D full-scale shipping container, and the numerical simulation of the CFD model has been carefully validated with other experimental and numerical simulation data. Our CFD analysis shows the impact on the distribution of phosphine gas in fumigation from different placement of AlP tablets in the container. The analysis also finds that a reasonable distribution of phosphine gas in the shipping container allows its concentration to remain above 200 ppm in the container while the total phosphine gas is easily below the allowable limit of 1g/m3. The research is moving forward with more numerical analysis and an extension to a more realistic 3D model of shipping containers.', "Towards Physics-Based Digital Twins for Enhancing Particulate System Performance in Agri-Food Processing: Particulate flow is a prevalent and critical phenomenon in agriculture and food production, involving the movement of seeds, grains, powders, and additives within various processing systems. Understanding and optimizing particulate flow is essential for ensuring product quality, consistency, and safety, as well as enhancing operational efficiency by reducing energy consumption, minimizing equipment wear, and preventing blockages. Applications such as drying, coating, packaging, and transportation rely on precise control of particle dynamics to maintain high standards and scalability. To effectively analyze and improve these complex flow patterns, digital twin technology is indispensable. This integration allows for predictive maintenance, process troubleshooting, and innovative experimentation in a risk-free environment, thereby advancing efficiency, sustainability, and competitiveness in the agri-food industry.\n\nThis study aimed to develop a real-time, non-destructive 3D volumetric particle tracking system capable of characterizing and monitoring particle movements within the large-scale domains typical of agri-food industries. The performance of the experimental system was evaluated using particles ejected from a horizontal jet and was integrated with physics-based 3D numerical simulations to create a digital twin of the system. This combined approach enables accurate tracking and analysis of particle dynamics, facilitating improved process control and optimization in agri-food applications. \n\nA 3D real-time Volumetric Particle Tracking Velocimetry (VPTV) system was developed to facilitate the immediate visualization of particle movements. To minimize particle detection latency, the system employs cameras integrated with Field-Programmable Gate Arrays (FPGAs). These FPGA-equipped cameras (OptiTrack Slim 13E Smart cameras) perform on-board particle image segmentation, transmitting only the centroid coordinates of each particle to the workstation instead of the raw grayscale images. The setup utilizes eight synchronized cameras, each capable of a maximum frame rate of 240 Hz and a resolution of 1280 × 1024 pixels. The system's data pipeline orchestrates five core tasks: particle detection, image correspondence, three-dimensional reconstruction, temporal tracking, and visualization. Utilizing a First-In-First-Out (FIFO) strategy, particle tracking data are sequentially processed, with each task assigned to a separate CPU process to ensure efficient parallel processing. This integrated approach, leveraging FPGA technology and a robust data pipeline, significantly enhances the system's performance and efficiency, facilitating real-time and non-destructive particle tracking. \n\nTo evaluate the experimental system, a three-dimensional turbulent jet flow was utilized with neutrally buoyant Helium-Filled Soap Bubbles (HFSBs) generated by a SAGE Action Model 5 bubble generator serving as tracking particles. The neutral buoyancy of HFSBs ensures minimal inertial effects, enabling precise tracking of flow dynamics. The accuracy of the particle detection and tracking system was assessed by comparing experimental tracking data from the 3D real-time VPTV system with simulations from a validated Computational Fluid Dynamics (CFD) model. The comparison demonstrated that the experimental system could predict particle trajectories and local velocities with an accuracy within 5%, effectively capturing the complex behaviors of turbulent flows. Additionally, the system maintained real-time tracking without significant delays, underscoring its potential for practical applications in agri-food industries where timely and accurate flow characterization is essential for process optimization and quality control.", 'Investigation of the correlation between particle size distribution and generated load using discrete element modeling: The implementation of discrete element modeling (DEM) in agricultural engineering has grown, aiding both the understanding of the behavior of crops and the design of equipment. DEM became popular in rock mechanics prior to engineers utilizing its abilities to understand crop flow through agricultural equipment. The most common particle shape assigned to represent a biological material is a sphere, while it is also typical to use a one-size-fits-all approach. However, not all biological materials can be accurately portrayed by the shape of a sphere as their shape and size can vary significantly. With this in mind, there is a need for research that focuses on accurately portraying the size and shape of biological material in discrete element modeling. In this study, the data collected included the characterization of the shape, size, and forces of milled corn stover particles. The relationship between particle size distribution and the generated force will be quantified by employing Bayesian statistics and regression analysis. This knowledge will add to the development of accurately depicting biological material in discrete element modeling. Therefore, this improvement can assist in the designing of agricultural machinery, e.g., hopper, or storage facilities, e.g., silo, as there is limited research on the particle size distribution and the generated forces of corn stover. To this end, discrete element modeling software will be used to analyze the relationship between particle size distribution and the forces applied to a wall.']</t>
  </si>
  <si>
    <t>['Crop residue cover mapping by integrating multi-year satellite imagery and machine learning: Climate smart agricultural practices focus on farm management techniques that can improve soil health, such as conservation tillage. Conservation tillage leaves crop residue on the soil surface after harvest, which acts as a protective layer against erosion, conserving soil moisture by shielding against extreme heat, and suppressing weeds. Currently, the most accurate method used to assess conservation tillage adoption is through ground-level surveying, which, although effective, is time-consuming, labor-intensive, and not easily scalable. Remote sensing may enable ground surveys to be scaled up to estimate crop residue cover over  larger extents, provided they have the appropriate spectral resolution. Crop residues, characterized by high lignocellulose content, are best differentiated using narrow-band shortwave infrared (SWIR) bands that are available in Worldview 3 (WV3) imagery. While WV3 imagery has high spectral and spatial resolution (~3.5 m in the SWIR), imagery is not publicly available, is only collected when tasked, and the resultant images only cover a small spatial footprint. In contrast, publicly accessible Landsat and Sentinel-2 imagery covers larger spatial extents, but only have two broad SWIR bands, which cannot measure lignocellulose absorption directly due to their placement. In this study, we used crop residue cover maps derived from WV3 imagery and ground survey data to train machine learning (ML) techniques including random forest, gradient boosting, and neural networks to estimate crop residue cover with moderate-resolution (30 m) Harmonized Landsat Sentinel-2 (HLS) imagery. We calculated various spectral indices derived from HLS bands to estimate fractional crop residue cover on the Delmarva Peninsula, USA for 2015, 2016, 2017, 2019, 2021 and 2022. All of the ML approaches  tested were effective for predicting fractional crop residue cover, with RMSE lower than 0.1, for all years. The lowest RMSE was obtained with a 3-layer (16 neurons per layer) neural network, using the 2022 year, which is likely related to the close temporal pairing of the HLS and WV3 image acquisitions. These  ML approaches will enable region-scalable estimation of crop residue cover that could be used to more accurately monitor conservation tillage adoption.', 'Optimizing Soil Sampling Design in Agriculture through Satellite Remote Sensing and AI Integration: Soil sampling is a key practice for collecting field-specific data to evaluate soil health properties and guide management decisions. Due to the variability of soil properties across the field, an appropriate sampling design must ensure a spatial representation for accurate and reliable soil condition maps. In this context, a stratified sampling design depends on the availability and quality of preliminary GPS-referenced data, such as crop yield, soil properties, fertilization history, and other relevant factors, to define management zones. However, obtaining such information is often expensive, time-consuming, and spatially limited, and farmers also face challenges in their routine activities to extract these insights from historical records. Considering that crop growth variability helps explain plant-soil feedback interactions, spectral crop responses derived from satellite images are indirect information that supports the generation of management zones and soil sampling locations. This research presents an innovative Satellite-based Soil Sampling Design Tool (S3DTool) for large-area applications, from state to national coverage, that utilizes historical field-scale crop variability data. The S3DTool framework includes three main steps: (1) generation of crop field boundaries using a foundational image segmentation model, Segment Anything Model, (2) derivation of per-field enhanced vegetation index from 10-m Sentinel-2 temporal composites to evaluate spectral crop canopy variability, and (3) delineate the site-specific management zones from a k-means clustering algorithm to define the soil sampling locations. The S3DTool contains a minimum set of input parameters such as minimum distance between sampling points, minimum distance from field edge, minimum area of each management zone, and number of sampling points per zone. The S3DTool sampling location results were validated with a dense grid of soil samples collected in the Mississippi agricultural experimental areas to understand the spatial representation of soil health properties. Finally, the primary outcome of this project is the generation of an online user-friendly soil sampling application tool using historical satellite records that enhances soil assessment and management decisions for U.S. farmers.', 'A Framework for AI-based Crop Yield Prediction Modeling Using Satellite Images and Tractor Data: We develop a novel framework for AI-based crop yield prediction by integrating Sentinel-2 satellite imagery with high-resolution tractor-harvest log data. By combining multi-temporal, multispectral satellite data with field-level operational metrics such as harvesting speed, direction, and wet-mass, our approach enables precise yield estimation at a spatial resolution of 10m by 10m, perfectly aligned with Sentinel-2 pixels. The tractor’s point-based data were spatially converted to match satellite pixel grids, ensuring seamless data integration. Various AI models were trained using these harmonized datasets to predict crop yield accurately. The models were rigorously validated across different fields. Additionally, we will test the significance and impact of other factors such as original pixel values from different bands and vegetation indices. This framework highlights the potential of combining remote sensing data with ground-level measurements to optimize resource management and maximize crop productivity.', 'Advancing the field-scale agricultural monitoring with satellite observations: 1. Crop field extraction framework and preliminary results: Accurate delineation of agricultural fields from satellite imagery is crucial for digital agriculture, and artificial intelligence brings new opportunities for new applications with a great generalization capacity to address the needs of agricultural monitoring using satellite images. The Segment Anything Model (SAM) is a state-of-the-art image segmentation model, and has initially demonstrated multi-purpose geospatial applications including crop field extraction. However, there is no comprehensive study evaluating this new model under different agricultural contexts, and a complete integration with model parametrization and image preprocessing for operational use is still incipient. This project demonstrates a new SAM-assisted crop field extraction framework (FieldSeg) using Sentinel-2 temporal composites in eight agricultural regions across the world, and presents the computational insights to derive global field boundaries. The FieldSeg framework includes three experimental steps: satellite data processing, model parametrization and patch management, and field-size fine parametrization. We evaluated multiple band composites and temporal metrics to define the most efficient settings for this framework considering performance and processing time. Non-agricultural objects segmented using SAM were removed using an annual crop mask derived from Google Dynamic World. The results demonstrated lower accuracy on regions with small fields (&lt;5ha in China, South Africa, and Spain) which was expected due to 10-m resolution limitations. In contrast, FieldSeg achieved a promising performance in the study areas with medium-large fields (≥5 ha in Argentina, Australia, Brazil, USA-California, and USA-Iowa), with the rates of correctly extracted fields ranging from 0.541 to 0.814. The field boundaries also demonstrated a good shape agreement with manually labeled references, with mean dice coefficients ranging from 0.735 to 0.847. Lastly, we performed a large-area mapping (1 million km2) to evaluate the scalability of proposed FieldSeg, and demonstrated reasonable generalization in different agricultural regions.', 'Development of Use Cases and Image Database Collection Protocols for Implementation of Artificial Intelligence in Soybean Production: Advancing the use of artificial intelligence (AI) in grain crop production requires robust image databases and clearly defined use cases to support the development and deployment of AI-driven technologies. This study presents technologies and agronomic practices that will enhance efficient soybean production while supporting conservation efforts by farmers. To mitigate crop stress effectively, we propose the development of image database collection systems paired with economically justified use cases that enable the training of Convolutional Neural Networks (CNNs). These CNNs aim to expand the capabilities of existing green-on-green camera- and AI processor-driven technologies for detection of biotic and abiotic stresses and their mitigation in soybeans. A high throughput imaging system has been developed to collect large scale datasets for the training of CNNs and deployment of real time inferencing. The outcome of this work includes, defining image-based AI use cases with economic justification to guide technology adoption for Ohio and Midwestern soybean farmers; developing an imaging system for creating image datasets to train and refine CNN classifiers through transfer learning; and generating reference image databases that demonstrate the implementation of these protocols for the most promising use cases.', 'High-Resolution Drone Imagery and Machine Learning for Predicting Soybean Grain Quality: Soybean grain composition, particularly protein and oil concentration, is receiving increasing attention from the feedstock and biofuel industries. Predicting spatial variability in protein and oil content across fields can support precision agriculture and targeted grain sourcing. This study integrates high-resolution UAV imagery, soil properties, and topographic attributes to assess their combined influence on soybean grain quality in a corn-soybean rotated field in Missouri. UAV imagery was collected biweekly. Seed samples were obtained from approximately 190 locations, coinciding with soil sampling sites across a 55-hectare field, and analyzed for protein and oil concentration using a DA 2750 Perten NIR instrument. Soil health indicators, vegetation spectral signatures, and topographic properties were evaluated individually, in pairs, and in combination to predict grain composition. Feature selection was performed using stepwise regression, and multicollinearity among predictors was assessed through Variance Inflation Factor (VIF) analysis before model training. Five machine learning models XGBoost, Random Forest, Multiple Linear Regression, Elastic Net, and Support Vector Regression were assessed for predictive performance. Paired vegetation indices and topographic properties provided the most accurate prediction for oil concentration, achieving R² = 0.23 and RMSE = 0.50% using the Elastic Net model. In contrast, the best prediction for protein concentration was obtained by integrating topographic, soil, and spectral data (R² = 0.28, RMSE = 0.68%) using the Random Forest regressor. Our findings highlight that spectral data from early vegetative stages significantly enhance the accuracy of soybean protein and oil predictions. These results underscore the potential of UAV-based remote sensing, integrated with machine learning, feature selection techniques, and soil analysis, for improving grain quality assessment and guiding precision management strategies.', 'Corn and Soybean Yield Estimation Using Multimodal Data from Weather and UAS Imagery: In this study, we aim to predict the yield of corn and soybean. Two datasets will be used, the first includes planting, harvest, soil, and weather data across 15 fields that is gridded into 20m rasters for each year totaling approximately 150,000 grid samples and 160 site-years between 2013 and 2024. Each grid sample includes 16 dimensions of spatial data for soil for each year and 900 dimensions of daily 1km temporal weather data (150 days * 6 daily measurements (temperature, precipitation, relative humidity, solar radiation, growing degree days, and soil matric potential)). Three machine learning models will be evaluated (XGBoost, LSTM, and Transformer) on this dataset in a hindcasting approach. The best performing model will be used to develop in-season probabilistic forecasts using elapsed weather spliced with 20 previous weather years for the unknown part of the growing season.\nThe second dataset includes 3m x 10m small-plot research trials across 3 locations, 2 years (2023 and 2024) and 5 planting dates in Ohio for a total of 960 samples, which include daily meteorological data, in-field soil moisture and photosynthetic active radiation sensors, and weekly Unmanned Aerial Systems (UAS) flights with both RGB and multispectral sensors. Two variations of model architecture will be used, the first without UAS data, similar to the first dataset, and the second that includes UAS RGB and multispectral imagery. \nIn-season probabilistic yield prediction at the field and sub-field scale is important as an input to estimate corn demand for Nitrogen for the remainder of the growing season. N demand can be combined with estimates of soil N balance to provide in-season recommendations for optimum N rates. Additionally, in-season probabilistic yield predictions can inform the return on fungicide treatments and can inform a farmer’s choices on grain marketing decisions.', 'A Multimodal Learning Framework for In-Season Soybean Yield Estimates across Growth Stages: Early and accurate crop yield forecasts are crucial for providing timely insights into crop performance, allowing farmers to optimize inputs and improve farm management strategies effectively. Forecasting crop yields requires diverse datasets, such as soil properties, field conditions, weather patterns, and remotely sensed imagery from multiple platforms. Despite the importance of such data, few studies have explored the potential of using dynamic model inputs where yield models are flexible enough to adapt to data availability. Such a model could be applied across various fields, even when some datasets are unavailable, making it a versatile solution. This study focuses on developing a robust, in-season soybean yield model capable of generating accurate forecasts even when specific datasets are missing. Also, instead of relying on a single machine learning (ML) or deep learning (DL) model trained on all available datasets, this approach involves training separate ML/DL models for specific data types such as numerical, time-series, categorical, and image-based data. Then, these individual models are integrated to form composite models adapted to various input combinations. This method offers flexibility in selecting the most suitable integrated models for in-season yield forecasting, depending on the data availability. The study will be conducted on soybean fields located at the Wooster, Western, and Northwest research stations of Ohio State University, along with ~15 farmer fields present outside the research stations in Ohio. At the soybean fields in research stations, data were collected from May to October during the 2023 and 2024 crop-growing seasons, which includes daily weather measurements, soil moisture levels, photosynthetically active radiation sensor data, and bi-weekly small Unmanned Aerial System (sUAS) flights equipped with RGB and multispectral sensors. However, for farmer fields outside the research stations, sUAS flights were not conducted, instead, medium-resolution satellite data from Sentinel-2 will be utilized as the source of remote sensing imagery. This approach not only enhances the yield forecasting process by allowing for data-dependent model integration but also provides a deeper understanding of how various factors influence in-season soybean yield.', 'Using Deep Learning on High-Resolution sUAS Imagery to Assess Spatial Uniformity in Early Soybean Emergence and its Impact on Yield: Effective early-stage management of soybean plants is crucial for their optimal growth and yield. Adverse early-season weather can lead to low and irregular stand counts, making the plants appear yellowish and unhealthy. However, soybeans are resilient and can compensate for low stand counts, often recovering from harsh spring weather. Surviving plants can branch out and support a high number of pods per plant, achieving yields close to those of higher stand count years. Replanting a seemingly poor soybean field early in the season can sometimes hinder recovery due to poor management practices. Therefore, deciding when to replant requires careful consideration of various farm conditions. The practice of surveying the field using small unmanned aerial systems (sUAS) has increased in agriculture as high-resolution optical imagery offers a powerful tool to comprehensively assess the uniformity in the emergence of soybean plants across a field. Leveraging this technology, the study focuses on three main objectives: (i) implement a deep learning model – YOLO to accurately identify soybean stand locations at the VC-V1 growth stage, (ii) develop metrics to evaluate uniformity in soybean stands, and (iii) investigate the relationship between these and observed soybean yield, with an overarching goal of developing guidelines on whether a replant decision is necessary. The study was conducted at three Ohio State Agricultural Research Stations located across Ohio. High-resolution images were captured during the VE-V1 growth stages in 2024 using multirotor sUAS equipped with RGB cameras at a height ranging between 10 m to 15 m. These images were then preprocessed using Pix4DMapper, which were then divided into small image blocks and then passed to the YOLO model to identify and count soybean stands. The identified soybean stands were then used to derive the plant-to-plant spacing distribution using evenness metrics. This overall framework provides farmers with valuable early insights, enabling them to make informed, data-driven decisions about replanting, which can optimize soybean productivity and maximize yields.', 'Integrating Computer Vision and Machine Learning for Precision Trait Analysis and Yield Prediction in Soybean: Soybean is a critical economic crop and the primary supply of plant-based proteins, widely consumed by diverse populations worldwide. There are many essential phenotypic traits for breeding soybean varieties with high yield potential and high-quality grains. Traditional manual measurements of phenotypic traits are subjective, low-throughput, and error-prone. To address these challenges, this study uses a deep learning approach to extract phenotypic features and predict yields from individual soybean plant images. An improved YOLOv8 algorithm combined with BoTNet, BiFPN, and EMA achieved a mean Average Precision of 97.9% at 50% Intersection over Union (mAP50) for soybean pod detection. Additionally, the YOLOv8 model incorporating dynamic snake convolution identified main stems and branches with mAP50 of 96.3%. The midpoint coordinate algorithm (MCA) efficiently measured stem and branch lengths, while the dynamic grayscale encoding algorithm (DGEA) preserved key semantic information such as number of seeds. These innovations enabled the successful extraction of critical phenotypic features, including pod count, seed count, main stem and branch lengths, number of pods on the main stem, and pod height distribution. Based on these features, individual plant weight was predicted by the ensemble model Voting Regressor with an R² value of 0.90. The automated soybean phenotypic feature extraction and yield prediction methods provide valuable insights for soybean breeding and planting optimization and open new technical avenues for crop phenomics research.', "Yield Prediction Through Pod Detection using UAV-RGB Imagery for Individual Soybean Plants: Soybeans play a crucial role as a key crop, providing essential sources of food, protein, and oil. Accurately estimating the yield of soybeans is vital for informed decision-making in areas such as crop management before harvest, planning harvest schedules, and evaluating field productivity. Advances in UAV-based remote sensing technology have recently shown great promise in enhancing pre-harvest yield predictions by providing potential yield maps for efficient crop management. Since soybean pods are closely linked to soybean yield, this study aims to develop a yield prediction model by detecting soybean pods using UAV-based remote sensing technology so that spatial variability in yields of individual soybean crops could be investigated. The UAV used for this research was a DJI Phantom Pro V2. Based on drone specifications and preliminary trials, images were captured at an altitude of 5 meters with a 40-degree gimbal pitch angle. Data collection was conducted in three different fields, with one field designated for testing. For detecting individual soybean plants, approximately 300 images were labeled with oriented bounding boxes for each plant. Using these labeled images, a YOLO11-OBB model was developed for object detection. The detected soybean plants were then cropped from the images. To detect soybean pods, a pre-trained model using a public dataset was fine-tuned with 100 field-specific labeled images of soybean pods through transfer learning. The developed pod detection model was applied to the cropped images of the test field's detected soybean plants. The number of detected pods was analyzed for its correlation with the actual yields of each soybean crop. The results showed a strong correlation between the detected pod count and the yield, demonstrating the model's effectiveness.", 'Quantifying soil degradation using time-series Synthetic Aperture Radar (SAR) imagery and Interferometric SAR (InSAR): Soil plays a crucial role in agriculture as it serves as the foundation for plant growth, providing essential nutrients, water, and structural support. The effectiveness of agricultural tools and tires is influenced not only by their design specifications but also by the conditions of the soil. Synthetic Aperture Radar (SAR) is a unique remote sensing platform that offers consistent imagery at 10 m/pixel resolution, and at a imagery frequency of 6 to 12 days. These imagery has the capacity to extract structural alterations, detect variations in surface roughness, moisture content, and topography. This study explores the use of InSAR to quantify soil surface degradation caused by agricultural practices such as tillage, compaction from machinery, erosion, and other contributing factors. By analyzing time-series data, InSAR enables the detection of soil changes, offering insights for better soil management and sustainable agricultural practices.\n\nThe objective of this study is to leverage time-series SAR C-band data from Sentinel-1 mission to effectively monitor and quantify surface soil degradation. By analyzing multiple SAR images over time, it is hypothesized that we can detect subtle changes in the soil’s surface characteristics, such as variations in roughness, compaction, and erosion. The use of Sentinel-1’s consistent and frequent data acquisition, combined with the sensitivity of SAR to surface changes, allows for the identification of long-term trends in soil degradation, providing valuable insights for sustainable agricultural management and soil conservation efforts.', "Soil compaction under cattle hoof using discrete element modeling (DEM): Soil physical quality, more specifically soil compaction under cattle foot traffic caused by the intensive cattle grazing could cause long-term soil health problem for rangeland. Mature cattle can exert a static ground pressure of approximately 1.7 kg/cm2 of hoof-bearing area, which is equivalent or higher than the heavy-wheeled tractors. A little research has been conducted to understand the soil compaction under the cattle hoof. In addition, quantifying and visualizing the stress distribution in the top-soil layer is difficult to accomplish. To understand soil stress distribution, under the cattle hoof a discrete element model (DEM) will be developed. Model data will be calibrated and validated using laboratory experiments. A soil compaction test will be conducted using Loam soil for two different moisture contents. A predetermined soil mass for each soil moisture conditions was loosely filled into a square box (12”x12”'x15”) and the soil was compressed using a square plunger (150 mm) to the targeted soil bulk density levels of 1400 Mgm-3 on the bottom layer, 1550 Mg m-3 in the middle layer and 1250 Mg m-3 in the top layer. Soil resistance data will be measured using a cone penetrometer. A 3D printed life size cattle hoof will be used to apply compressive pressure on the compacted soil. Stress distribution under the cattle hoof for various compressive pressure, soil density, and soil moisture content will be determined using DEM. The results will be presented during the conference.", 'Enhancing Soil Compaction Prediction in Precision Agriculture Using Advanced Machine Learning Models: This study examines the use of vibration data as an indicator of soil compaction, a key factor in monitoring soil health. In addition to vibration data, soil moisture and penetrometer measurements were collected to assess soil compaction. Two machine learning models, XGBoost and Random Forest, were used to predict soil compaction based on vibration and soil moisture data. The XGBoost model performed slightly better than Random Forest, with a correlation of 72.1% between predicted and actual soil compaction, compared to 71.4% for Random Forest. Although there was a slight decrease in R² values between the training and test sets, both models showed strong correlations with the actual penetrometer data, suggesting that they can be reliable for predicting soil compaction. These results indicate that combining vibration data with machine learning techniques can improve the assessment of soil compaction and help monitor soil health. This approach could support better decision-making in soil management and contribute to maintaining soil health.', 'Development of a Deep Learning Model for Tractor Launch Shifting Quality Prediction: In the contemporary agricultural sector, tractors are continuously improved as technological advancements drive the need for enhanced performance and efficiency. In the development of control strategies and tractor components, calibration, which optimizes interactions between the vehicle and its subsystems, is an essential process. However, conventional calibration methods require real-world vehicle operation, leading to substantial time and labor costs. Furthermore, these methods rely heavily on expert judgment, which may result in inconsistencies.\nTo address these issues, this study aims to develop a deep learning-based predictive model to estimate tractor launch shifting quality by predicting clutch pressure and shuttle shaft speed. These factors are key determinants of shift shock and shift response characteristics, which directly impact transmission quality. By accurately predicting these parameters, the proposed model can support calibration processes and improve consistency. The model was trained using tractor driving data collected under various launch shifting conditions.\nThe control software was developed using MATLAB/Simulink, and data acquisition and parameter adjustments were conducted by modifying clutch pressure intensity and application timing, both of which significantly influence launch shifting performance. Parameter modifications were systematically performed using the Universal Measurement and Calibration Protocol (XCP) to ensure accuracy and repeatability.\nA Temporal Convolutional Network (TCN), a deep learning architecture effective for modeling nonlinear and time-series data, was employed to build the predictive model. The model’s performance was evaluated by comparing predicted clutch pressure and shuttle shaft speed with actual values obtained from real-world tractor operations.\nAs a preliminary study, this research establishes a foundation for automated calibration optimization in agricultural tractors. The proposed approach is expected to improve the accuracy of vehicle behavior predictions in launch shifting, enhance shift quality, and significantly reduce the time and labor required for calibration.', 'Predicting wear in agricultural machinery tools with artificial intelligence approaches: The prediction of friction and wear in agricultural equipment is crucial for enhancing productivity and product quality. Wear of agricultural machinery is used as a criterion for tool life since it affects stability and reliability. This research examines three distinct models: experimental, thermodynamic, and artificial neural network (ANN) models for forecasting tool wear. The experimentally obtained data has also been used to train a feed-forward back propagation artificial neural network (ANN) for predicting tool wear in agricultural machines. The predicted values of response from both models, thermodynamics and ANN, have been compared to experimental values. In this study, the operation parameters speed, hardness, and load have been used as input parameters, with tool wear serving as the response (output) variable recorded during contact. The design of tests technique has been created to conduct tests with three parameters at three levels. The results for CK45 samples in three different hardnesses (plain, chrome plating, and heat treated with chrome plating) under dry friction conditions have been investigated. Part of the actual data, which has not been used for model building, is applied to the model for its validation. The predictive neural network model has been shown to be more accurate at predicting wear.', 'Digital Twin Method for Lifetime Prediction of Critical Components in Drip Irrigation Tape Production Line: Drip irrigation tape production lines are fundamental to modern agriculture, where the performance and lifespan of critical components play a decisive role in ensuring production efficiency and operational reliability. Among these components, bearings serve as essential elements, yet they are particularly susceptible to wear, corrosion, and other stress-induced degradations during extended operation. Such vulnerabilities often result in unpredictable failures that disrupt the entire production line. To address this challenge, this study presents a digital twin methodology for accurately predicting the lifespan of bearings in drip irrigation tape production lines.\nThis approach integrates real-time sensor data, simulation models, and advanced machine learning techniques to establish a dynamic, data-driven framework for predictive maintenance. Bearings, as the critical focus, are modeled both physically and through data-driven methods. High-precision sensors are deployed to monitor temperature, vibration, rotational speed, and load, providing comprehensive operational data. The raw data undergoes preprocessing to eliminate noise and anomalies, ensuring robust inputs for predictive algorithms. The study leverages attention mechanisms combined with bidirectional long short-term memory networks (Bi-LSTM) to forecast the remaining useful life (RUL) of bearings under diverse operational conditions while accounting for dynamic environmental influences.\nThe methodology employs SolidWorks software to construct a detailed bearing model, which is subsequently imported into Ansys software for simulation analysis. A dynamic digital twin model is developed by mapping real-time operational data onto the virtual simulation environment, facilitating continuous model updates. This enables highly accurate condition monitoring and lifespan prediction of bearings. Experimental validation on a real-world drip irrigation tape production line demonstrates the effectiveness of this approach in enhancing predictive accuracy and real-time adaptability.\nThe outcomes of this study include the development of a robust digital twin framework tailored to bearings in drip irrigation tape production lines, a high-precision methodology for lifespan prediction, and verification of its substantial potential in reducing maintenance costs and minimizing downtime. By advancing the predictive maintenance of bearings, this research contributes to the broader di</t>
  </si>
  <si>
    <t>['A graph convolutional network approach for hyperspectral image analysis of blueberries physiological traits under drought stress: Blueberries are extremely susceptible to drought due to their shallow root systems and limited water regulation capabilities. Climate change exacerbates drought stress in major blueberry production regions, which affect key physiological traits, such as leaf water content (LWC), photosynthesis (A), stomatal conductance (gs), electron transport rate (ETR), photosystem II efficiency (φPSII) and transpiration rate (E). Current phenotyping methods for measuring these physiological traits are time-consuming and labor-intensive as well as limited by the need for specialized equipment. To address this, a high-throughput phenotyping (HTPP) platform integrated with hyperspectral camera and a novel graph convolutional network (GCN)-based model, Plant-GCN, was developed to predict physiological traits of blueberry plants under drought stress. Spectral reflectance obtained from the hyperspectral images were transformed into a graph representation, with each plant represented as a node, spectral reflectance as node features, and edges defined by spectral similarities. The Plant-GCN model utilizes graph convolutional layers that aggregate information from neighboring nodes, effectively capturing complex interactions in the spectral signature and enhancing the prediction of physiological traits. Plant-GCN achieved a coefficient of determination (R²) of 0.89 for LWC, 0.94 for A, 0.89 for gs, 0.92 for ETR, 0.93 for φPSII and 0.89 for E on the test dataset. The performance of the proposed Plant-GCN model was compared with multilayer perceptron (MLP), partial least squares regression (PLSR), support vector regression (SVR), and random forest (RF), and it consistently outperformed all these models as well as data published in other reports. The high-throughput phenotyping system enabled efficient large-scale data collection, while the Plant-GCN model captured long-range spectral relationships significantly improved the prediction of physiological traits. The high predictability of the models could facilitate the screening of blue-berry cultivars for the specified traits allowing the selection and breeding of new drought tolerant cultivars in the future.', 'Deploying and Assessing Field Sensing Systems for Nutrients in Potato Plants Based on spectroscopy: The growing global demand for potatoes and the environmental issues caused by overusing fertilizers require more sustainable farming methods. This project focuses on using spectroscopy to detect nutrient deficiencies in potato plants, aiming to improve the precision and efficiency of nutrient management. Using machine learning, ensemble models based on spectral data collected over three years were developed. Next, the models were tested using newly collected field data to evaluate their accuracy during the growing season in the summer of 2024. Spectral data from potato leaves (reflectance range: 350–2500 nm) were collected using a Field Spec 4 spectrophotometer. Over five weeks, leaf and petiole samples were gathered from selected potato fields. Each week, three groups of 50–75 samples of petioles were collected, labeled, processed, and sent to a laboratory for chemical analysis. This analysis provided reference data to validate the models. To evaluate the models, their estimations were compared with the chemical analysis done on petioles in lab, based on the Mean Absolute Error (MAE) and variance. The results showed that the best models were able to predict Nitrogen with an MAE equals to 0.00923 and variance of 7.01 × 10⁻⁵. In case of Phosphorous, MAE and Variance were 0.00076 and 4.18 × 10⁻⁷, respectively, whereas the MAE and variance of Potassium were 0.01798 and 3.56 × 10⁻⁴, respectively. One key challenge in conducting validation tests was the inconsistency in lab reference results. Samples from the same plots often produced different chemical analysis outcomes, which made it harder to validate the models. Alternative validation approaches, such as averaging results or using multiple labs for comparison, are necessary. In order to improve modelling and validation, the data collected in 2024 will be used to enhacne the machine learning models before they get tested in the following growing season. \n\nKeywords: Field-sensing system, nutrient deficiency, spectroscopy, NPK', 'Early Detection of Stress in Greenhouse-Grown Industrial Hemp Plants by Hyperspectral Imaging: Industrial hemp (Cannabis sativa) is susceptible to nutrient deficiency of nitrogen, phosphorus, and potassium\n(NPK), leading to a decrease in yield and, subsequently, profits for growers. Therefore, in this study, we focused\non monitoring the NPK fertilizing rate of industrial hemp plants in greenhouse conditions. Benchtop\nhyperspectral imaging was utilized to detect the NPK deficiency in three different cultivars (Trilogene Alpha,\nAtlas Wilhelmina, and UMN 5-4). A Resonon Pika L was used to scan the hemp plant canopy and obtain\nhyperspectral images in the greenhouse. Image scanning began 30 days after planting (DAP), and four days after\nnutrient stress application. Two additional rounds of image collection were carried out at four-day intervals. Four\nclassifiers, multi-layer perceptron (MLP), random forest classifier (RFC), Stepwise discriminant analysis\n(STDA), and quadratics discriminant analysis (QDA), were used to classify stressed plants from control plants\n(fully fertilized). All varieties quickly responded to NPK deficiency and were recorded with high classification\nrates for all classes. Trilogene Alpha had the highest classification accuracy among the three hemp varieties using\nMLP and STDA - 94% and 97%, respectively, in DAP 30 and 98% and 97%, respectively in DAP 34. Feature\nselection was performed to select the most effective wavebands. The result of this study will lead to the\ndevelopment of an inexpensive sensor to detect hemp nutrient deficiencies before noticeable morphological\nchanges in the greenhouse.\nIntroduction', 'Spatial-Spectral Feature Based Hyperspectral Image Analysis for Corn Nutrient Deficiency Detection: Since the 1970s, the extensive use of fertilizers since the Green Revolution has significantly boosted agricultural productivity. However, excessive fertilizer application has caused severe environmental issues, including soil degradation, water eutrophication, and greenhouse gas emissions. Corn, a globally vital crop, requires large amounts of fertilizer, making it a key contributor to these challenges. In recent years, Hyperspectral Imaging (HSI) has emerged as a promising solution for evaluating corn growth and optimizing fertilizer management. By analyzing spectral images, HSI provides detailed insights into crop physiology and nutrient status. For example, hyperspectral images are used to detect nutrient deficiencies in corn leaves, enabling precise diagnoses and targeted interventions. However, many current methods focus on macro-scale features, such as whole leaf color analysis, while overlooking critical color variance patterns on the leaf and fine-scale texture features. Recent advancements in HSI technology, including high-resolution devices like LeafSpec, have enabled more detailed imaging. Building on these innovations, we developed a spatial-spectral feature based HSI analysis method to improve nutrient deficiency detection. By integrating spectral and spectral dimensions, this approach focuses on features such as midrib structures, veinal textures, and localized chlorosis patterns, enhancing diagnostic accuracy and plant health assessment. Adopting this method can optimize fertilizer application, reduce environmental impacts, and maintain or improve crop yields, contributing to more sustainable agricultural practices.', 'Predicting Corn Leaf Nitrogen using Hyperspectral Imaging and Machine Learning: Nitrogen (N) is a critical nutrient for corn growth, and its efficient management is essential for optimizing crop yields and reducing environmental impacts such as nitrate leaching and greenhouse gas emissions. This study evaluated the use of hyperspectral imaging (HSI) and machine learning to predict nitrogen content in corn leaves during the V6 to V12 growth stages. Two experimental fields, one irrigated and one dryland, were divided into 12 plots using a Randomized Complete Block Design (RCBD) with three nitrogen treatments: 0 kg N/ha (0 lb N/acre), 90 kg N/ha (80 lb N/acre), and 135 kg N/ha (120 lb N/acre). Weekly leaf samples were collected, and their spectral reflectance data spanning 348 bands (395–1005 nm) were captured using a portable HSI system. Ground truth nitrogen content was determined by drying leaf samples and analyzing them with a spectrometer. Principal Component Analysis (PCA) was applied to the hyperspectral data to extract the five most significant spectral bands (659.1 nm, 706.9 nm, 717.5 nm, 855.4 nm, and 934.9 nm), which were then used to train regression models, specifically Random Forest (RF) and Support Vector Machine (SVM). Both models demonstrated strong predictive performance, with high correlation coefficients (R²) and low error metrics (RMSE and MAE) across the V6 to V12 growth stages. A comparative analysis revealed changes in nitrogen prediction accuracy across growth stages, offering insights into the temporal dynamics of nitrogen variability. The spectral graphs generated from the selected bands revealed distinct reflectance patterns across nitrogen levels, highlighting the effectiveness of these features for nitrogen discrimination. This study underscores the potential of combining hyperspectral imaging with PCA and machine learning models for early, precise nitrogen monitoring, enabling more efficient fertilizer management. Future research will refine these methods for broader agricultural applications and explore additional environmental conditions.', 'Deep Learning-Based Reconstruction of Specific Spectral Band Images Using RGB Images: RGB images used for crop analysis are easily accessible and cost-effective as they can be captured with conventional cameras. However, they lack continuous spectral information, making it challenging to perform image-based crop analysis, such as disease and stress monitoring and growth prediction. To address these challenges, multispectral and hyperspectral images are required. Multispectral imaging devices, while capable of capturing such information, are expensive and constrained in their operating environments, making them impractical for widespread agricultural use. In this study, an algorithm was designed to generate images of specific spectral bands from RGB images.\n Inside a light-blocked darkroom, hyperspectral image data were captured using a hyperspectral device and halogen lighting to photograph crops. The captured hyperspectral images were utilized to extract a single wavelength band for RGB and five key single wavelength bands commonly used for crop analysis within the 400 nm to 1000 nm spectral range.\nThe reconstruction algorithm leverages the structure of deep learning-based image reconstruction and generation algorithms. To enhance performance, we adopted a multi-resolution parallel architecture that facilitates data extraction through inter-resolution information exchange during training. Additionally, the Gaussian Mixture Model (GMM) was employed to emphasize critical areas during the training process.\nThe loss function in conventional models typically employs Mean Squared Error (MSE), which considers only pixel-level differences, often resulting in wide error fluctuations during training. To improve stability and performance, we designed a composite loss function that considers the size information, as well as spectral shape and directional information, of the results simultaneously.\nUsing the designed algorithm, we compared the reconstructed images from RGB data to the original single-band hyperspectral images. To compare the performance of the designed algorithm with the existing algorithm, performance metrics such as PSNR, MRAE, and RMSE were used. The designed reconstruction algorithm achieved a PSNR value of approximately 43 dB, showing a performance improvement of about 4–5 dB compared to the existing reconstruction algorithm. This corresponds to a reduction in MRAE by approximately 30–40%, indicating that the designed algorithm can reconstruct specific spectral bands more accurately and efficiently. Furthermore, our study confirmed that the reconstruction algorithm can achieve reasonable reconstruction performance depending on specific wavelength bands or crop characteristics.\nThis research suggests the potential of deep learning-based multispectral image generation technology using RGB images to effectively provide growth information across various spectral bands in real-world agricultural settings. Additionally, to enhance the reconstruction performance, generalizability, and efficiency of the model, further research and validation will be conducted on various environments and crop characteristics.', 'In-field Monitoring of Moisture Variability in Kernza Wheatgrass Using UAV-Based Hyperspectral Sensing: Timely and precise harvest decisions are critical for maximizing yield and quality in Kernza wheatgrass, a perennial grain crop with significant potential for sustainable agriculture. However, challenges such as uneven seed ripening and moisture variability hinder efficient harvesting. This study evaluates the use of drone-mounted hyperspectral imaging (HSI) for field-scale estimation of seed and spike moisture in Kernza. Research was conducted at the University of Minnesota Research and Outreach Center on a 40-acre field, with data collected at multiple time points from anthesis through harvest maturity. Ground-truth data collection began 250 growing degree days after anthesis, with samples taken every 5 days until seed moisture content dropped below 15%. At each sampling event, 25 inflorescences were systematically collected from each of 32 georeferenced field locations, with samples analyzed for both spike and seed moisture content. The HSI data were collected by a drone-mounted sensor within the 400-900 nm range in coordination with ground sampling events. The study implemented a comprehensive data processing pipeline including NDVI thresholding (≥0.5) for vegetation pixel selection, feature selection algorithms to identify optimal spectral bands, and machine learning approaches for moisture prediction. Results demonstrated that hyperspectral imaging accurately predicted moisture variability across the field, with strong alignment to measured ground-truth values. Variability observed in specific datasets, particularly during later stages of the season, underscored the need for robust outlier management and further refinement of analytical methods. Spatial mapping of moisture variability revealed significant correlations with field parameters such as soil properties, topography, and proximity to field edges, offering actionable insights for optimizing harvest strategies. This study highlights the potential of drone-mounted hyperspectral imaging as a reliable and scalable tool for non-invasive moisture monitoring in Kernza wheatgrass. By providing growers with an efficient means of monitoring crop maturity and optimizing harvest timing, this technology addresses a critical challenge in commercial Kernza production systems.', 'Adaptive Multi-Modal Pruning for Enhanced Performance and Efficiency in Agricultural Deep Learning: Modern precision agriculture increasingly relies on deep neural networks to facilitate tasks such as weed detection, yield estimation, and plant health assessment. However, these networks often involve high computational costs, limiting their utility for real-time, on-device processing in field environments. To address this challenge, this work introduces a novel multi-modal pruning framework that integrates vegetative indices (VIs) into the pruning process, leading to both improved detection accuracy and faster inference times.\n\nThe proposed approach begins by incorporating hyperspectral data alongside traditional RGB inputs, thereby capturing a richer set of spectral and spatial features. Various vegetative indices—such as NDVI, LAI, and EVI—are computed and used to guide filter significance in each convolutional layer. This filter-importance analysis is further refined through established dimensionality reduction and feature-selection techniques, including Principal Component Analysis (PCA) and Linear Discriminant Analysis (LDA). A Convolutional Neural Network (CNN) is then iteratively trained to predict these VIs, and filter relevance is statistically assessed based on both object-detection accuracy and VI-prediction performance.\n\nBy systematically removing less impactful filters, the pruning process achieves two primary benefits. First, network inference times are significantly reduced, making the system more suitable for real-time applications on resource-constrained platforms such as drones or autonomous agricultural vehicles. Second, by leveraging multi-modal data and VI-specific insights, the pruned model consistently outperforms a baseline model trained solely on RGB images. Preliminary experiments on diverse agricultural datasets highlight the robustness of the framework across varying crop types and field conditions, demonstrating its promise for enhanced efficiency and accuracy in practical deployments.\n\nOverall, this multi-modal pruning methodology provides a balance of improved performance and computational efficiency, paving the way for broader adoption of AI-driven solutions in precision agriculture.', 'High-Resolution Hyperspectral Image Segmentation for Global Context-Aware Open-Field Crop Classification: Hyperspectral imaging (HSI) has become an indispensable tool in precision agriculture, offering detailed spectral information crucial for crop classification and monitoring. Despite its advantages, most existing segmentation methods process hyperspectral images by dividing them into smaller patches or regions, limiting the ability to utilize global spatial context. Such localized analyses struggle to address the complexity of real-world agricultural environments, where diverse crops and field-wide patterns coexist within a single high-resolution image.\n\nThis study focuses on developing a high-resolution HSI segmentation framework capable of processing entire drone-acquired images while preserving global spatial context. By addressing the computational and architectural challenges posed by the high dimensionality and resolution of HSI data, this framework enables the simultaneous classification of multiple crop types across large agricultural fields. Furthermore, leveraging global spatial context enhances the model’s robustness to time variance caused by factors such as changing weather conditions, lighting variations, and other environmental differences at the time of capture. This allows for more consistent and accurate feature extraction, regardless of temporal and spatial fluctuations.\n\nBy shifting the focus from patch-based processing to context-aware segmentation, this work lays the groundwork for advancing the use of high-resolution HSI in agriculture. The framework is expected to provide new insights and tools for improving crop classification accuracy and facilitating large-scale agricultural monitoring.', 'Multi-source Data Fusion Based on Hyperspectral and Physical Properties for Predicting the Shelf Life of Lamb Meat: Shelf life is a key indicator for assessing the freshness of lamb meat. To explore the potential application of information fusion techniques in food shelf life detection, this study proposes a novel detection method based on the fusion of hyperspectral and physical property data of lamb meat. Near-infrared spectral data and physical indicators were used to develop linear Partial Least Squares Regression (PLSR), nonlinear Least Squares Support Vector Machine (LSSVM) models, and Convolutional Neural Network (CNN) models to predict the shelf life of lamb meat. To optimize the models, three variable selection and data fusion methods were employed: Competitive Adaptive Reweighted Sampling (CARS), Successive Projections Algorithm (SPA), and Uninformative Variable Elimination (UVE). Compared to single-data-type models, data-level fusion significantly improved the model performance. The feature-level data fusion model based on the CARS algorithm achieved the best performance, with the corresponding R²p and RMSEP values for the PLSR, LSSVM, and CNN models being 0.9508 and 0.0202%, 0.9066 and 0.0310%, and 0.8812 and 0.0342%, respectively. The results indicate that hyperspectral technology and data fusion techniques can effectively predict the shelf life of lamb meat.', "Development of a Deep Learning-Based Recommendation System for Coffee Blending Ratios Optimization: Coffee blending is a key strategy in coffee production, often employed to address unstable quality caused by environmental variability and diverse processing methods. It enables producers to ensure consistent quality while offering opportunities for product customization. However, the process is complicated by unpredictable flavor interactions and the vast number of potential ratios. This study introduces a deep learning-based recommendation system designed to optimize coffee blending by predicting sensory attributes and recommending blending ratios that meet user-defined objectives. The system leverages near-infrared (NIR) spectra from pre-blend samples, along with sensory data such as scoring criteria (rated 6–10) and flavor intensity (scored 0–5), to predict coffee sensory attributes effectively. A dataset of 530 coffee samples was collected, encompassing both pre-blend and post-blend data, with NIR spectra measured from 700 to 2500 nm at a resolution of 2 nm. An additional 32 blended samples were used to assess the ranking performance of the system for blending optimization. The deep learning model employs a transformer-based architecture, chosen for its scalability and ability to handle varying sample inputs effectively. Preliminary results demonstrated that the model achieved a mean absolute error (MAE) of 0.115 for scoring criteria and 0.677 for flavor intensity predictions, highlighting its potential to predict sensory changes after blending. In the ranking test, which evaluates the consistency between predicted and actual orderings using Kendall rank correlation, the system achieved a coefficient of 0.274, reflecting moderate ranking performance and demonstrating its potential as a tool for the coffee industry. Future work will focus on expanding the dataset to include a wider variety of blending ratios and sensory attributes, as well as refining the model performance. These efforts aim to further enhance the system's applicability across diverse coffee production scenarios.", 'Data Supplement for Spectral Analysis Using a new Transformer-Based Conditional Generative Adversarial Network: Spectral analysis enables real-time, non-destructive evaluation of agricultural products like milk, grains, and fruits. However, real-world spectral datasets often suffer from challenges such as class imbalance, seasonal variability, and resource-intensive data collection. These lead to suboptimal performance of predictive models, especially for underrepresented features. To address these issues, we introduce CTS-GAN (Conditional Transformer-based Spectral GAN), a specialized GAN architecture designed to generate realistic and balanced spectral data that enhances predictive modeling. CTS-GAN utilizes transformer-based self-attention mechanisms and positional encoding to capture the multivariate and sequential dependencies inherent in spectral data. Developed within the Wasserstein GAN framework with gradient penalty, it incorporates correlation loss to ensure the generated data maintains physical and chemical consistency. Unlike traditional methods such as SMOTE and advanced GAN approaches like TGAN and CWGAN-GP, CTS-GAN achieves superior results in both data generation and predictive performance. Empirical evaluation reveals that CTS-GAN achieves a mean squared error (MSE) of 0.0023 and a Pearson correlation coefficient of 0.98 for generated spectral data. In predictive tasks, it improves R² values for Partial Least Squares Regression (PLSR) predictions of protein and lactose from 0.48 to 0.65 and 0.46 to 0.74, respectively. These results highlight the potential of CTS-GAN in addressing spectral data generation and improving predictive modeling for imbalanced datasets.\nKeywords: Conditional GAN, transformer networks, spectral data, synthetic data generation, WGAN-GP, CTS-GAN.', "Non-destructive Classification of Yellow and Orange Color Yolk Eggs using Hyperspectral Imaging Combined with PLS-DA: Non-destructive yolk color detection holds significant potential in the egg and poultry industries due to its critical role in shaping consumer preferences, nutritional perceptions, and marketability. Yolk coloration, ranging from pale yellow to deep orange, is closely linked to consumer associations with enhanced nutritional quality, freshness, and premium value, thus driving demand and enabling higher pricing. Furthermore, yolk pigmentation serves as a biomarker for hens' dietary carotenoid intake, offering insights into feed quality and management practices. Consistent yolk color supports product branding, quality assurance, and adherence to market-specific standards, thereby improving economic outcomes in the egg market. This study aims to develop an innovative, non-invasive approach using hyperspectral imaging (HSI) and machine learning (ML) techniques to accurately detect and classify yolk color variations, paving the way for advanced quality control and market-oriented applications in the egg industry. A hyperspectral camera (Model: PIKA-L, line scanning) in the visible range of 400 nm to 100 nm was used for the spectral and spatial information of eggs and partial least squares discriminant analysis (PLS-DA) with spectral preprocessing was used to develop classification model. PLS-DA is a supervised multivariate statistical method used for classification by maximizing the separation between predefined groups while explaining variance in predictor variables. It works by projecting predictor variables onto a new space that correlates with the response variable, enabling clear group discrimination. It excels in handling multicollinearity, noise, and small sample sizes by focusing on components that maximize the correlation between predictors and response variables, ensuring better classification even in challenging datasets compared to other linear classification models. A scanning speed of 0.06 cm/s with frame rate of 9.9 fps and exposure time of 100 ms was maintained during hyperspectral image acquisition. HSI integrates the advantage of spectroscopy and conventional imaging techniques in one system for providing both spectral and spatial information of an object. Hyperspectral imaging offers a non-invasive and high-resolution method to capture detailed spectral information from chicken eggs. A total of 146 white eggshell eggs collected from the poultry farm of the University of Illinois at Urbana-Champaign, comprising both fertile and infertile white eggs, were used in our experiments. We employed principal component analysis (PCA) to observe the differences between two groups such as yellow and orange color yolk eggs. The classification model was developed using PLS-DA after spectral preprocessing.  An accuracy of 98.0% on the testing set was achieved with PLS-DA after spectral preprocessing with second derivatives. Only one yellow yolk color was misclassified as an orange yolk color egg among 37 yellow yolk color eggs and all the orange color yolk eggs were correctly classified on testing set. Total dataset was divided into 70% for training and 30% for testing purposes. The important wavelength in classification model was found in the range of 450-490 nm which indicated the absorbance of the yolk pigments such as carotenoids and β-cryptoxanthin. β-cryptoxanthin has a higher average efficiency of deposition in eggs than lutein and zeaxanthin, vary between yellow and orange color eggs which is further depends on breeds and poultry feeds. Zeaxanthin and lutein are two common carotenoids found in eggs which has also absorbance spectra in range of 450-480 nm.  This finding suggested that HSI together with multivariate analysis could be used to grade chicken eggs based on internal yolk color for the future egg industry.", 'Decoding Embryonic Gender using Multispectral Images combined with Deep Learning Algorithms: There is a gender biased preference in dimorphic birds like chicken where male is preferable gender in broiler and female in layer strains. For layer production male chicks are not economically viable due to lower growth rates compared to their female counterparts. Moreover, every year more than 7.0 billion day-old layer strain cockerels are culled globally by asphyxiation with carbon dioxide or maceration due to this gender biased production preference; raising serious ethical issues and resulting in significant economic losses. This highlights the urgent need for a non-invasive method to determine chick embryo sex at an early stage. The present study explored the potential of multispectral images (selective bands from hyperspectral images) combined with deep learning algorithms to enable early, non-destructive sex discrimination of chick embryos. HSI captures a three-dimensional data cube containing extensive spectral information, but its large size and redundant data necessitate efficient processing methods. In this study, a visible-range hyperspectral camera (PIKA-L) was used to scan White Leghorn eggs collected from the University of Illinois at Urbana-Champaign’s poultry farm. The eggs were incubated under standard conditions (99.0°F, 60% RH) and scanned on day 4 of incubation, with a scanning speed of 0.06 cm/s, a frame rate of 9.9 fps, and an exposure time of 100 ms. The hypothesis driving this research posits that gender-specific hormonal differences in embryos are detectable through multispectral image analysis. To test this, advanced deep learning models (VGG16, ResNet50, and InceptionNet) were applied to classify the embryos based on their sex. The pretrained models achieved an impressive classification accuracy of 78%, demonstrating the feasibility of this approach. The implementation of this methodology in the poultry industry has the potential to revolutionize hatchery operations by enabling ethical and efficient early sex discrimination of embryos. This advancement could eliminate the need for culling male chicks in layer strains, addressing both ethical concerns and economic inefficiencies, and ultimately transforming the industry.', "Hyperspectral Vision Transformer for Classifying Types of Foreign Plastic Contaminants on Poultry Meat Using NIR Hyperspectral Imaging: Foreign materials, such as plastic pieces found in poultry products, present significant challenges to the poultry industry. Hyperspectral imaging (HSI) is a powerful, non-destructive optical sensing technology that captures characteristic spectral information of materials in a spatial context. Since the introduction of the Transformer model in natural language processing in 2017, the Transformer model’s architecture has been successfully applied to computer vision tasks through Vision Transformer (ViT) and its variants. The ViT model architecture requires patching (tiling) of image data and positions of patches. In the field of hyperspectral imaging, various versions of the ViT model, such as SpectralFormer, have been applied successfully to many different applications by leveraging the strengths of transformers to address the sequential nature of spectral data. Transformers rely on a self-attention mechanism that dynamically determines correlations between various spatial or spectral positions in the data. While these models utilizing spatial-spectral relationships differ in their token embedding and positional encoding mechanisms, most models primarily rely on absolute or bias-based positional embeddings.  \n\nIn this study, we introduce a Hyperspectral Vision Transformer (HViT) model, a variant of the ViT model for HSI, to identify and classify types of foreign plastic pieces found on the surface of poultry meat during poultry processing. The HViT model architecture leverages multi-layer transformer modules with 2D rotary position</t>
  </si>
  <si>
    <t>['End-to-end multi-object tracking and segmentation for precision agriculture: Multi-object tracking (MOT) is an important technology that enables the automated application of pesticides or fertilizer, yield/bloom estimation and harvesting, plant phenotyping, and water management using mobile robotic platforms. \nSince introducing the Transformer architecture in computer vision, MOT has increasingly adopted attention-based models to address the limitations in conventional tracking-by-detection frameworks. These models leverage the capability of the Transformer to manage complex spatial and temporal relationships by relying on queries for seamless detection and association in an end-to-end manner. \nHowever, relying on queries introduces dynamic behavior, especially in the early stages of training where the predictions are not accurate, and leads to slow convergence. \nFurthermore, relying on bounding boxes to track objects with homogeneous appearances and heterogeneous motions increases identity switches in partial and full occlusion scenarios.\nTo address the first challenge, we leverage recent contributions to spatiotemporal encoding mechanisms used in deformable Transformer to extend cutting-edge Transformer-based MOT models to learn instance segmentations and their associations across video frames simultaneously. To achieve this purpose, we developed a segmentation head based on position-sensitive axial attention to reduce the computational complexity while preserving spatial relationships by processing each axis individually. \nFurthermore, to address the second challenge, we developed a robust query initialization module to stabilize training and accelerate convergence.\nWe further proposed a memory bank with dynamic feature embeddings to enhance long-term associations.\nWe validated our proposed method on LettuceMOTS and achieved a MOTSA of 73% and an IDF1 of 81%.', 'AgriTrack: A Robust Framework for Temporal Tracking of Lettuce Plants: Accurately tracking and associating individual lettuce plants across video frames is a critical challenge in agricultural robotics, particularly when robots must handle dynamic environmental conditions and temporal variability in plant appearance. In this paper, we propose AgriTrack, a novel tracker designed to seamlessly identify and associate lettuce plants observed across different time instances. Our framework emphasizes temporal tracking, equipping robots with the ability to link plant instances over time, thereby enabling long-term monitoring and tailored care.\nOur tracker processes pairs of images depicting the same lettuce field at different time steps. It integrates a robust detection pipeline with an association module that employs Region of Interest (ROI) alignment, feature encoding, and a Re-Identification (ReID) module based on a cost matrix derived from feature similarity and global position distance. The ReID module uses the Hungarian algorithm to resolve unmatched detections and recover lost tracks, ensuring robust identity preservation even under complex motion patterns. Additionally, a homography-based position estimation module aligns bounding boxes across frames, enabling accurate spatial mapping in the global coordinate system.\nThe performance of AgriTrack is evaluated on the LettuceMOT dataset, which encompasses challenging scenarios such as back-and-forth motion and varying temporal gaps. AgriTrack achieves significant improvements over state-of-the-art methods, including a MOTA of 98.80%, HOTA of 94.06%, DetA of 95.24%, and IDF1 of 97.34% in the back-and-forth (B&amp;F2) sequences. Across all sequences, our tracker demonstrates robust temporal association with high IDP (97.58%) and IDR (97.10%), highlighting its capability to maintain consistent identities under complex conditions. By redefining temporal tracking for agricultural robotics, this work establishes a robust framework for continuous, scalable plant monitoring and precision interventions, advancing the state of precision agriculture.', 'Multi-Sensor Fusion for Visual Proprioceptive Control of Soft Robotic Manipulators in Orchard Operations: With the increasing global population, the demand for food is rising rapidly. Automation and robotics offer transformative potential to address this challenge by minimizing dependence on the dwindling farm labor pool, optimizing inputs, and increasing crop yield and quality. Current robotic solutions, relying on rigid manipulators, face significant limitations, including low dexterity, restricted workspace, and excessive costs, which hinder commercial adoption. Soft robotic manipulators (SRM) present a cost-effective and versatile alternative, excelling in adaptability and dexterity, crucial for tree fruit operations. Their lightweight, flexible design reduces crop damage and offers lower implementation costs. However, their nonlinear nature and absence of fixed links complicate precise system state estimation and robust manipulation. This study proposes to control a pneumatically actuated SRM using a multi-camera vision system in combination with an inertial measurement unit (IMU) to address the manipulation related challenges of SRM. Conventional sensors are hard to deploy in soft systems and often lack precision. A dual-camera setup was employed: a global camera (D415, RealSense) at the base of the manipulator provided a wide field of view for target detection, while a local camera (D405, RealSense) on the end effector facilitated precise adjustments. A YOLOv8n model, trained on images from the fixed camera, achieved a mAP of 95% at 0.5 IOU, and stereo depth estimated target locations with an accuracy of ±3 cm. Separately tested, the IMU (Bosch BNO055 9 DOF IMU) provided real-time pose data of end effector in 3D. The results of these experiments report significantly low position error. The ongoing effort of using IMU data with vision inputs via an Unscented Kalman Filter is expected to further address vision-only limitations and enhance state estimation accuracy of current SRM setup. The global camera first detected the 3D coordinates of apples, while a QR-based vision tracker guided the soft arm to the goal. Visual servoing from the local camera refined manipulator movements for precise alignment. Errors from manipulator play and sag were corrected using end-effector camera feedback. The IMU, while addressing nonlinear dynamics and providing high flexibility, presented drift issues that will be mitigated by visual servoing, which provides a global reference frame. Combining data from the global camera, local camera, and IMU will enable precise, robust control for orchard tasks like fruit picking. This integration of vision and IMU feedback demonstrates a promising solution for advancing soft robotic systems in agricultural robotics and paves the way for commercial automation systems.', "Design and Field Testing of a Modular Ground Robot for Soybean  Phenotypic Trait Estimation Using a Depth Camera: To attain sustainable agriculture on a global scale, it is essential for farmers around the world to embrace cutting-edge agricultural technologies, including autonomous ground robots. Unfortunately, many current ground robots are designed for specific tasks or crops and can be costly, which limits their accessibility for smallholders. Therefore, there is a need for cost-effective robotic platforms that are modular by design and can be easily adapted to varying tasks and crops. Chassis modularity is a key approach in making agricultural ground robots adaptable to a wide range of tasks and variety of crops. This paper describes the hardware design of a unique, low-cost multiaxial modular agricultural robot (ModagRobot), and its field evaluation for soybean phenotyping. The ModagRobot was designed so that its chassis can be easily reconfigured to adjust its trackwidth, height, ground clearance, and length with simple tools. The ModagRobot's design is unique because the chassis consists of separate modules joined without welding, making it completely modular. For this experiment, the ModagRobot was equipped with an RGB-D sensor and adapted to safely navigate over soybean rows to collect RGB-D images for estimating soybean phenotypic traits. RGB images were processed using Excess Green Index to estimate percent canopy ground coverage area. 3D point clouds generated from RGB-D images were used to estimate Canopy Height (CH) and 3D Profile Index of sample plots using linear regression. Above-Ground Biomass (AGB) was estimated using extracted phenotypic traits. Results showed an R^2, RMSE, and RRMSE of 0.786, 0.0181 m, and 2.47%, respectively, between the estimated CH and the measured CH. The estimated AGB using all extracted phenotypic traits showed an R^2, RMSE, and RRMSE of 0.59, 0.0742 kg/m^2, and 8.05%, respectively, compared to the measured AGB. The results demonstrate the effectiveness of the ModagRobot for in-row crop phenotyping. Future work will focus on integrating autonomous navigation into the ModagRobot and evaluating its performance in other precision agriculture applications.\n\nKeywords. Modular Agriculture Robots, Crop Phenotyping, Depth Sensor, Point Cloud Processing, Field Robotics, Reconfigurable Robots.", "Design and Development of a Modular Robotic Platform for Adaptive Field Operations: Robotic platforms currently employed in agricultural field operations face significant design challenges, including suboptimal suspension systems, insufficient damping mechanisms and underperforming driving architectures. These limitations result in excessive vibrations that degrade imaging quality and reduce data accuracy, particularly on uneven agricultural terrains. The lack of modularity in their design further limits adaptability to varying tasks, crop structures and environmental conditions. To address these challenges, this research will focus on the design and development of a four-wheel modular robotic platform for agricultural field operations. The robot features an advanced suspension system with adjustable damping and spring constants. Multi-body dynamics simulations have been conducted to evaluate the platform's mechanical behavior and optimize the suspension parameters for stability and vibration reduction. Finite element analysis (FEA) has validated the structural integrity of the design under dynamic field conditions, minimizing the risk of mechanical failure. This approach ensures stable imaging and accurate data collection in challenging terrains. The modular chassis supports easy modifications, making the platform adaptable to different orchard layouts and sensor configurations. A differential drive system with independent wheel control provides precise torque and speed adjustments, enabling smooth and efficient navigation across uneven terrain. The navigation system integrates stereo camera-based Simultaneous Localization and Mapping (SLAM) for environment mapping and real-time localization. To enhance localization accuracy, an Extended Kalman Filter (EKF) fuses data from multiple onboard sensors. This approach ensures robust and precise state estimation, even in challenging conditions with limited visual features. A pure pursuit control strategy manages trajectory tracking, providing smooth and accurate navigation across dynamic field environments. The platform features a multi-sensor array, including top-view hyperspectral, thermal, RGB and stereo cameras, along with side-view stereo and RGB sensors. These sensors collect high-resolution spatial data, which will be analyzed using advanced data processing algorithms to measure precise traits such as plant volume and height. Field testing in blueberry orchards will validate the platform’s performance, demonstrating its ability to address the limitations of traditional systems. This robotic platform offers a scalable, efficient and precise solution for sustainable agricultural practices.", 'Real-Time Soybean Field Mapping Using ORB-SLAM3 on a Custom-Built ModagRobot: Accurate robotic navigation under dense, repetitive canopies remains a core challenge in precision agriculture, particularly as conventional Visual Simultaneous Localization and Mapping (SLAM) systems often fail due to occlusions, wind-driven leaf motion, and low-texture fields. To address these limitations, we implement ORB-SLAM3 on a custom 4-wheel-drive ModagRobot (≈1000 mm width × 860 mm length, 900 mm ground clearance) with independent suspension systems, enabling stable traversal of 30-inch soybean rows under uneven, GPS-denied conditions. Our multimodal sensor suite incorporates an Ouster OS1 LiDAR (optionally the RPLIDAR A1 for cost-sensitive deployments), an Intel RealSense D435i camera, RTK GPS, wheel encoders, and a 6-DOF IMU for enabling Visual-Inertial Odometry (VIO). Real-time sensor fusion runs on an NVIDIA Jetson Orin Nano, efficiently updating a three-dimensional map with minimal drift despite occlusions and dynamic lighting. Building on the maximum-a-posteriori (MAP) estimation and multi-map fusion core of ORB-SLAM3, we utilize precise LiDAR capability for under-canopy localization ensuring robust loop closure and global map consistency. Preliminary field tests highlight the system’s ability to detect row structures and crop geometry even among dense plant growth, outperforming conventional visual or IMU-only SLAM pipelines. Moreover, we propose a LiDAR-guided pseudo-labeling scheme that takes advantage of accurate 3D positioning to generate high-quality training annotations for monocular 3D object detection. This framework decreases manual labeling costs and lays the groundwork for advanced Deep Learning (DL) models that reinforce row-following autonomy, obstacle avoidance, and generalizable row crop navigation strategies. Future work targets DL integration by leveraging LiDAR-based pseudo labels to train monocular networks in large-scale farms. Ongoing research also explores domain adaptation strategies for farms and cross-season variability, closing in a self-supervised, fully autonomous row-navigation platform controlled to drive next-generation precision agriculture.', 'Autonomous Robotic Navigation in Ornamental Crop Production Using Vision and Sensor Fusion: The ornamental crop production sector heavily relies on skilled labor for tasks such as inventory management, disease and pest scouting, plant placement, harvesting, and transportation, which collectively account for approximately 35% of total production costs. Rising labor expenses, with U.S. nursery labor costs increasing by 170% since 2007, coupled with a growing shortage of skilled workers, have created significant challenges in maintaining operational efficiency and scalability. To address these challenges, substantial research and development efforts are focused on automating key production processes, including planting, placement, quality assessment, inventory tracking, and disease and pest scouting, through the integration of robotic platforms. For these robotic platforms to operate autonomously, the development of a robust autonomous navigation system is critical. This research project aims to design and implement an autonomous navigation system capable of reliable and precise movement in these settings. A simulation environment was first developed using Gazebo and ROS to replicate nursery conditions, enabling efficient testing and optimization of navigation algorithms. Subsequently, the system was transferred to a physical robot, leveraging RGB and depth data from a ZED camera to train deep learning models for detecting nursery bed spacing. High-accuracy bed spacing detection was achieved through Panoptic Segmentation and Instance Segmentation, with performance benchmarks against traditional computer vision methods such as contour detection, edge detection, RANSAC, and least squares. Sensor fusion integrated ultrasonic sensor measurements with vision-based navigation data using mean and Kalman filters, while GPS and visual odometry fused with IMU data supported inter-row and local navigation, respectively. Motion control strategies, including Pure Pursuit, PID, and Point-to-Point algorithms, were employed to optimize robotic path-following and angular velocity control. This autonomous robotic navigation system holds significant potential to reduce labor dependency, streamline nursery operations, and enhance operational efficiency under diverse environmental conditions.', 'Integrating Multivariable Data for Autonomous Crop Monitoring in Smart Agriculture: Effective crop monitoring is an essential pillar of smart agriculture, offering timely insights for informed decision-making, efficient resource management, and improved crop management practices. This study presents an autonomous crop monitoring system that integrates multivariable data from diverse environmental and crop-specific parameters, addressing critical gaps in traditional and existing precision agriculture approaches.\n\nThe proposed system is built on a robust platform equipped with an extensive suite of sensors, including cameras and environmental probes, designed to capture comprehensive datasets encompassing both visual and environmental information. These data streams are processed by advanced artificial intelligence models, enabling the system to deliver several key contributions:\n\n•\tDetection of Novel Diseases: The system’s AI-driven algorithms analyze imaging and crop physiological data to identify new and previously unrecorded disease patterns. This capability ensures early intervention, significantly mitigating the risk of severe crop losses.\n•\tComprehensive Stress Diagnosis: By integrating multivariable data, the system effectively detects and diagnoses plant stress factors, such as water scarcity, nutrient deficiencies, and pest infestations, providing a holistic assessment of crop health.\n•\tReal-Time Decision Support: The platform delivers actionable insights through real-time analysis, enabling immediate adjustments to cultivation strategies.\n•\tScalable and Autonomous Operation: Guided by simultaneous localization and mapping (SLAM) technology, the system’s robotic platform ensures consistent, repeatable, and autonomous monitoring across diverse greenhouse environments.\n\nBy combining robotics, AI, and multivariable data fusion, this system represents a significant advancement in precision agriculture. The integration of novel disease detection and comprehensive stress assessment into an autonomous framework reduces dependence on manual observations, enhances crop health management, and minimizes the likelihood of crop failures. Furthermore, the system’s scalability and adaptability make it a practical solution for a wide range of agricultural greenhouse settings.\n\nThe results highlight its transformative potential for modernizing agriculture, enhancing productivity, and demonstrating the role of AI and robotics in fostering sustainable and resilient food production systems.', "An Innovative Multi-UAV System for High-Throughput Phenotyping of Muskmelon Plants in Greenhouses: Climate change has increased the demand for greenhouse cultivation of high-value crops. Traditional greenhouse management relies on manual labor, requiring significant time and resources across facilities of all sizes. While single-UAV monitoring systems have been implemented to address these challenges, they face limitations in coverage efficiency and power management. To overcome these limitation, this study developed an autonomous multi-UAV collaborative navigation system to enhance greenhouse crop monitoring efficiency and spatial coverage, enabling phenotypic analysis on muskmelon growth. We employed DJI Tello UAVs for their lightweight, compact design, cost-effectiveness, and high adaptability. The autonomous navigation system is implemented using the Stella Visual Simultaneous Localization and Mapping (VSLAM) algorithm, utilizing the UAV's monocular RGB camera for environmental perception and localization. Data processing and command management are performed on a ground station running ROS2 Humble. To enable autonomous navigation, a map of the greenhouse environment is built through Stella VSLAM, and corresponding waypoints are established. For multi-UAV control and communication, we implemented a distributed architecture by creating a Docker container for each UAV. UAVs obtain their poses through Stella VSLAM and compute distance to the waypoints, employing a Proportional-Integral-Derivative (PID) controller for waypoint navigation. Based on the constructed map, UAVs are assigned coordinated flight paths to enhance efficiency through collaborative coverage. Initial evaluation demonstrated a single UAV autonomously navigated a rectangular 8.5 × 1.62-meter greenhouse section in 269 seconds, achieving an area coverage rate of 0.0512 m²/s while maintaining robust system navigation reliability. These baseline performance metrics confirm that implementing multiple UAVs could achieve significantly higher spatial coverage rates through parallel operation. During flights, each UAV records video data for muskmelon phenotypic analysis. We employ the YOLOv8 model to detect individual muskmelon plants, extracting their bounding box information to count leaf numbers, while utilizing pixel-based image analysis to estimate plant height, canopy spread, and leaf area. Our multi-UAV collaborative system conducts autonomous navigation inside the greenhouse, collects images of muskmelons, and performs phenotypic analysis. This innovative approach provides agricultural operators with an efficient methodology for monitoring crop development, reducing both labor and time requirements, and advancing the role of UAVs in greenhouse automation.", 'Design and Development of a Robotic Overhead Camera System for Automated Greenhouse Monitoring: Greenhouse has gained increasing attention as a sustainable approach to optimize horticultural production and enhance resource efficiency. It plays a critical role in advanced plant phenotyping in controlled-environment agriculture, enabling breeding programs to develop more resilient cultivars by facilitating precise monitoring of growth patterns and physiological traits across diverse environmental conditions. However, existing phenotyping methods often rely on manual data collection that can be time-consuming, labor-intensive, and challenging to maintain continuity. To address this gap, this study aims to develop a fully automated, linear robotics overhead camera system capable of continuously collecting plant and environmental data with minimal human intervention, thus significantly reducing labor requirements while yielding a enriched dataset for optimal crop management and phenotyping. Central to this initiative will be the development of a 2-degree-of-freedom overhead gantry camera system specifically designed for greenhouse environments. The system will incorporate a Jetson platform as its main computing unit and will integrate a programmable servo-based motion controller to facilitate precise, repeatable movements across the canopy. A lightweight yet robust aluminum gantry frame, combined with a high-precision electrical subsystem, will support key sensors, including a Zed camera for RGB and depth imaging and a hyperspectral camera for capturing spatial spectral signatures. The system will enable controlled data collection by programming specific imaging schedules and paths, ensuring consistent and accurate data acquisition. Environmental sensors, such as temperature and humidity monitors, will be included to track microclimate variations. Data will be transferred via Ethernet or Wi-Fi for high-bandwidth image transmission, while LoRa WAN will handle continuous remote transmission of environmental parameters. By automating data acquisition and extending capabilities to various lighting and temperature conditions, the system will enhance greenhouse research and commercial applications through improved data quality, increased spatiotemporal resolution, and optimized decision-making processes.', 'Active Ground Control Points for Georeferencing Automation in UAS-Based Photogrammetry: Accurate georeferencing is essential in photogrammetry workflows, particularly for applications such as mapping, surveying, and UAS-based remote sensing. Ground control points (GCPs) help to ensure spatial accuracy in these workflows but traditionally require labor-intensive field setup and manual georeferencing during post-processing, limiting efficiency in large-scale operations. The aim of this study was to develop an active GCP system to automate GCP tagging in UAS-based photogrammetry workflows, eliminating the need for manual surveying and tagging. Specific objectives were: (1) to design an active GCP system integrating AprilTag fiducials with real-time kinematic (RTK) GNSS modules and radio communication, enabling real-time transmission of precise positional data to a UAS-based system for automated geotagging of captured images; and (2) to validate the system through field testing. The developed active GCP system comprised two main components: ground-based units and a UAS-mounted unit. Each ground-based unit was equipped with a u-blox RTK GNSS receiver, a radio module, an AprilTag fiducial for GCP identification, and power management for field deployment. The UAS-mounted unit included a camera, a radio module, and a Raspberry Pi, which processed images in real time using a Python-based AprilTag detection script. When an AprilTag was detected within the camera’s field-of-view, the UAS-mounted unit queried the corresponding ground-based GCP via the mesh radio network for its geographic coordinates. The transmitted RTK GNSS coordinates were then appended to the image metadata, streamlining post-processing and automating GCP tagging.', 'Biomass Estimation of Forages using Inertial Measurement Unit Sensor-based Systems: The timely estimation of the amount of forage available in pasture helps optimize the rotational grazing schedules and stocking rates in paddocks. The objective of this study was to develop Inertial Measurement Unit (IMU)-based systems for monitoring the orientation of the pull-behind mechanisms to estimate the biomass of the crop above the ground. In this research, first an IMU sensor was mounted on a connecting rod attaching a compression ski (a metal plate) with a ground rover. The compression ski slid over the crop canopy and the changing height and density of the canopy were recorded as the attribute of the changing angle of the connecting rod with respect to the ground within the field. Second, another attachment shaped like a cylindrical roller was attached to the ground rover via two connecting rods from each side mounted with their independent IMU sensors. These sensors recorded the height of the crop above the ground from both sides of the roller. The total crop height (TCH) measured by these systems was later correlated with the harvested sample yields in the field to develop biomass prediction models. The vegetation coverage (VC) in the field was also measured from the captured RGB images of the crop canopy to use as an additional independent variable for biomass predictions. The models based on only TCH, only VC and both TCH and VC as independent variables were developed for each of these systems. The results indicated that for Bermudagrass, the IMU-Roller-based system with TCH and VC as independent variables showed the highest R2 (0.91) and lowest SeY (1870 kg-wet/ha), but on comparing these systems based on only the TCH as an independent variable, the IMU-Ski-based system (R2=0.82; SeY=2628 kg-wet/ha) was significantly better than the IMU-Roller-based system (R2=0.75; SeY=3098 kg-wet/ha). For Alfalfa, the IMU-Ski-based system with only TCH as the independent variable showed the highest R2 of 0.65 compared to other models. It was followed by the IMU-Roller-based system with both TCH and VC as the independent variable that showed the lowest standard error of the predictions (SeY=3828 kg-wet/ha) in contrast to other developed models. For the combined crop model of Bermudagrass and Alfalfa, the IMU-Ski-based system with TCH and VC as independent variables performed the best, producing an R2 of 0.78 and a SeY of 3018 kg-wet/ha compared to other models. Overall, the system based on IMU-Ski performed better compared to the IMU-Roller, and the combination of TCH and VC was the best-resulting predictor combination compared to only TCH and only VC as the independent variables. However, the models based on only TCH may be the most practical for estimating the forage biomass because they eliminate the complexities associated with the efforts involved in measuring and postprocessing the VC data without a major increase in the error of yield predictions. The development of the independent and self-sufficient pull-behind IMU-based systems will be accomplished as a future study for user-friendly and real-time forage yield estimation in the field irrespective of the mounting height and pulling vehicle.', 'Acceleration Prediction Algorithm for Inertial Measurement Unit (IMU) Sensors on Agricultural Vehicles: With the continued development and advancement of agricultural technology, instrumentation is a prominent method for control systems and for measuring performance, efficiency, and safety measures on equipment. Specifically, Inertial Measurement Units (IMU’s) are continuously being utilized in higher volumes due to their ability to monitor translational and rotational motion and orientation on a machine.  In modern agricultural equipment, it is imperative to reduce the breadth of sensors and instrumentation used in order to decrease material usage, improve sensor network traffic management, increase data processing speeds, and ideally reduce development cycles and machine purchase costs - all leading to a more efficient and cost-effective operation.  In this study, an advanced projection control algorithm technique is explored that leverages signals from one single center-mounted IMU on a mainframe to predict accelerations to other corner-mounted locations.  This way, other corner-mounted IMU sensors could be eliminated.  Through test stand and machine in-field testing, it can be shown how the projection algorithm can project vertical acceleration of each mainframe corner with a certain level of error.  Results will also include acceleration prediction sensitivity to parameters like projection distance, mainframe vibration noise, and signal filtering methods.']</t>
  </si>
  <si>
    <t>['AI-Driven Multimodal Framework for Predicting Strawberry Performance and Insights: Effective nutrient management in fertilization is essential for achieving optimum crop yields while conserving valuable resources. Traditional nutrient management plans primarily focus on yield responses to varying levels of fertilizer input, but they often fail to uncover insights from the complex interactions among plants, management practices, and environmental factors. In this study, we aim to develop a comprehensive framework that integrates multi-modal data with quantitative nutrient input and environmental factors to support decision-making in strawberry nutrient management. A benchmark model for predicting strawberry yield at early, middle, and late growth stages is developed using multiple regression with a limited set of input factors obtained from manual measurements. These factors include weather data, soil characteristics, nutrient inputs, fruit yield, and their interactions. Additionally, an advanced predictive model is constructed by leveraging a combination of Fully Connected Networks and Long Short-Term Memory (LSTM) networks. This model incorporates the indices derived from multispectral drone imagery of plant canopies and other key variables such as weather conditions, nutrient inputs, and soil properties. Subsequently, explainable AI tools, such as SHAP (SHapley Additive exPlanations), are employed to interpret feature importance and contributions to yield prediction, enabling a comprehensive assessment of nutrient impacts. As a proof of concept, this study showcases the potential of big data-driven analysis to enhance strawberry yield estimation under varying nutrient management plans. This approach offers a more sustainable and efficient pathway for developing nutrient management strategies in strawberry production.', "Growth Stage-Based Environmental Optimization and LLM-Driven Interactive Control System for Strawberry Greenhouses: Strawberries are a high-value agricultural crop with significant global economic importance, demonstrating consistent annual market growth. In South Korea, strawberry production reached 164,000 tons in 2020, generating a production value of $8.22 billion. Due to their high sensitivity to environmental conditions, with optimal temperature requirements varying across growth stages. This sensitivity presents significant challenges in greenhouse cultivation, where real-time environmental fluctuations require continuous monitoring and frequent adjustments of control systems to maintain optimal growth conditions. To address these challenges, the development of smart farming technologies for improving the efficiency of strawberry cultivation has become a critical focus in agricultural research. In this study, an RGB-D data-based strawberry depth estimation model was developed by fine-tuning a monocular depth estimation model to determine the relative depth of strawberries in RGB images. Additionally, an algorithm was developed to automatically estimate various strawberry phenotyping parameters by using the YOLOv8 model trained on labeled data of strawberry plants. Using the developed strawberry phenotyping technology, a system was established to acquire precise phenotypic information of strawberries and monitor growth stage changes in real time through data collected from commonly installed greenhouse devices. Based on the monitored growth stages, a greenhouse actuator control model was developed using OpenAI's LLM technology to automatically set target temperature conditions optimized for strawberry growth. Furthermore, a user-interactive system was established to enable modifications to target temperature conditions and to send actuator control commands in response to emergency situations or user-defined strategies for strawberry cultivation. The proposed growth stage-based greenhouse optimization system and user-interactive actuator control system have the potential to significantly advance fully automated smart farming technologies, offering cost-effective phenotypic analysis and improved operational efficiency.", "Transfer Learning-Based Bidirectional LSTM for Climate Control in Strawberry Greenhouses: Global climate change is accelerating, and extreme weather events are increasing, making it increasingly challenging to ensure stable production and quality in the agricultural industry. Greenhouses are essential facilities for ensuring sustainable agricultural production by providing optimal environments for crops in response to external environmental changes. Greenhouses are complex systems where external environmental factors, crop growth, and actuator control interact dynamically. Particularly for crops like strawberries with determinate growth characteristics, appropriate environmental conditions vary across growth stages, and daily temperature fluctuations critically impact overall yield and quality. Traditional greenhouse control methods, which rely on growers' experience, lack consistency and efficiency. While automated control methods based on linear algorithms, such as p-band control, have been introduced in smart farms to alleviate management burdens, these approaches have limitations in interpreting nonlinear greenhouse environments and require extensive experimental calibration for actuator-specific characteristics. Recently, artificial intelligence (AI)-based technologies, particularly time-series deep learning models such as Long Short-Term Memory (LSTM), have shown promising results in learning and predicting the nonlinear characteristics of greenhouse environments. Furthermore, optimization techniques like Output Feedback Neural Network (OFNN), combined with predictive models, have been proposed to improve control efficiency. However, studies on replacing detailed, time-specific actuator control logic derived from years of experience on strawberry farms with AI-based control systems and extending this logic to other farms through transfer learning remain limited. In this study, we explored methods to replicate experienced growers’ control logic using LSTM-based models and applied these models to other farms through transfer learning. The Bidirectional LSTM model demonstrated excellent predictive performance, achieving RMSE values of 3.8568, 5.2847, and 1.4395 for the control of windows, curtains, and heaters, respectively. When transfer learning was applied, the RMSE values decreased by an average of 14.19%, achieving higher predictive accuracy. Previous studies on LSTM models primarily focused on prediction performance based on specific greenhouse data. In contrast, this study expanded these capabilities by confirming the feasibility of transfer learning between farms and demonstrated the potential for implementing nonlinear, stage-specific actuator control for crop growth. This enables more flexible and precise control compared to traditional automation methods. The results of this study can be applied not only to strawberry farms but also to the management of greenhouses for crops with similar growth characteristics. It provides a new direction for addressing nonlinear and complex challenges in agricultural environment control. This research demonstrates the potential of AI-based transfer learning models to accelerate the digital transformation of agriculture and advance smart farming technologies. It is expected to contribute to building stable agricultural production systems capable of effectively responding to climate change.", 'Advancing Strawberry Yield Estimation: Self-Supervised Completion of Partial 3D Fruit Models for Accurate Volume Prediction: Strawberry yield distribution is a crucial factor influencing seasonal supply fluctuations and market prices. Manually measuring strawberry yield is a labor-intensive process, while image- based strawberry yield estimation through fruit detection might be limited by the camera view angles  . In contrast, 3D fruit models can provide volume information, offering a more accurate estimation of fruit weight. However, due to limited view angles, it is difficult to build complete 3D fruit models in the field environment.   This study introduces a self-supervised 3D point cloud completion framework – Partial2Complete (P2C) for fruit volume estimation. Complete 3D strawberry fruit models were generated through Structure-from-Motion photogrammetry using images collected in the lab.  Partial 3D fruit models were generated by manually removing point clouds from the complete 3D fruit models.  To build the P2C framework, 80% of both complete and partial 3D fruit models were used for training, while 20% for testing. Once trained, the P2C framework was applied to reconstruct the partial 3D fruit models in the test set into complete 3D fruit models. Finally, the volume of each reconstructed complete 3D fruit model from field as calculated from 3D convex hull. The predicted volume using the test set has a high correlation with the ground truth volume (R² = 0.96 and mean absolute percentage error (MAPE) = 5.77%). As proof of concept, this study demonstrated the potential for accurate volume estimation from partial 3D fruit models. The next step is to improve the P2C framework performance to generate complete 3D fruit models from the field data to ultimately implement non-destructive fruit yield prediction.', 'Enhancing Automatic Runner Detection for Efficient Strawberry Production: In strawberry production, efficient management of runners is crucial to maintain plant health and maximize fruit yield. Traditionally, the manual process of identifying and removing runners is labor-intensive and prone to human errors.  The overarching goal of this project is to develop an autonomous runner cutting system for strawberries, integrating computer vision technology, decision making system, and advanced robotics to automate the runner cutting process with the aim to increase its efficiency. This study specifically focuses on the computer vision system, which is a crucial component for identifying runners, and deciding cutting locations. This system utilizes state-of-the-art sensors (such as RGBD and multispectral cameras) and sophisticated computer vision algorithms to ensure that runners are detected precisely along with their location in the three-dimensional coordinates for cutting, while the necessary components of the plant are left unharmed. The first objective focuses on developing reliable imaging mechanisms for accurately detecting runners and determining their precise three-dimensional position (two-dimensional location and distance) under various environmental conditions. The second objective is to comprehensively test the runner-detection system under controlled greenhouse environments. Through extensive trials, both hardware and software components will be calibrated and refined, thereby validating the system’s effectiveness, adaptability, and consistency prior to field deployment. The third objective involves comparing conventional RGB imaging results with multispectral imaging results to evaluate each method’s strengths, limitations, and applicability. By assessing the performances of the two imaging modalities, the project will identify the most effective approach for real-world runner-detection scenarios. To achieve these objectives, the computer vision system will be first tested to see if the system can detect runners with their position and distance from the system. In the second phase, experiments will include simple blade cutting mechanisms to test the actuation system along with the computer vision system, if field conditions permit. The system’s performances will be validated by quantifying three-dimensional position measurement errors and by comparing the detection performances of the RGB and multispectral computer vision systems. At the end of this project, it is expected to have an enhanced runner management system that ensures healthier plants and eventually increased fruit yields. In addition, the automated process will reduce excessive manual labor and promote sustainable agricultural practices. Our ongoing research aims to develop and refine the prototype, enhancing its functionality and efficiency. The developed vision system will be integrated into a fully functional autonomous runner cutter, designed to be deployed widely in strawberry farming. This innovation aims to transform current practices and significantly boost productivity and sustainability.', 'AI-Driven Plant Tracking and Segmentation for Accurate Canopy Size Estimation in Strawberry Field: Strawberries are a vital economic crop in many regions, where accurate yield estimation is essential for optimizing labor allocation and maximizing economic returns during harvest. Canopy size has traditionally been a key indicator in yield estimation, but more advanced, image-based approaches are replacing conventional methods involving manual data collection and statistical models. This study focuses on utilizing a modified tracking algorithm to identify non-overlapping plants from sequential images captured by a ground robot. The enhanced YOLO11-based tracking algorithm ensures accurate identification and exclusion of duplicate plant counts across image sequences. Subsequently, an advanced segmentation technique, integrating a prompt selection algorithm with the Segment Anything Model (SAM), is applied to achieve precise canopy size estimations. While this work lays the groundwork for yield prediction, its primary contribution lies in the improved plant tracking and segmentation methods that enable accurate canopy size measurements for downstream applications.', 'Strawberry maturity estimation using one-shot learning: Strawberries are an economically important horticultural crop in South Korea, but the decline in agricultural labor has necessitated automation. Agricultural robots are emerging as a key solution for automation, as they can ensure stable agricultural production. In particular, the harvesting process in structured environments such as greenhouses has high applicability, they can utilize the mechanisms of industrial robotic arms. A harvesting robot integrates recognition, manipulation, and gripping technologies to detect targets, assess ripeness, and determine harvesting points, making recognition technology a priority in development. In general, strawberries require harvesting at different maturity depending on the cultivar, as the hardness of the fruit surface varies. Strawberry ripeness is classified based on red area proportion, but since this distribution is continuous, defining maturity levels in images is challenging. Conventional image processing struggles with this ambiguity, and neural network training relies on subjective labeling by annotators. To address this, this study applied one-shot learning, which classifies and ranks objects based on feature vector distances, enabling automated ripeness estimation while reducing labeling costs. A CNN (convoulutional neural network)-based deep neural network was trained using the open-source Strawberry Digital Images (StrawDI) dataset. The results suggest that this method can improve maturity estimation accuracy and be adapted for different strawberry varieties. Future research focusing on harvest point detection, model optimization, and accuracy enhancement could further establish this approach as a core recognition technology for automated strawberry harvesting.', 'Strawberry pose estimation using knowledge distillation for automatic harvesting system: Strawberries are one of the most popular fruit in worldwide. For productivities enhancement of strawberry, automatic robot harvesting systems are widely being developed. Accurate object recognition must be prioritized for stable and efficient harvesting. Moreover, when harvesting delicate fruits like strawberries, it is crucial to recognize harvesting points that allow for cutting the stem rather than directly accessing the fruit body. Pose estimation is one of the promising techniques that can help identify key points of the fruit. However, recently proposed pose estimation models are often over-parameterized and challenging task, making them unsuitable for edge devices or mobile systems. To address this issue, model optimization and lightweighting is necessary to ensure real-time operation. In this study, we proposed knowledge distillation for strawberry pose estimation to reduce model complexity while maintaining accuracy. The experimental results were demonstrated that even the lightweight model achieves over 90% accuracy, indicating its practical applicability. Consequently, the proposed method is expected to be effectively integrated into edge device for automatic strawberry harvesting system, enhancing efficiency and feasibility for real-world deployment.', 'Fruit-peduncle pairs matching of strawberry using Hungarian algorithm: Strawberries have delicate flesh, requiring precise detection of harvesting points to prevent damage during automated harvesting. This study proposes a method for detecting fruit-peduncle pairs and providing essential recognition information for robotic harvesting. We used 500 images from the publicly available StrawDI (strawberry digital images) dataset, splitting them into training, validation, and test sets at a ratio of 7:2:1. The dataset was annotated by categorizing the key strawberry components into three classes (fruit, calyx, and peduncle). We employed YOLOv8 as the detection model to segment the objects and designated the center points of the detected objects as key points for harvesting. Object detection methods generally struggle to establish relationships between detected objects. To address this, we employed the Hungarian algorithm to associate detected fruits, calyxes, and peduncles, enabling 2D pose estimation. The detection performance was evaluated using precision, recall, and mAP metrics, achieving an average 0.89 mAP@0.5, indicating that most objects were successfully detected. Despite the effectiveness of our approach, direct application of 2D pose estimation for robotic harvesting remains challenging due to occlusions and overlapping peduncles. However, this research provides structural information that can contribute to enhancing the efficiency of robotic harvesting processes in strawberry harvesting systems. Future research will focus on extending 2D pose estimation to 3D pose estimation by incorporating depth information or point cloud data, which is expected to enable the provision of structural information to harvesting robots.', 'Reliability-Based Approach for Predicting Risks to Agricultural Facilities in South Korea Under Extreme Weather Conditions: With the intensifying impacts of global climate change, the frequency of heavy snowfalls and the intensity of typhoons are increasing, leading to greater human and material damages. Consequently, predicting risks to agricultural facilities, such as plastic greenhouses, livestock sheds, and storage facilities, which are particularly vulnerable to extreme weather, has become increasingly challenging. In particular, the pressure exerted by snow loads and wind loads poses significant risks to the safety of agricultural facilities, making accurate damage prediction essential to prevent disasters. Plastic greenhouses, a representative example of vulnerable agricultural facilities, are subject to standardized specifications for disaster-resilient structures issued by South Korea\'s Ministry of Agriculture, Food, and Rural Affairs. However, these specifications and design standards have limitations, including uniform boundary conditions that fail to fully reflect the actual characteristics of plastic greenhouses, reliance on linear analysis, deterministic approaches that overlook real-world uncertainties, and the use of allowable stress design methods. Similarly, PEB (Pre-Engineered Building) construction methods, commonly used for steel-framed structures such as livestock sheds and storage facilities, involve prefabricating structural components in factories and assembling them on-site. This approach reduces internal columns, enhances spatial utilization, and improves cost efficiency by lowering steel consumption. However, when subjected to significant snow loads on the roof, these structures face a heightened risk of collapse, resulting in substantial damage from heavy snowfalls each year. This study aims to develop a framework for predicting the risks to agricultural facilities vulnerable to extreme weather by conducting nonlinear analyses that incorporate the characteristics of structural connections and by deriving the probability of failure of target facilities based on reliability analysis. A structural analysis model was developed and applied, which utilizes a modified stiffness matrix to reflect the actual behavior of each facility during nonlinear analysis. Additionally, failure scenarios were formulated for each type of facility to perform reliability analysis. By utilizing these failure scenarios, it is possible to calculate failure probabilities or reliability indices under applied loads, enabling rational risk predictions for agricultural facilities under extreme weather conditions.\n\nAcknowledgements: This work was carried out with the support of "Cooperative Research Program for Agriculture Science and Technology Development (Project No. RS-2024-00399434)", Rural Development Administration, Republic of Korea.', "Development of a Low-cost Yield Monitor for Tart Cherries: Since the 1960s, tart cherries have been mechanically harvested. However, no technology has been developed to map orchard yields effectively. This study addresses this gap by introducing a low-cost yield monitoring system that integrates an ultrasonic proximity sensor, GNSS positioning, and a Raspberry Pi microcomputer to generate yield maps in tart cherry orchards. The system records the coordinates and timestamps of the GNSS receiver when fruit storage bins are unloaded. The harvested distance—the linear distance between two bins—is correlated with the number of harvested trees required to fill a bin, with yield variability being a function of the distance between bins. In high-yield areas, as few as five trees may fill a bin, whereas in low-yield areas, 10 or more trees may be needed.\nThe primary goal of this project was to design an affordable yet reliable system capable of withstanding the harsh conditions of tart cherry harvesting. As a specialty crop, tart cherries require novel yet cost-effective technology to encourage adoption by growers. This approach was selected because fruit bins are filled with water, and operators constantly adjust the water-to-fruit ratio, making it challenging to measure bin weight directly. Additionally, the system does not require operators to deposit all the fruit from one tree into the bin before shaking another tree. Weight-based methods, such as using load cells on conveyor belts, would necessitate changes to the current harvest protocol—changes that growers have not widely accepted due to concerns about increased labor costs. Furthermore, adding supplementary sensors for calibration would raise the overall project cost.\nThe GNSS receiver is typically the most expensive component in yield monitors. To maintain affordability, we evaluated the accuracy of a low-cost GNSS receiver compared to RTK systems. This approach assumes minimal variation in the fruit weight per bin. A typical fruit bin measures 73 cm in height, 113 cm in length, and 91 cm in width, with a capacity of approximately 500 kg of fruit. To account for variations in fruit weight among operators, the average fruit weight per bin was estimated using the depth-to-volume relationship of tart cherries, a standard method in processing plants. This method involves using a calibrated probe with a conversion factor of 7.94 kg of fruit per centimeter of depth.\nData logging involved recording the bin's coordinates and status every second. Post-processing steps included cleaning the data, correcting for antenna displacement, and addressing operator-induced errors, such as distances traveled in reverse while unloading bins.\nField trials demonstrated strong agreement between the low-cost GNSS receiver and differential GNSS systems, with positional errors limited to under 4 metes, which is smaller than the typical tree row spacing. Across orchards, the average final fruit weight of 70 measured bins was 512 kg, compared to 483 kg for 2,142 bins measured at processing plants. Operator performance revealed variability of up to 24 kg in average bin weights, with individual harvest times per tree ranging from 26 to 37 seconds.\nThe first field test, conducted during the 2023 harvest, resulted in a mapped area of 78 ha. In 2024, the project expanded to cover the entire harvest season in collaboration with three growers, resulting in a total mapped area of 1,425 ha. Yield maps revealed orchard block variability ranging from 3 t ha⁻¹ to 46 t ha⁻¹ (equivalent to 15 to 5 trees per bin), with average yields typically between 20 and 29 t ha⁻¹.\n\nBeyond providing actionable insights into yield variability and harvest efficiency for tart cherry growers, the design of this system demonstrates potential for broader applications in other shake-and-catch harvested crops. This new system underscores the importance of technology into agriculture to address industry-specific challenges, paving the way for greater innovation and efficiency in tart cherry production.", 'Distributed Model Predictive Control Using Physical Information Neural Networks for Collaborative Pollination of Hybrid Rice Unit Formations: Pollination is a crucial step in hybrid rice seed production. Traditional pollination methods are inefficient and lack a precise operation coordination control system. In response, this paper utilizes the Physics-Informed Neural Network (PINN) to assist Distributed Model Predictive Control (DMPC) in rapidly solving the optimization problem, achieving collaborative pollination of multiple vehicles. Compared with existing algorithms, this algorithm demonstrates superior performance in path tracking accuracy and formation coordination consistency of the pollination unit. DMPC provides an independent controller for each vehicle in the agricultural vehicle unit, which can accurately handle complex constraints and nonlinear problems in the system. PINN incorporates the control information in the vehicle system into the network in the form of partial differential equations (PDEs), which can improve the prediction accuracy of the network without a large amount of data. The research uses PINN to learn the kinematic characteristics of the vehicle and predict the state quantity at the next time based on the current state quantity and control quantity, assisting DMPC in rapid solution, effectively solving the problem of low solution efficiency of DMPC in the optimization process. At the same time, according to the agronomic characteristics of hybrid rice seed production pollination, this paper designs a variable-speed pollination operation based on wind speed and direction using an event-triggered mechanism, improving the adaptability of the pollination control system to the environment. Compared with traditional Adaptive-PID and Pure-pursuit, this algorithm performs better in tracking error and asymptotic convergence performance, and can quickly respond to changes in vehicle speed to maintain the consistency of the formation under variable-speed operation. This research helps to improve the collaborative control accuracy of rice pollination and lays the foundation for the modernization and automation of hybrid rice seed production.', 'Image processing and ML based algorithm for detecting ripe tomato: Detecting and harvesting ripe tomatoes is a laborious task in tomato farming. This study proposes an image processing-based technique that uses the HSV color space to detect ripe tomatoes in the plant in real-time. The trials were carried out utilizing 300 images captured under various lighting and environmental circumstances. The major goal was to find the algorithm that could recognize ripe tomatoes with the greatest accuracy. For precise and efficient identification, several machine-learning techniques were tested. The findings showed that the fine Gaussian SVM model detected ripe tomatoes with an excellent accuracy of 93.6%. In addition, a Convolutional Neural Network (CNN) e.g., pretrained Resnet-50 model achieved accuracy of 99.99% on the dataset. According to the outcomes of this study, both the Fine Gaussian SVM and CNN models produced good accuracy rates, demonstrating the potential of image processing techniques for automating tomato harvesting processes.']</t>
  </si>
  <si>
    <t>['Robotic-assisted harvesting using machine vision: Robotic harvesting has been pursued for decades and in spite of massive advances in image quality, processing power, and algorithmic capabilities, fully robotic harvesting remains elusive. One of the major limitations in the achievement of robotic harvesting is the fact that most robotic manipulators lack the tactile feedback and dexterity of the human hand and arm. A promising alternative is the combination of robotic technology with human dexterity. We have developed a robotic-assisted harvesting system that advances the worker through the field in response to the natural hand and arm gestures associated with harvesting. This system enables workers to focus exclusively on the act of picking. The system has applications in the harvesting of crops such as strawberries, asparagus, vertically farmed tomatoes, apples, etc. In this talk, we will describe our robotic-assisted harvesting system. This system provides a cost-effective alternative to fully robotic harvesting while augmenting the abilities of human workers and reducing worker fatigue.', "A Coordination Strategy for a Dual-arm Apple Harvesting Robot: Harvesting is a labor-intensive and costly operation for the fruit industry, with potential safety risks for human workers. Automation offers a practical solution to these challenges. Over the past five years, our team has devoted to developing an autonomous apple harvesting robot. The latest version has two tube-shaped arms with soft silicone end-effectors. These arms pick apples using a shared vacuum source to simplify the overall system design and enhance energy efficiency. A valve system, consisting of a suction gate and a release gate for each arm, controls the status or operation sequence of vacuum actions. Pressure sensors installed in the arms are used to detect whether an apple is attached by monitoring pressure levels and gate positions. To ensure maximum detaching power, the system avoids having both arms detach apples at the same time. The system is such designed that during fruit detachment, it would guarantee that either (1) all gates for the other arm are closed, or (2) the other arm's suction gate is active and holding an apple. This coordination problem is managed using a state machine that maps all possible system states as nodes, with transitions between them as edges. Temporal logic was used to synthesize a strategy for each state, enabling smooth coordination without reducing the system's detachment efficiency. Field tests conducted in orchards showed significant improvements, with the robot achieving an average cycle time of 3.5 seconds per apple, compared to 6 seconds per apple for the earlier single-arm version—a 41.7% reduction in the picking cycle time. The temporal-logic-based coordination algorithm is effective for the dual-arm design and addresses the limitations of a shared vacuum source. Additionally, the use of temporal logic demonstrates to be a valuable method for managing complex systems to achieve reliable and robust performance.", "Development of Orchard Robot Control System Using ROS 2.0: The Robotics Vision Lab at Northwest Nazarene University has developed the Orchard Robot (OrBot), an innovative solution to assist farmers in orchard management. OrBot is equipped with an articulated arm, a machine vision system, a customizable end effector, a mobile platform, and an onboard computer. The initial control platform for OrBot was developed using Matlab and its associated toolboxes. OrBot was first tested for apple harvesting in a commercial orchard, achieving a success rate of approximately 80% with a cycle time of 15 seconds. The objective of this research was to enhance OrBot's control system by transitioning to ROS 2.0. The latest version, utilizing ROS 2.0, was tested in a commercial orchard last year, resulting in a reduced cycle time of about 10 seconds while maintaining a similar success rate.", '2D LiDAR-based worker detection in orchards using attention-enhanced 1D-CNN: Worker detection is a fundamental component of robotic systems. Agricultural robots are being actively researched for automation in orchards and open fields. These robots share workspaces with workers and other robots, creating synergistic effects that enhance productivity and safety through human-robot collaboration (HRC). Agricultural environments present unique challenges due to their unstructured fields and variable weather conditions. Therefore, ensuring safety is essential, especially in complex orchard environments that require precise worker detection. This study proposes an orchard worker detection model using one-dimensional convolutional neural network (1D-CNN) based on 2D LiDAR. The worker detection model utilizes a 2D LiDAR mounted at knee height in the orchard to measure distances within a 180° forward range. Scan data were clustered and labeled by object to distinguish workers from other obstacles. The proposed model combines 1D-CNN with an attention mechanism incorporating position encoding. Spatial features are extracted through three convolutional layers, and significant features are emphasized via a self-attention layer with positional information. Position encoding provides relative position information for each point in the scan data, enabling more accurate spatial relationship analysis. Focal loss was employed to address class imbalance. The total dataset of 23,036 samples was split in a 3:1:1 ratio, with worker data comprising less than 10%. Performance evaluation demonstrated an overall accuracy of 0.95, with F1-scores of 0.78 for worker detection and 0.97 for fruit tree recognition. The results demonstrate that the model can effectively process LiDAR scan data as one-dimensional sequences, enabling accurate discrimination between workers and fruit trees in complex orchard environments. This technology proves particularly valuable in challenging agricultural settings with irregular terrain, occlusion by plants, and varying lighting conditions. Safety and operational efficiency are enhanced through collision avoidance and worker following capabilities. Future work will focus on system implementation and optimization across diverse agricultural environments.', 'Robust 3D Apple Localization in Robotic Harvesting Using Deep-Learning and Spatial Clustering: Efficient robotic apple harvesting relies heavily on robust 3D vision systems. Existing methods typically use 2D and 3D sensors (e.g., RGBD cameras) combined with deep learning models to detect apples in 2D space (e.g., bounding boxes or segmentation) and extrapolate these detections into 3D space to localize the fruit. The obtained localization points guide the end-effector or collection mechanism during harvesting. Most approaches perform apple detection and segmentation in 2D RGB images, then directly retrieve the 3D coordinates of the segmented apple pixels from the corresponding depth image.\n\nHowever, these methods face significant challenges in complex orchard environments. Imperfect detections and segmentations from deep learning models, coupled with natural orchard complexities, degrade the quality of 3D data. Issues such as occlusions, clustered fruit, and variable lighting introduce noise into the sensor data, impairing localization accuracy. As a result, direct extrapolation from 2D detections to 3D data is often unreliable.\n\nTo address these challenges, we propose an end-to-end 3D localization algorithm that integrates pre-trained vision-language model (VLM)-based apple detection, instance segmentation, and unsupervised point-cloud clustering.\n\nOur perception system comprises two stages. First, we perform detection and segmentation in 2D. We leverage foundation vision-language models (e.g., Grounding-DINO) for apple detection, which ensures generalizability to diverse orchard environments with varying apple varieties and tree structures. For pixel-level classification, we train a custom instance segmentation model to predict masks for individual apples, a crucial step in achieving accurate localization for clustered and overlapping apples.\n\nIn the second stage, we combine the results of 2D detection and segmentation to generate a 3D point cloud for each apple. We then apply density-based spatial clustering (DBSCAN) to cluster the point cloud, effectively filtering out noise and discarding incorrect sensor data. To assess the effectiveness of our approach, we compare it against traditional 2D-to-3D extrapolation methods such as weighted point averaging and 3D localization algorithms including least-squares sphere fitting and RANSAC sphere fitting. Our clustering-based method demonstrates superior robustness and accuracy under challenging conditions compared to alternative techniques. Preliminary results on a small outdoor dataset show that clustering-based localization achieves an average localization error of 12 mm, representing a 50% improvement over previous methods. This dataset included RGBD images of synthetic tree in strong, outdoor lighting conditions and varying occlusions. In total, 60 instances of apples were evaluated. While the full dataset is still being collected, these initial results highlight the potential of our approach, and we expect continued strong performance under more comprehensive evaluations.\n\nOur proposed method provides robust localization points under diverse conditions, including occlusions, clustered fruit, strong lighting, and noisy sensor data. To evaluate its performance, we use RGBD images captured with a Time of Flight (ToF) camera in both indoor and outdoor environments. The Unoccluded-Occluded dataset, developed for this study, includes paired RGBD images of synthetic apple trees under two conditions: one with no occlusions and another with branch and leaf occlusions. Localization points from the unoccluded images serve as ground truth, validated through deployment of a robotic arm. The proposed algorithm is then tested on occluded images, and the predicted localization points are quantitatively compared to the ground-truth points.\n\nAdditionally, we release the Unoccluded-Occluded Apple Dataset to support further research in 3D robotic vision and encourage novel approaches to robotic fruit harvesting.', "Advancing Robotic Apple Harvesting: Optimizing Vision Models for Real-Time Performance and High Precision Detection and Segmentation: Apple harvesting represents a significant labor and financial challenge for the agricultural industry, emphasizing the urgent need for innovative robotic solutions to improve efficiency. Machine vision, which enables robotic systems to identify and interact with apples in complex and diverse orchard environments, plays a crucial role in overcoming these challenges. To address these challenges, we turned to vision foundation models due to their inherent ability to generalize, allowing them to adapt effectively across diverse environments for detection and segmentation tasks.\nFor detection, we used a fine-tuned version of GroundingDINO, achieving an average precision (AP) of 50.08 while operating at 5 FPS. This model's ability to accurately localize apples within a dynamic orchard environment provides strong potential for real-world robotic applications, offering a solid foundation for guided manipulations.\nSegmentation, however, revealed a more complex challenge. While Segment Anything (SAM) provided excellent results with a mean Intersection over Union (mIoU) of 0.833, its operational speed of 1.4 FPS made it impractical for real-time robotic applications.To address this limitation, we explored faster alternatives, including FastSAM and MobileSAM. MobileSAM emerged as the best option, offering an mIoU of 0.764 at an operational speed of 30 FPS. While this represented a significant improvement in speed, the performance drop compared to SAM highlighted a critical gap in achieving both high-quality segmentation and real-time speed, which paved the way for the development of our custom solution.\nWe developed a set of novel segmentation models, inspired by the SAM architecture but optimized to strike a balance between accuracy and speed. By employing a High-Resolution Net backbone and supporting visual and box prompts, our best performing model achieved an mIoU of 0.798, offering a substantial improvement over MobileSAM’s performance while operating at 7 FPS. This development not only closes the performance gap but also meets the real-time demands of robotic apple harvesting.\nOur work highlights the potential of vision foundation models in addressing the complex challenges of robotic apple harvesting. By optimizing segmentation models to balance accuracy and speed, we developed a robust solution that successfully operates in real-world dynamic orchard environments. While further advancements are needed, this research provides a solid foundation for the next generation of agricultural robotics, offering practical solutions for the industry's pressing needs.", 'A Machine Vision Based Variable Rate Robotic Application for Individual Tree Level Nitrogen Management in Apple Orchard: Nitrogen management in apple orchards is complex due to the heterogeneous nature of the orchard environments, where each tree may have distinct nitrogen needs. Traditionally, visual inspections and laboratory analyses are used to get sparsely located samples of soil and/or plant Nitrogen status and supplemental Nitrogen is applied uniformly across orchard blocks based on the needs of sample trees. This approach does not address the needs of individual trees, leading to Nitrogen use inefficiencies and environmental concerns. This study proposes an automated variable rate nitrogen application system that leverages machine vision-based tree canopy characteristics and a ground robotic system to optimize nitrogen delivery to individual trees in orchards. The system utilizes color and depth information to characterize each tree, allowing for precise nitrogen requirement assessments and targeted applications. The integration of advanced sensing technologies with autonomous navigation ensures accurate positioning of the robot within orchard rows, ensuring the right amount of Nitrogen application to right trees in the orchard environments where satellite-based positioning (e.g., GPS) is often compromised. Laboratory and field trials demonstrated the system’s capability to apply Nitrogen within 5ml of the desired volume and within 20 to 53 inches (0.51 to 1.35 m)  on either side of the tree, depending on specific nitrogen application rates. The system also achieved effective autonomous navigation within orchard rows with a minimal manual intervention. These results highlight the potential for this technology to transform orchard management practices, providing a scalable and sustainable solution for nitrogen optimization.', 'A Cutting Point Identification Method for Robotic Pruning of Long Branches in V-Trellised Fruit Trees: High-density tree fruit production systems are being widely adopted in the USA because they enhance fruit quality and yield compared to traditional plantings. However, these dense systems demand intensive management, and the rising farm labor shortage has driven interest in automating orchard operations. Selective pruning, which involves carefully removing specific branches, is vital for improving tree structure and health, controlling growth and improving crop productivity and quality. In addition, properly pruned trees create a more accessible and organized canopy environment for workers as well as for robots, improving the efficiency of downstream operations like harvesting, whether performed manually or autonomously. To develop a robotic pruning solution, a machine vision system must scan and interpret tree topologies, make pruning decisions and guide cutting tools effectively. The imaging system proposed by Churuvija et al. (2025) relied on pose versatility to overcome occlusions and regions with low-confidence depth values, reconstructing more comprehensive 3D models of the scanned trees. In the current study, the imaging system was enhanced with a novel computer vision technique developed to identify cutting points of long branches (or shoots) emerging from the base limbs (or primary branches) of apple trees trained to the V-trellised, formal Tatura production system. The proposed Mobile Vision System (Mobile VS) employed a commercially available RGB-D camera to capture base limbs from multiple poses, and a tuned SLAM algorithm used frame-to-model tracking to reconstruct the tree sections. Camera noise was reduced with TSDF (Truncated Signed Distance Function) integration into a voxel block grid representation of 3D space. The arrangement helped cast smoother surfaces while still operating in real time. YOLO11 instance segmentation models were employed to differentiate tree parts. Following the segmentation, a simple pruning rule was applied to identify and locate pruning points: remove shoots extending more than 15 cm away from the base limbs by making stub cuts at 8 cm. To evaluate the performance of the proposed Mobile VS, 50 trellis sections with base limbs were selected in a commercial apple orchard, and the long shoots and corresponding cutting points were identified. The Mobile VS predictions of long shoots and cutting points are being compared against ground truth using precision and recall metrics. The preliminary results suggest that the Mobile VS could be employed for robotic pruning applications.', 'Adaptive Vision-Guided Robotic Arm Control for Precision Pruning in Dynamic Agricultural Environments: This study presents a vision-guided robotic control system for automated tree pruning applications, addressing the growing need for automation in labor-intensive agricultural practices. The system integrates a Universal Robots UR5e manipulator with an Intel RealSense D435 camera, employing CoTracker, a transformer-based model, for robust pruning point tracking in real-time. CoTracker is designed for robust tracking of 2D points in video sequences, leveraging joint attention mechanisms to account for dependencies among points, enabling superior tracking performance even under challenging conditions such as occlusions or when points move out of the field of view. The control architecture combines differential inverse kinematics with a proportional controller to maintain precise alignment between the end-effector and target pruning points. Implemented in a Gazebo simulation environment, the system achieved a 93% success rate in pruning trials and with an average end trajectory error of 0.23. The controller demonstrated robust performance in handling occlusions and maintaining stable trajectories during operation. Results validate the effectiveness of integrating vision-based tracking with kinematic control for precision agricultural tasks. Future work will focus on real-world implementation and the integration of 3D reconstruction techniques for enhanced adaptability in dynamic environments.', 'Streaming Incrementally Reconstructed Orchard Representations for Enhanced Situational Awareness in Teleoperation Through Virtual Reality: Teleoperation in unstructured environments requires enhanced situational awareness for precision and efficiency. Yet, the dynamic and complex nature of these environments presents significant challenges for effective remote visualization and decision-making. Incrementally reconstructed 3D point clouds offer a promising solution by delivering real-time, spatially accurate representations of the environment, enabling operators to maintain an up-to-date understanding of the dynamic scene. In this study, we employ a VR-based teleoperation station to remotely control a mobile robot operating within an orchard environment. This immersive platform provides an intuitive interface where the streamed point clouds are rendered in real time, offering operators a continuous and detailed view of the scene to support navigation and task execution. The streaming process is view-aware and adaptive, dynamically optimizing the delivery of the point cloud data to balance visual quality and bandwidth usage. This study evaluates the effectiveness of this method through metrics focused on both Performance (bandwidth utilization, latency) and Visual Quality (Structural Similarity Index and Chamfer Distance). Preliminary results indicate that incremental reconstruction and streaming can deliver meaningful situational awareness improvements while maintaining acceptable network and computational requirements. This study lays the groundwork for integrating real-time point cloud streaming into advanced teleoperation systems, facilitating safer and more effective interactions in complex agricultural settings.', 'Aquabots: Aquacultural Engineering with Automated and Robotic Systems: Aquabots, including robotic boats, autonomous multicopters and unique bioinspired robots are being developed for aquacultural and related tasks.   Aquaculture is the fastest growing protein sector in the world.  However, concerns about sustainability have been raised including potential impacts on nutrients (eutrophication); disease, and impacts on wild fish/fisheries. Conversely, with wild fisheries already at or beyond sustainable catch in many areas, aquaculture may be the most efficient and sustainable way of producing more aquatic foods and resources.  Smart systems include both automated electronic systems and smart management of resources – e.g. waste treatment and value added. \nAutomation in aquaculture already includes many commercially available water quality sensors. These sensors can be mounted on autonomous or semi-autonomous aerial, surface and underwater vehicles to help sense water quality parameters in open (e.g. estuary, ocean) systems. They may also be used in culture systems (ponds, tanks, raceways) for diverse activities including feeding, harvest, waste and water quality management.  With further development, these systems may also allow active interventions to reduce the impacts of storm events, toxicity and other environmental impacts, or to carry out biologically relevant optimizations for enhanced productivity and sustainability in aquaculture.\nOptimal management of these sectors may allow increased aquacultural productivity as well as optimal focus on conservation of habitat and species.  Future work should focus on smart thinking to add value; corobotics – i.e. robots providing humans with more and better information, allowing wiser decisions, resulting in more sustainable and productive aquaculture systems.', "Integrated End-Effector and Vision-Guided Cartesian Manipulator with Dual-Arm Coordination for Robotic Tissue Sampling of Potato Tubers: Molecular-based pathogen detection from potato tubers offers a promising alternative to conventional post-harvest grow-out tests, which require field-based, time-intensive and costly experiments. However, the manual extraction of tissue samples for molecular-based detection remains laborious and is a critical bottleneck to adopting this approach, underscoring the need for automation. In this study, a dual-arm coordinated robotic system integrated with a machine vision-guided control scheme was designed for automated tissue sampling from potato tubers. Tubers are transported on a conveyor system that halts when a vision module, powered by deep-learning-based detection algorithm identifies a tuber entering the workspace of the dual-arm robot. A prismatic-revolute (P-R) two-degree-of-freedom (DOF) arm was designed to securely grasp and rotate the tuber, exposing different portions of its surface to the camera-in-hand vision system of the second robotic arm. The second arm, a three-prismatic-DOF Cartesian manipulator, is equipped with a biopsy punch-based end-effector for precise tissue sampling at specific locations such as the eyes and stolon scar, identified by deep-learning-based You Look Only Once (YOLOv11) algorithm. The proposed end-effector utilizes a four-stage tissue sampling method, comprising (a) tuber approaching, (b) biopsy punch insertion, (c) biopsy punch rotation for tissue detachment, and (d) tissue core extraction, ensuring efficient and reliable operation. A vision-based control scheme incorporating visual servoing was implemented to enable precise and agile motion control. The system's performance, including the accuracy of the vision module, the effectiveness of the motion-control strategy, and the efficiency of the end-effector for tissue sampling, is currently being assessed. Preliminary results demonstrated the system's potential for automated and efficient tissue sampling, paving the way for streamlined downstream diagnostic applications. Full paper with final experimental results will be prepared and submitted by the conference deadline.", 'Adaptive Compliance Policy for Chesapeake Blue Crabs Jumbo Lump Meat Extraction: Crab meat extraction is labor-intensive, and the rising demand for processed Chesapeake Blue Crab meat remains unmet due to workforce shortages. While previous automation efforts compromised meat quality by crushing or shredding the meat, our approach integrates Deep Imitation Learning (DIL) to enable precise and efficient jumbo-lump extraction without sacrificing quality.\n\nWe developed a multi-station crab disassembly system utilizing computer vision to detect appendages and knuckles, followed by high-pressure waterjet knives to separate key sections. However, extracting jumbo-lump meat requires meticulous dexterity. To address this, we employ kinesthetic teaching, allowing direct robot manipulation for improved motion accuracy and reduced proprioception discrepancies/modality gaps. A diffusion policy replaces our previous generative approach (Conditional Variational Autoencoder), predicting target waypoints, stiffness, and virtual targets to compute a dynamic 6x6 stiffness matrix for compliance control. Based on a mass-spring-damper PID model, the compliance controller adaptively adjusts stiffness, ensuring precise interaction with crab chitin cavities. The system also integrates a stereoscopic wrist-mounted camera for a close-up view that enhances reactive responses. A custom end-effector is designed as a hybrid between a knife and a spoon, further refining extraction accuracy. Additionally, we experiment with image backbones such as ResNet, ViT, Swin, and Hera to optimize perception and decision-making in real-time. Finally, we developed an adaptive action horizon approach that becomes longer for high-stiffness predictions and shorter for compliant predictions.\n\nOur DIL model is deployed on a Universal Robot UR5e, automating jumbo-lump extraction while preserving production-grade quality. By dynamically adjusting compliance based on real-time sensory feedback, our system effectively mimics human dexterity, reducing reliance on manual labor and addressing critical workforce shortages in the seafood industry.', 'Dual-Laser Imaging and Vision-Based Robotics for Automating Chesapeake Blue Crab Loading: Manual loading of crabs for individualized processing, is labor-intensive and poses safety hazards. The increasing demand for processed Chesapeake blue crabs highlights the urgent need for automation. Traditional methods are inefficient, and past attempts at automation have struggled with accuracy in unstructured environments, where variability in crab orientation, size, and overlapping configurations poses significant challenges. These complexities are compounded by the irregular morphology of Chesapeake blue crabs, which require precise detection and handling. To address these challenges, we present a novel robotic system that combines dual-laser depth imaging, advanced computer vision, and automated manipulation. The dual-laser scanning system captures high-resolution RGB-D data with sub-millimeter accuracy (MSE: 0.3 mm, STD: 0.5 mm). By positioning the lasers at opposing angles, we minimize occlusions, which allows for precise depth reconstruction of stacked crabs. Using this custom acquisition system, we created a dataset of 100 steamed Chesapeake blue crabs with variations in size, orientation, and overlapping configurations. Using this custom acquisition system, we created a dataset of 100 steamed Chesapeake blue crabs, specifically designed to include piled and occluded configurations. The acquisition system’s dual-laser design ensures comprehensive depth data, effectively capturing spatial details even in challenging scenarios with overlapping or partially visible crabs. Building on this dataset, we developed CrabFormer, a multitasking instance segmentation and pose estimation transformer model tailored for Chesapeake blue crab processing. CrabFormer processes the dataset images and achieves an Average Precision (AP) of 67.84 and an Average Recall (AR) of 76.29 for segmentation, along with a keypoint prediction AP of 62.43 and AR of 77.23. CrabFormer’s architecture utilizes a novel dual-patch Swin-Tiny backbone, designed to process RGB and depth data through separate patch embeddings. This separation enables the network to independently extract complementary features from visual and geometric modalities, enhancing its ability to identify crabs with greater precision. To translate these capabilities into actionable results, a UR5e robotic arm, fitted with a pneumatically operated gripper, executes pick-and-place tasks. Calibration processes, including camera-to-robot alignment and workspace mapping, ensure precise manipulation. The system utilizes the MoveIt framework for motion planning, which allows for collision-free and efficient operations. Building on our previous work in laser-based imaging and robotic picking, this system is specifically designed to handle real Chesapeake blue crabs. Preliminary results demonstrate its potential to reduce labor requirements, enhance safety, and improve processing throughput.', 'Enhancing a Decentralized Row Allocation Algorithm for Robotic Harvesting Considering an Uncertain Harvesting Speed via a Critic Network: Driven by rising global demand for agricultural products and the evolution of Agriculture 4.0, scheduling has become a critical consideration to achieve maximized robotic harvesting efficiency. Meanwhile, as machinery grows more sophisticated, allowing seamless communication and data sharing, decentralized scheduling algorithms can efficiently allocate harvesting rows through local coordination among nearby agents. One such method is the Decentralized Auction-Based Row Allocation (DARA) algorithm developed by the authors’ group, which reduces the harvesting idle time by enabling robotic agents to bid their time incentives with neighboring agents. Although DARA effectively addresses the row allocation problem, it lacks robustness to several assumed scheduling parameters, particularly the harvesting speed of each robot, which may be unknown or vary in real-world conditions. To overcome this limitation, this paper proposes a critic network incorporating a custom neural architecture designed to estimate the unknown harvesting speed. The local communication structure in DARA varies with different row allocation scenarios; a dynamic masking technique is therefore adopted to handle the resulting changes in network connectivity. The existing Monte Carlo scheduling environment is modified to produce offline training data for the critic network, which then refines its estimates and updates the scheduling algorithm’s parameters accordingly. A case study on a fleet of simulated strawberry harvesters illustrates the implementation and advantage of this method.']</t>
  </si>
  <si>
    <t>['A Vision-Guided Robotic System for Automated Leaf Midrib Detection in Outdoor Environment for Precision Plant Health Monitoring: Accurate assessment of plant health is crucial for preventing crop stress, reducing disease, and maximizing yield. Traditionally, plant health monitoring is labor-intensive and prone to errors, creating a restriction for timely and accurate decision-making. Recent advances in technology have made it easier to detect plant health issues using advanced technology such as spectroscopic sensors. In this research, we propose a vision-based system that automatically detects and targets a leaf’s midrib in an outdoor environment, therefore automating the process of capturing plant health metrics. A convolutional neural network (CNN) is trained to locate leaves and identify the coordinates of their midribs using computer vision techniques. A decision process is incorporated to the vision system to determine which leaves to grab on the plant and how many measurements to record. This information is then used to guide a robotic arm, equipped with a sensor as an end-effector, to precisely measure plant health of each leaf. By enabling more accurate and non-invasive health monitoring, this approach has the potential to improve crop management, yield, and labor shortage in field settings.', 'Estimation of Leaf Area Index Using Deep Learning Models with Aerial Imagery: Leaf Area Index (LAI) is a key growth parameter for evaluating crop canopy structure and assessing crop management decisions, especially a crucial component in determining precision irrigation water demand in crops. The LAI is an important key variable in the crop models to estimate irrigation water need for the crops. However, conventional LAI measuring methods typically involve labor-intensive and repeated field visits at various crops growth stages. This study aims to rationalize LAI estimation by integrating drone-based imaging with deep learning in a soybean crop. Ground truth LAI measurements were collected at multiple crop growth stages using an LP-80 utility instrument designed to measure accurate LAI values at desired locations in the field. We also collected high resolution aerial imagery at the same time. We are developing a vision model to map aerial image features to corresponding LAI measurements, which can also provide spatial variation in the LAI values. The model is trained for aerial imagery to ensure accurate LAI estimation. Preliminary analyses suggest a vision-based approach can reduce both time and cost compared to traditional LAI measurement techniques, enabling more frequent and spatially comprehensive assessments of a crop field. As the model is refined and validated, we anticipate its potential for precise and accurate spatial LAI estimation at various crop growth states during the growing season. The outcome of this study can support variable irrigation water management based on LAI variability and enable more precise monitoring of crop growth throughout the growing season.', 'LAI estimation using RGB-D images from a Mobile Robotic Arm with eye-in-hand configuration: Leaf Area Index (LAI) is a key parameter for assessing plant canopy structure, photosynthetic efficiency, and overall growth. Traditional LAI estimation methods, such as manual sampling, hemispherical photography, and PAR inversion, are labor-intensive and difficult to scale for large agricultural systems. Robotic automation presents a promising alternative, but existing methods face challenges such as occlusion, over-segmentation, and dependence on high-fidelity 3D reconstructions, limiting their scalability in real-world applications.\n\nTo address these challenges, we propose a robotic learning-based framework for automating LAI estimation using 3D reconstructions of plant structures. Unlike prior approaches that rely on explicit leaf segmentation or precise feature extraction, our method will leverage a statistical learning model to infer LAI from leaf density patterns and average leaf size, rather than direct leaf counting. We hypothesize that accurate LAI estimation can be achieved even with imperfect 3D reconstructions, as the learning model can extract meaningful structural relationships without requiring high-fidelity plant models. This approach aims to simplify the robotic sensing pipeline, reduce computational complexity, and enhance adaptability to real-world field conditions. \n\nWe will develop and deploy the proposed approach in a simulated environment to evaluate feasibility and demonstrate proof-of-concept. We will perform data collection in a controlled simulation environment using a plant model with known ground-truth LAI values. The data collection will simulate an eye-in-hand configuration for the mobile manipulator platform to collect side view image sequence with viewpoints on a hemispherical grid. To generate plant mesh model we will use a combination of Structure from Motion (SfM) implementations (such as COLMAP and VGGSfM) and point-cloud processing using RANSAC and Poisson surface reconstruction. We will then deploy a learning-based approach using PointNet++ network architecture with the reconstructed 3D plant models as input, enabling the model to capture spatial distributions of leaf structures rather than relying on explicit segmentation.\n\nTo validate our approach, we will compare estimated LAI with ground-truth values derived from the simulator and assess its robustness to varying levels of reconstruction fidelity. By demonstrating the feasibility of robotic automation for LAI estimation through a simplified learning-based approach, this work lays the foundation for future real-world applications in precision agriculture and autonomous phenotyping.', 'Gap Filling in Leaf Wetness Data: Comparative Analysis of Machine Learning and Hybrid Model Approaches: IoT (Internet of Things) has been used in agriculture in many ways. When collecting or managing data from IoT-based sensors, errors can occur due to various factors such as mechanical failure, network issues, battery drain, software conflicts, etc. It is important to explore the ways to predict missing data to ensure the reliability, accuracy, and completeness of datasets, which are crucial for effective decision-making and analysis in agricultural and environmental research. This study focused on predicting leaf wetness sensor data, which is a primary factor in determining the risk of plant disease. Machine Learning models, including multiple linear regression, Support Vector Regression (SVR), K-Nearest Neighbors (KNN), Gradient Boosting (GB), Long Short-Term Memory (LSTM), Random Forest (RF), Deep Neural Network (DNN), were evaluated for estimating leaf wetness missing data. Several environmental parameters, including temperature (T), humidity (H), soil moisture (SM), rainfall (R), Rain Event (RE) and their interactions (R x T, R x H, R x SM) were used to predict the leaf wetness. To overcome the limitations of traditional methods in handling the spatial and temporal complexity of environmental data, we introduce a hybrid machine learning model that integrates the strengths of RF (for robust imputation on interaction terms) and DNN (for capturing complex pattern) with dropout for which L1 and L2 regularization techniques were used to prevent overfitting. Through data analysis and feature engineering we developed a stacked hybrid machine-learning model by incorporating the strength of each model. Our findings demonstrate that the hybrid machine-learning model significantly outperforms individual models in both training and validation phases, achieving lower Mean Squared Error (MSE) (training: 0.027, validation = 0.037), higher R² (training: 0.973, validation = 0.968), and improved Kling-Gupta Efficiency (KGE) (training: 0.980, validation = 0.977). This approach not only improves the accuracy of gap-filling in leaf wetness data but also contributes to precise agricultural decision making and management practices.', "Development of AI-driven Crop Management System Through Computer Vision-based Soil Moisture Prediction: While individual plants exhibit significant variations in growth patterns even under identical cultivation conditions, current agricultural management approaches rely on standardized protocols based on average values, failing to reflect these individual differences. This uniform management strategy has inherent limitations in meeting the unique growth characteristics and requirements of individual plants, constraining the achievement of optimal productivity. This study aims to develop an AI-driven system for customized crop management by integrating sensor data and computer vision technology for soil moisture optimization. The objectives of this study are to (1) establish an accurate, non-invasive method for soil moisture prediction using computer vision, (2) evaluate the effectiveness of various deep learning architectures for moisture estimation, and (3) validate the system's practical application using wild ginseng as a model crop. We evaluated various deep-learning architectures for image-based moisture prediction using transplanted wild ginseng as a model crop. Surface moisture estimation was conducted using deep learning models including DenseNet121, while depth-specific predictions were analyzed using Random Forest Regression. DenseNet121 showed optimal performance for surface moisture estimation, while Random Forest Regression excelled in depth-specific predictions. The study emphasized the importance of surface soil moisture data in predicting overall moisture content. Analysis of wild ginseng growth revealed that irrigation at 0% and 5% soil moisture levels correlated with faster germination and increased weight gain, while irrigation at 20% soil moisture resulted in complete germination failure, highlighting the crop's sensitivity to irrigation timing and moisture levels. This approach facilitates individualized crop management and efficient water use, potentially improving yield and quality. While this research lays the groundwork for advancing precision agriculture through tailored, image-based moisture management, further studies are needed to validate the model across diverse crops and soil conditions, and to explore additional spectral data for enhanced performance.", 'Speckle Imaging and Deep Learning-Based Classification of Drought Stress Levels in Soybean Crops: Climate change increasingly threatens agricultural productivity, with drought stress emerging as a major constraint on crop growth and yield, impacting both quantity and quality of produce. The increasing frequency and severity of drought conditions necessitate more precise diagnostic tools to monitor crop health. Traditional methods for assessing drought stress, such as visual inspection, physiological measurements (e.g., stomatal conductance and chlorophyll fluorescence), and remote sensing techniques (e.g., thermal and hyperspectral imaging), while informative, often lack the capability to capture rapid, real-time physiological responses to water stress and can be time-consuming and expensive.\nThis study explores the application of speckle imaging combined with deep learning techniques for classifying drought stress levels in soybean crops. Speckle imaging, a technique that captures dynamic scattering patterns influenced by intracellular fluid movement, offers a novel approach to detecting subtle physiological changes in plants under water stress. Soybean leaves were subjected to three distinct water stress conditions—severe drought, moderate drought, and well-watered control—and analyzed using speckle imaging.\nOne-way analysis of variance (ANOVA) was conducted to statistically evaluate differences in speckle pattern characteristics among the three groups. The ANOVA results revealed significant differences (p &lt; 0.05) between the drought stress levels, confirming the potential of speckle imaging in distinguishing physiological changes associated with water stress. A deep learning model, specifically a convolutional neural network (CNN), a recurrent neural network (RNN), and a Vision Transformer (ViT) were trained to classify the speckle images. These models were trained and evaluated on the collected speckle image dataset.\nThe results indicate that these models can classify drought stress levels with high accuracy, demonstrating the feasibility of this approach for real-time drought stress assessment. This research contributes to the advancement of precision agriculture by offering a non-destructive and data-driven method for real-time crop monitoring and drought stress classification, potentially enabling timely interventions for improved water management and yield optimization.', 'Variance-attention diffusion model for UAV images super-resolution in cropland phenotyping applications: Low-resolution (LR) remote sensing images often limit the performance of cropland phenotyping tasks like plant detection and segmentation. While high-resolution (HR) images can be obtained with UAV at lower altitude, it comes at the cost of efficiency, especially for large area sensing. To enhance the quality and resolution of high altitude images, we developed a super-resolution (SR) diffusion model that maps LR images to HR ones. With more than 300,000 high-resolution cropland images captured by UAVs, the CropSR dataset was built for self-supervised SR training. Another two real-matched SR datasets from high-low altitude orthomosaics or fixed-point photography (CropSR-R/FP) were constructed for testing. By observing the decreasing trends of image variance to flight height, we designed a variance-based attention module for the SR networks. Results demonstrated the introduced module reduces the Fréchet-Inception-Distance (FID) by 8.0 and improve the integrated SR Relative Fidelity Index (SRFI) by 6%. We further tested the generalization ability of our model on the open Agriculture-Vision dataset. And in practical downstream tasks including field segmentation and plant detection, the images enhanced by the SR models yielded more comprehensive and desirable outputs, validating the effectiveness of SR. The proposed SR method improves the agricultural phenotyping efficiency, and is promising to bridges the gap between fine-scale UAV and large-scale satellite remote sensing.', 'MatchPlant: An Open-Source Pipeline for UAV-based Single-Plant Detection and Data Extraction: Efficient detection and evaluation of individual plants is critical for advancing row crops genetics and breeding research. This study introduces MatchPlant, an open-source pipeline for single-plant detection using UAV-derived imagery. By combining interactive tools for UAV imagery preparation with automated deep learning methods, including a data extraction module, MatchPlant provides a modular framework adaptable to diverse agricultural practices and research applications. The automated detection leverages the Faster R-CNN object detection model trained on high-resolution undistorted UAV images, effectively removing artifacts common in an orthophoto from the training dataset. A developed geospatial transformation method ensures that plant coordinates detected in undistorted images are accurately projected onto the orthophoto, enabling reliable spatial analysis and trait extraction. A case study conducted in a maize field demonstrated the pipeline’s adaptability, and validation showed that the object detection model achieved 88.4% accuracy on the validation dataset and 85.0% accuracy on the test dataset in identifying individual plants. Additionally, when the detected bounding boxes were projected onto the orthophoto, the method successfully detected 89.8% of the plants, with 87.5% of the projected boundaries closely matching the manually drawn ground truth. Further accuracy improvements are anticipated with more extensive training datasets, and detection and projection method advancements.', 'High Quality Dataset Using Zero-Shot Learning Models: Recent advancements in zero-shot computer vision models have significantly improved image segmentation capabilities. Meta’s Segment Anything Model (SAM) stands out as a powerful generalized tool capable of segmenting any objects in any images that have never been seen. However, SAM faces challenges in irregularly shaped objects like crop plants with various leaves, often producing false positives and negatives. To address this, we implemented a pixel-level filter based on image transformation and pre-processing, enhancing SAM’s performance in plant segmentation. Furthermore, we integrate this filter with SAM’s automatic mask generator to produce a high-quality training dataset and automate an annotation process. Incorporating post-processing algorithms, we extract masks and bounding box data of target of interest. This work enhances machine learning modeling for crop protection on aerial and ground platforms using images and bounding box generated. This streamlined approach facilitates the development of more robust computer vision models for object identification and related applications.', 'Accurate Pixel-Wise Object Detection Framework for Aerial Imagery: Accurate object detection of aerial drone imagery is crucial in various applications such as transportation, precision agriculture, and inventory management. This work focuses on developing a machine learning framework for pixel-level object detection, specifically exploring modified U-Net models with encoders such as VGG16, GoogleNet, or more variants like ResUNet, UNet++, and Attention U-Net. We use an aerial imagery dataset of crops to validate our approach. The dataset comprises 551 high-resolution field images with bounding box annotations for each weed type to ensure precise identification. Meta’s, Segment Anything Model (SAM) model was used to obtain accurate pixel-wise object masks for training U-net models. Outcomes include a robust and scalable segmentation model capable of operating under diverse agricultural conditions. The adoption of this technology facilitates digital agriculture enhancing computer vision-based field monitoring for crop production and protection.', 'Corn flood severity evaluation by integrating UAV‑based multispectral image: Floods inflict damage on crop roots, cause significant soil nutrient depletion, and result in reduced crop yields. Precise assessment of flood severity is crucial for effective field water management and accurate yield loss prediction. This study utilized drones to collect multispectral images of corn canopies at the jointing stage under three levels of flood stress. The performance of crop color features, spectral features, and vegetation index as single features and multiple features in flood grade classification was explored.The performance of crop color features, texture featres, and spectral features in flood grade classification was explored. Single features and combined multi-features were used as parameters to construct 1D-CNN classification models. The results demonstrated that integrating all features significantly enhances the model prediction accuracy compared to using color features, texture featres, and spectral features independently. In the multi-features classification model, the accuracy of flood pressure level detection reaches 81%, which is 28%, 31% and 8% higher than the single color feature, texture feature and spectral feature models respectively.The results proved that the use of UAV multispectral image acquisition system to extract and fuse multiple crop features can improve the ability to assess flood severity and provide technical support for reasonable field water management.', 'Predicting fresh-market tomato yield using UAV-based RGB imagery: challenges and solutions: Recent advances in UAV remote sensing have prompted the exploration of phenotypic traits (e.g., canopy area) for timely yield assessments. However, UAV-based yield assessments in large commercial fields with variable weather conditions during a flight present significant challenge. We proposed a framework for the timely assessment of commercial tomato production potential in raised-bed plasticulture (RBP) systems using UAV-based RGB imagery. The canopy area, calculated through a color-based segmentation method, was used to estimate the yield. We used the framework to assess common challenges such as shifting weather conditions (e.g., wind and lighting) during imagery acquisition, weed interference, and crop maturity that impact the assessment process in large-scale crop production systems. Results indicate that color-based segmentation is susceptible to the quality of orthomosaic images of the crop area. Therefore, adhering to best practice recommendations for image acquisition and performing thorough preprocessing is vital when using these techniques for yield estimation. Regression analyses show that the calculated canopy area can be used to predict the total tomato yield grown in commercial RBP systems. The results suggest that approximately two weeks before the first harvest (~75 days after the planting date) the tomato plants are physiologically mature enough to represent their production capacity while the weed interference is still insignificant. Also, incorporating soil nutrient variability into the regression analysis significantly improved the predictive ability. Adopting canopy-based yield prediction as a cost-effective decision-making tool for timely crop management can promote the sustainable production of fresh-market tomatoes in RBP systems.', 'Using Unmanned Aerial Systems (UAS) to Evaluate Deficit Irrigation Strategies on Commercial Onion Varieties for Water Conservation: Farmers from the Lower Rio Grande Valley in the South of Texas are adapting to the decreased water availability and selecting the crops and varieties that generate higher net return per water applied. UAS-derived imagery may be valuable for obtaining growth information on different crop varieties and assessing their response to different water amounts without conducting extensive and expensive field sampling. This study aimed to monitor crop growth development and generate onion crop production functions for onions irrigated with a subsurface drip irrigation system at different soil matric potentials (30, 60, and 90 centibars). A one-year field experiment was conducted in the winter of 2024 and 2025. Three onion cultivars were evaluated through non-destructive plant measurements, and UAS imagery was collected periodically from drip-irrigated plots. Soil water moisture was monitored using soil moisture sensors, and UAS- imagery based on RGB and multispectral cameras was collected every two weeks from emergence to harvest. Machine learning models were developed to quantify the growth status of onions from UAS imagery using the vegetation indices as predictor variables and biomass as the response variable. The results indicated that across all variables considered, the vegetative indices, such as NDRE and canopy cover, were the most sensible variables in the biomass predictions. In addition, the analysis demonstrated that differences in water use efficiency could be used to select the best onion varieties. These results allowed us to assess the crop growth of the most water-use-efficient onion varieties.', 'Cabbage Volume Estimation and Water Stress Monitoring Using Combined UAV and Ground-Based Multispectral and Thermal Imaging Approaches: Accurate estimation of crop volume and effective water stress detection are critical for enhancing agricultural productivity and optimizing water resource management. This study investigated an integrated approach for cabbage (Brassica rapa subsp. pekinensis) volume estimation and water stress monitoring, utilizing unmanned aerial vehicle (UAV) and ground-based multispectral and thermal imaging platforms. A commercial UAV with real-time kinematic (RTK) positioning, equipped with a multispectral sensor and thermal camera, captured aerial images at an altitude of 30 meters, while a ground-based imaging platform operating at 1.2 meters provided high-resolution multispectral and thermal data. Preprocessing of multispectral and thermal data involved radiometric calibration to correct for atmospheric interference, sensor biases, orthomosaic generation, and georeferencing for spatial alignment of UAV and ground-based data, and normalization to standardize indices for compatibility. Feature extraction included calculating normalized vegetation index (NDVI) for chlorophyll content and plant vigor, and green normalized difference vegetation (GNDVI) for nitrogen and water stress sensitivity, along with deriving the crop water stress index (CWSI) from canopy temperature. For volume estimation, a deep learning-based detection and segmentation model was employed to identify individual cabbage plants from multispectral imagery. The model segmented the plants from their background and extracted key morphological features, which were used to estimate their volume with high accuracy. The integration of these segmented data with thermal imaging further enhanced the ability to link volume metrics with water stress levels. Multispectral and thermal data were spatially and temporally aligned and fused using regression techniques, specifically multiple linear regression (MLR) and partial least squares regression (PLSR), to enhance prediction accuracy of cabbage volume and detection of water stress. The fusion process enabled the generation of a high-resolution water stress map that combined the spatial breadth of UAV data with the detailed precision of ground-based imaging. The findings demonstrate that integrating UAV and ground-based imaging can significantly improve the precision and scalability of water stress monitoring. This approach could advance precision agriculture by enabling targeted irrigation and resource allocation. Future work will focus on refining stress maps, integrating real-time decision-support systems, and expanding its application to diverse crops and environments.', 'A Computational Fluid Dynamics Model of Sprayed Droplets from an Unmanned Aerial Application System: Advancements in Unmanned Aerial Application Systems (UAAS) have allowed for increased capacity, longer flight times, and lower prices for commercial UAAS products. These advancements have increased the adoption and availability of UAAS products. As more users adopt UAAS technology, concerns have emerged from growers about whether the spray deposition is uniform within the swath, and from regulatory agencies about how the spray droplets drift in the wind and under propeller downwash. An increased understanding about spray droplet movement will allow UAAS users to improve spray deposition consistency and minimize spray drift. This study seeks to improve the understanding of how UAAS spray droplets move and are impacted by the propeller downwash and the environmental wind conditions. A computational fluid dynamics (CFD) model was created to simulate the flight and environmental conditions of a selected commercial UAAS (DJI AGRAS T10) in spraying flight. The CFD model simulates the atomization process of droplets as they exit the hydraulic nozzle and tracks the droplets throughout the domain until they contact the ground. The CFD model also simulates the propeller rotating and producing downwash that impacts the movement of the droplets. The CFD model accounts for the changing diameter of the spray droplets as they move through the air. The results from the CFD model are validated against lab tests using a high-speed camera measuring the spray angle from a single hydraulic nozzle. The percent coverage distribution along the spray swath is also validated against results from a field test performed using the selected UAAS model. The wind profile and other environmental parameters from the field test were measured and are used in generating the CFD model.', 'Circlegrammetry for Drone Imaging: Evaluating a Novel Technique for Enhanced 3D Mapping: Circlegrammetry is a novel drone imaging technique that involves flying a drone in a series of overlapping circular patterns around a point of interest. The drone maintains a consistent altitude for each circular path, with the camera gimbal tilted at a 45° angle toward the center of each circle. This configuration ensures that the camera is continuously focused on the center of each subject, allowing for the capture of imagery from multiple perspectives. The flight pattern begins with the drone initiating its first circle at a predefined radius and altitude. Subsequent circles overlap and are flown at the same altitude, depending on the complexity and size of the area being mapped. Unlike traditional grid-based or double-grid flight missions, which rely on linear flight paths with fixed overlaps, circlegrammetry offers a more efficient data acquisition process by reducing the number of flight lines required to achieve comparable 3D modeling. The circular approach enhances the ability to capture oblique angles, thereby improving the reconstruction of vertical surfaces and fine structural elements that are often missed in conventional methods.\n\nIn this study, we evaluate the performance of circlegrammetry within a rural-agricultural context. The technique was assessed for its efficiency, accuracy, and time-saving potential compared to traditional drone mapping methods. By testing this approach, we aim to determine whether circlegrammetry can provide a practical and reliable alternative for capturing high-quality imagery in scenarios where precision and comprehensive coverage are critical. Data were captured using a DJI Matrice 300 RTK equipped with a Zenmuse P1 camera. Three mission types, namely circlegrammetry, double-grid, and standard oblique, were flown in the same area using the drone mission planning software Universal Ground Control Software. Ground control points and additional check shots were deployed to georeference the 3D models and verify their accuracy. Image overlap, flight time, data completeness and reconstruction precision were compared across the different flight plans. Early findings suggest that circlegrammetry can match or exceed certain performance aspects of double-grid missions while providing higher coverage of vertical features. However, further trials in varied environments remain necessary to validate accuracy at scale.\n\nThe potential impacts of circlegrammetry include shorter flight times, reduced data processing, and safer low-altitude operations in obstacle-rich areas. Such benefits could be especially valuable in applications requiring frequent or detailed inspections of structures in rural and agricultural settings. Future research into circlegrammetry will help drone operators refine best practices and tailor data acquisition strategies to the specific demands of each project.', 'Mapping and analyzing spatiotemporal dynamics of agricultural drought using remote sensing technologies: Project description\nThis project examines the spatiotemporal variability of agricultural drought in Prince Edward Island (PEI), Canada, with a specific application to potato crops. By utilizing remote sensing data from MODIS and Landsat-8, as well as drought indices like VCI, VHI, and TCI, the study highlights detailed long-term drought trends as well as seasonal fluctuations on a field scale. The integration of CHIRPS rainfall data and spatial autocorrelation analysis adds depth to the understanding of drought patterns, offering novel insights into both historical trends and recent growing seasons (2021 and 2022).\nWhat to expect from the presentation\nThe audience can expect an in-depth look at how remote sensing and advanced drought indices were used to monitor and analyze drought in agricultural areas. The talk will highlight major findings, such as the identification of severe drought years, seasonal fluctuations, and regional clustering of drought conditions. \nAbstract\nClimate change is a major cause of widespread drought conditions around the world; therefore, understanding the spatial and temporal dynamics of agricultural drought is vital. This research focuses on using remote sensing techniques to monitor drought in the croplands of Prince Edward Island (PEI), Canada, with a special emphasis on potato crops. Long-term drought trends were analyzed using MODIS data from 2012 to 2022, while field-scale seasonal drought during the 2021 and 2022 growing seasons was assessed using Landsat-8 OLI/TIRS. Drought indices, including the Vegetation Condition Index (VCI), Vegetation Health Index (VHI), and Temperature Condition Index (TCI), were calculated using the Goog</t>
  </si>
  <si>
    <t>['Advancements in Agrivoltaics: Autonomous SLAM and GPS-Navigated Robotic Mowing for Enhanced Management in Solar Farms: Agrivoltaics, the integration of solar energy installations and agriculture, has emerged as a promising solution for sustainable land use, with over 2.8 GW capacity in the USA. However, effective vegetation management remains crucial for maintaining solar panel efficiency in these systems. This abstract presents an innovative approach to address the challenges of grass management in agrivoltaic settings using autonomous GPS-navigated robotic mowing technology.\nThe proposed solution involves an electric robotic unit that navigates solar panel arrays using GPS coordinates, efficiently mowing grass beneath and between photovoltaic panels. The project explores the use of cost-effective drone GPS technology as an alternative to traditional RTK GPS systems used in agricultural tractors. Additionally, the robotic platform incorporates Simultaneous Localization and Mapping (SLAM) techniques to ensure precise navigation and localization during GPS signal loss.\nBy developing this autonomous robotic mowing system, the project aims to enhance maintenance efficiency in agrivoltaic installations, promoting the sustainable integration of solar energy and agriculture. This technology streamlines maintenance operations, supports climate-smart agriculture practices, and fosters a more ecologically balanced agrivoltaic ecosystem. Implementing such innovative solutions is expected to contribute significantly to advancing agrivoltaic systems, addressing the critical need for effective vegetation management in solar farms while optimizing land use and energy generation.', 'Optimizing Efficiency for Autonomous EV Robot: Autonomous EV robot-based farming promises to produce more crops and reduce environmental impact. Using EV robots, instead of human labor, can reduce costs and improve management by facilitating in-field tasks in a time-effective manner. There are many features of EV robots, such as low-pressure tires, short axle distances, narrow track widths, and high centers of gravity, that make them suitable choices for smart farming activities. In addition, their lighter weight reduces soil compaction and improves crop yields. However, since EV robots operate with limited battery capacity, efficient energy management is critical to maintaining sufficient operational time. This study developed a 1D simulation model to analyze the battery state of charge (SOC) under various driving and load cycles and soil conditions. Optimized path planning and control strategies were applied, resulting in extended runtime and improved energy efficiency. Field trials confirmed that the proposed system significantly enhances operational time while reducing energy consumption. These advancements contribute to sustainable crop management, offering a reliable and efficient solution for precision agriculture.', 'A Research on the Utilization of Quadruped Robot-Based Agricultural Environment and Productivity Monitoring Techniques: To address the limitations of conventional agricultural resource assessments utilizing drones and to gather high-resolution data in open-field agriculture on a field-by-field basis, quadrupedal robots gained increasing attention. By creating high-resolution maps derived from integrated sensing systems, computer vision, and spectral analysis, soil, crop, and weather conditions were precisely analyzed to support farmers’ decision-making. Therefore, this study aimed to develop a system for the integrated monitoring of soil, crop, and weather information in open-field agricultural environments using quadrupedal robots, as well as to generate precision maps. To achieve this, we designed and implemented sensor attachment locations and an attached sensing system optimized for the quadruped robot’s structure, and developed autonomous driving algorithms suitable for diverse open-field conditions.\n  In our agricultural resource assessments, the items examined included the physical and chemical properties of soil data. For soil property measurements, a 6-axis force/torque sensor and a probe-type sensor were mounted on the underside of the robot’s foot. During the sensing system design phase, the robot’s structural characteristics and durability against external shocks were considered to optimize sensor placement and buffer devices, ensuring stable operation within allowable load limits.\n  To enable the quadrupedal robot to adapt to various open-field settings, appropriate autonomous driving algorithms were selected, and SLAM and pathfinding algorithms were employed to avoid obstacles and compute optimal routes. The collected data were aggregated in real time using a Raspberry Pi-based low-power computing device and stored redundantly in a PostgreSQL/PostGIS database. Additionally, data transmission employed the MQTT protocol, hash verification, and SSL/TLS-based encryption to safeguard data integrity and security. \n  This study established a database for agricultural environment monitoring and crop growth assessment and provided fundamental data for the development of agricultural resource management and yield prediction models.', 'Path Planning and Controller Development for UGVs: Farming has been the main practice that enabled humankind to develop civilizations and increase the population. According to the United Nations, the world population is expected to reach 9.7 billion by 2050. In order to meet the demand for food, the farming productivity needs to be increased significantly. The agriculture has rapidly evolved into a high-tech industry. Novel precision agricultural technologies provide real-time data on crop health, growth, and yield, enabling timely interventions. Applications of autonomous unmanned ground vehicles (UGVs) are one of the major avenues in developing farming technologies to enhance productivity and increase efficiency. UGVs are used in farming for various operations, such as surveying, logistics, weeding, harvesting, and so forth. Path planning is a challenging task due to the variability of terrain conditions in farmlands that leads the traction loss of UGVs’ wheels. That subsequently increases the path tracking error during UGVs’ operations. We developed a method on how to generate repetitive paths using a partial path point approach and control method to mitigate errors. The experimental results with a skid-steer four-wheel-drive UGV platform to reduce the tracking error demonstrate promising results and show a high accuracy of the proposed method.\nKeywords. Unmanned ground vehicle, autonomous navigation, precision agriculture, terrain, traction', 'Application of a GNSS/Vision Integrated Navigation System for Autonomous Sowing Robots: A GNSS-based autonomous driving system usually requires the recognition of farmland environments because it can function improperly when the GNSS signals are unstable. A failure to signal collection of GNSS may cause  a collision with field boundaries or guidelines for ridge-furrow following during auto-guided agricultural operations. Use of a vision sensor to recognize such farmland environments may allow for precise operation of an autonomous sowing machine. This study aims to develop a GNSS/Vision integrated navigation system and apply it to autonomous sowing robots. The integrated navigation system consisted of perception, path planning and path tracking modules. In the perception module, GNSS and vision sensors were used to localize the vehicle in global coordinates and recognize the farmland environment, respectively. The path planning module was designed to generate the global and local path using both sensors. The path tracking module controlled the robot to follow a given path based on its kinematic model. The designed navigation system was applied to a commercial agricultural robot platform equipped with sowing implements to conduct an autonomous sowing operation. The proposed navigation system was evaluated in both ROS/Gazebo simulations and actual field tests under the predefined scenarios. The results showed that the sowing robot was able to successfully follow the generated path, achieving a root mean square error of approximately 0.5 meters and 5.0 degrees for lateral deviation and heading error, respectively.', 'Optimization of Bi-directional Rapidly Exploring Random Tree Algorithm for Path Planning of Agricultural Mobile Robots: Agricultural mobile robots play an important role in modern agriculture, and in the complex environment of the field, including trees, terrain and lighting, it is a huge challenge for agricultural mobile robots path planning. The convergence speed of rapidly exploring random tree (RRT) algorithm under kinematic constraints is relatively slow, and it is easy to generate a large number of redundant sampling points in the optimization process, which affects the computational efficiency. In this paper, we propose an improved bi-directional rapidly exploring random tree algorithm for path planning of vehicle-like agricultural robots. It speeds up the search process by growing two RRT from the starting point and the target point without consideration the kinematic constraints, which effectively improves the possibility and efficiency for generation an initial connection path in complex environments. Then, a path node removal method is proposed, and the generated optimal path is composed of segmentation straight lines. Finally, the path smooth optimization is carried out considering kinematic constraints. Simulation results show that the proposed method greatly improves search speed, and ensure obtaining the optimal path in terms of length and drivability. It is efficient in complex field environments with multiple ridges, and has good experimental results in the field ridge environment.', "Reinforcement Learning and A*-Based Collision-Free Navigation and Motion Control of a Hexapod Robot in Agricultural Fields: Navigating a robot through densely vegetated agricultural environments with intertwined vines and fruits without damaging plants is a significant challenge due to the intricacies of plant structures and limited maneuvering space. This paper presents a novel hybrid technique that integrates the A* algorithm with reinforcement learning to enable hexapod robots to navigate complex agricultural scenarios without damaging plants. Site images are initially processed using YOLO5 for feature recognition and segmentation. This information is then used to generate a 2.5D elevation map, effectively capturing terrain contours to guide the navigation. Considering the energy cost associated with movement and the need to detour or modify gait without contacting plant structures, the optimal path is determined using an energy efficiency and traversability optimized A* algorithm. Finally, reinforcement learning is employed to refine the robot’s motion strategy to realize navigation and minimize the risk of plant damage. This proposed approach is implemented on the Wolfspider hexapod robot within a custom-designed simulated farmland environment, with simulations performed in IsaacSim to validate the method's effectiveness under realistic conditions. Experimental results demonstrate that the robot achieves navigation with a reduction of 19% in path length, 22% reduced energy consumption, and a 32% lower probability of plant damage. The performance showcases the potential of our hybrid technique for safe and efficient robotic navigation in delicate agricultural landscapes.", "Learning Obstacle Avoidance from Imperfect Demonstrations for Agricultural Robot Navigation: Robot navigation is an indispensable and fundamental technology for autonomous vehicles, particularly agriculture mobile robots. While significant advances have been recorded in various aspect of autonomous navigation, the development of a safe, reliable, and intelligent collision avoidance strategy remains one of the foremost challenges in mobile robot navigation. Such strategy must enable and guarantee robots' movement from their initial position to a desired target position while avoiding obstacles and pedestrians within dynamic, unstructured environments, e.g., row crop. In this research, an obstacle avoidance strategy via imitation learning was developed. The proposed approach enables robots to learn navigation behaviors by observing expert demonstrations, facilitating the development of efficient and adaptable obstacle avoidance policies. Our methodology leverages deep learning techniques to process sensory inputs and generate appropriate navigational actions, enhancing the robot's ability to maneuver safely in complex environments.", 'End-To-End Method for Training Under Canopy Robot Navigation: Under-canopy navigation presents significant challenges in agricultural robotics due to complex, variable environments. This work introduces an end-to-end method for training a robot to navigate under dense canopies, with a focus on training and deployment in a simulation environment. The approach leverages deep learning-based object detection for identifying rows and obstacles, combined with reinforcement learning for navigation. A simulation pipeline is designed to generate realistic agricultural scenarios, where the robot is trained to make real-time decisions based on visual inputs. The results highlight the effectiveness of the method in achieving robust navigation within simulated under-canopy environments, paving the way for future real-world deployment.', 'Attitude control of VTOL based on deep reinforcement learning for bushfire management: Abstract: The increasing frequency of bushfires brought critical challenges for ecosystem sustainability, and needs flame retardant analogs sprayed from above. Drones have played an increasingly fundamental role in bushfire management, but need to exceed the spread rate of the fire, which is difficult for current mainstream quadrotor drones (speed ≤200 km/h). Vertical take-off and landing (VTOL)s (speed≥300 km/h) are limited in designing controller with their complex aerodynamic structure-based control problems. In this paper, a deep reinforcement learning (DRL) controller was developed to solve the nonlinear attitude control problem. A proof-of-concept controller using the proximal policy optimization (PPO) algorithm was developed and demonstrated to stabilize VTOL to achieve roll, pitch, and airspeed values from a large number of initial conditions. The trained DRL controller performed better in convergence comparing with a proportional-integral-derivative (PID) controller. Furthermore, the DRL controller generalized well to severe disturbance conditions in a bushfire scenario.\nKeywords: vertical take-off and landing, deep reinforcement learning, proximal policy optimization, attitude control, bushfire management', 'Digital Twin Roadside Vegetation Management and Real-World Verification: Roadside mowing operations are high risk for all crew members working alongside moving traffic and challenging terrain. Autonomous mowers could remove the need for human presence along the right-of-way. To study the feasibility of this technology, a digital-twin robotic simulator was developed for testing and evaluation on real-world Indiana test segments. The robotic simulator provided a wide range of sensor types and tunable noise parameters to evaluate the impacts on the vehicle models. Real-world verification was performed on both the environment structure and unmanned mowing platforms to validate the simulated results. The digital twin demonstrated successful simulation-to-real-world transfers of autonomy developments.', 'Enhancing Tractor Stability Through Active Suspension: A Comparative Study of Actuator Heights.: Tractor rollover accidents are a major cause of fatalities in agricultural operations, especially when operating on uneven or sloped terrain. Traditional safety mechanisms such as rollover protective structures (ROPS) and seat belts primarily focus on minimizing injuries after an accident occurs but do not actively prevent rollovers. This study explores the effectiveness of an individual actuator-based active suspension system in enhancing tractor stability and reducing rollover risks.\nA dynamic suspension model was developed, incorporating real-time posture adjustment using actuators with two height settings (10 cm and 20 cm). To comprehensively evaluate tractor stability in all possible rollover directions, the tractor was rotated counterclockwise about the Y-axis from 0° to 345° in 15° increments, covering a full 360° stability assessment. The rollover threshold angle was measured at each step to compare the effectiveness of different actuator configurations.\nSimulation results show a significant improvement in rollover stability when actuators are applied. Compared to the baseline (0 cm actuators), the 10 cm actuators increased the rollover threshold angle by up to 14.4% (at 15°), while the 20 cm actuators improved it by up to 19.2% (at 0°). The 10 cm actuators also contributed to enhanced stability, though their impact was more moderate across various angles. Notably, the lowest stability gain (4.0%) for 10 cm actuators was observed at 270°, whereas the 20 cm actuators still provided an 11.4% improvement at this angle.\nThese findings highlight the potential of adaptive suspension systems as an active rollover prevention mechanism in tractors, significantly enhancing safety compared to passive solutions like ROPS. Future research should focus on real-world implementation, optimization of actuator response times, and energy efficiency considerations to refine this system for practical agricultural applications.', "Analyzing the Rollover Stability of a Hydrogen Tractor using Simulation: Environmental concerns are driving the transition to sustainability and green energy in the agricultural sector. Research and development efforts on hydrogen fuel cell tractors are advancing to mitigate the environmental impact of internal combustion engine tractors. These tractors consist of fuel cell stacks, motors, batteries, hydrogen tanks, and cooling modules. Modifications to the components and design of the tractor lead to variations in dynamics, such as changes in the center of gravity and mass distribution, when compared to existing internal combustion engine tractors. These modifications substantially affect the mass distribution and position of the center of gravity, necessitating a reassessment of the tractor's rollover stability.\nIn this study, the rollover stability of a hydrogen tractor was evaluated under static, quasi-static, and dynamic conditions through simulations using Recurdyn, a multibody dynamics program. To assess rollover stability, the static lateral rollover angle in all directions of the tractor was analyzed to identify the direction most prone to rollover. Additionally, the critical speed and critical angle for driving on an incline were determined. The rollover stability was analyzed by evaluating the rollover speed as a function of the turning radius during turning maneuvers. To validate the accuracy of the simulation model, the Korea Agriculture Technology Promotion Agency (KOAT) in Iksan, Korea, conducted tests including center of gravity measurement, lateral rollover test, and minimum turning radius test, comparing the simulation results with actual values. In conclusion, this study evaluates the rollover risk of hydrogen tractor, which differ in design from existing internal combustion engine tractors, and provides data that can inform guidelines for the operation of hydrogen tractors with a focus on stability."]</t>
  </si>
  <si>
    <t>["Development of an Integrated Airflow and Spectroscopy-based Model Apparatus for Automated Detection and Separation of Red Sunflower Seed Weevil infested seeds.: Sunflower (Helianthus annuus L.), one of the world's most important oilseed crops, plays a significant role in global agriculture due to its high oil content and versatility in applications like biodiesel, animal feed, and papermaking. However, sunflower production faces significant challenges from pests, particularly the red sunflower seed weevil (Smicronyx fulvus), which causes severe economic losses by damaging seeds during their development. Current methods for assessing seed damage rely on manual inspection, which is time-consuming, labor-intensive, and prone to human error. Therefore, this study seeks to develop an integrated model apparatus combining airflow separation and hyperspectral imaging for automated detection and separation of red sunflower seed weevil-infested seeds. The research methodology involves: (1) Evaluating the aerodynamic properties of healthy and infested sunflower seeds using a vertical air column separation system, (2) design and develop an integrated detection system featuring a FX17e NIR Hyperspectral Camera with built-in conveyor, and (3) implementation of machine learning models for automated classification. Initial results include a detailed design of the integrated model apparatus to visualize the system's operational flow and user interface prototypes for control and monitoring interfaces using SolidWorks and blender 3D design software. The aerodynamic study used four varieties: EE18-undamaged, NF2 with 6% infestation, 404 with 30%, and WRRF-7 with 70% infestation. Preliminary findings show that terminal velocities and drag coefficients varied with moisture content (8-16% d.b.) and infestation levels, providing a basis for differentiating between healthy and infested seeds prior to the application of machine learning models. This innovative approach could greatly enhance post-harvest processing efficiency and address a major pest management challenge for this critical global crop, especially in North America.\n\nKeywords: Automated Detection, Seed Sorting, Hyperspectral Imaging.", 'Development of a Ground-Based System for Detection and Biological Control of Chilli Thrips in Florida Strawberry Production: Traditionally, scouting for plant health in strawberry fields requires experienced scouts to perform labor-intensive visual inspections to detect pests and diseases. Based on the results, the growers apply pesticides, fertilizers, or other inputs to protect the plants and ensure yield quality. With growing labor shortages and costs, strawberry growers face increasing challenges in timely pest detection. New technologies have been developed to assist in crop scouting. To address these challenges, various technologies such as drones, autonomous platforms, and smart sensors have been introduced to scout the fields accurately and efficiently.\nAmong the major Florida pests, Chilli thrips (Scirthothrips dorsalis Hood) causes leaf distortion, vein cracking, fruit bronzing, canopy reduction and yield loss, leading to significant economic damage. While chemical pesticides remain the primary control method, the pests can develop resistance rapidly, and there is the potential for pesticides to contaminate the environment and leave residue on the fruit after harvesting. Biological control using predatory mites (Amblyseius swirskii) is an effective method for combating chilli thrips in specialty crops. Manual release of the predators is labor intensive and time consuming while drone release can be imprecise, costly, and weather dependent.\nThis study aims to develop a ground-based system that uses computer vision to detect chilli thrips damage on strawberry plants and dispense variable rates of swirskii mites in proportion to the detected damage level. The specific objectives are to (1) develop a computer vision algorithm that classifies four levels of chilli thrips damage, (2) design an end effector to release the appropriate rate of predators in a test field for each damage level, and (3) evaluate the systems accuracy and speed compared to a manual operation.\nThe 4 levels of chilli thrips damage are characterized by signs of necrosis along the mid-rib of the young leaves. For higher damage levels, this necrosis extends to the leaf margins and lateral veins causing dry and crinkled leaves with small canopies.\nTo achieve the proposed objectives, weekly RGB image data of chilli thrips symptoms will be collected during the 2024-2025 winter strawberry season at the University of Florida Gulf Coast Research and Education Center (UF GCREC, Wimauma, FL). Top view pictures of 451 strawberry plants will be taken from 3 rows of strawberry plants using smartphone cameras. The pictures will be labeled according to the damage level based on weekly ground truthing for each plant. The ground truth data will be obtained by manually assessing the necrosis progress for all 451 plants. An end effector will be designed using an auger mechanism to transport the live predators. Faster, and longer auger rotations will correspond with a higher rate of predators for increasing damage levels. We will initially evaluate the system’s repeatability under controlled laboratory conditions. For the field tests, a high-resolution camera will be mounted on the ground vehicle to capture real-time images, which will be fed into the detection algorithm. The field test will be conducted on a separate plot consisting of 2 rows of strawberry plants. The accuracy of the symptom detection model will be verified based on ground truth by an experienced entomologist, and the accuracy of the end effector will be obtained by checking if the released predators fall within 80% of the original area of the plant. Finally, the total cycle time of the autonomous system- scouting and predator release will be measured and compared to the total time needed by experts to assess the damage and release the predators. This research aims to reduce the dependence on manual labor, improve scouting accuracy and efficiency, and promote sustainable pest management practices in Florida strawberry production.', 'Spectral Signature Analysis for Rapid, Non-Destructive Diagnosis of Pest-Induced Stress in Strawberries: Pest infestations in strawberry cultivation have become a significant concern for crop management, particularly as farming practices intensify and environmental conditions fluctuate. Strawberries are a high-value crop, and even minor losses in yield can have substantial economic impacts for growers and supply chains. Early and accurate detection of pests is essential to minimize damage and optimize intervention strategies. Conventional manual scouting is both time-consuming and labor-intensive. This limitation often results in delayed detection of pest outbreaks, allowing infestations to progress unchecked. Among the most problematic pests are the two-spotted spider mite (Tetranychus urticae) and the green peach aphid (Myzus persicae), which can severely impair plant health, reduce yield, and compromise fruit quality. Spectral reflectance is a critical tool in this context, as it reveals key biophysical and biochemical properties of plant tissues by capturing subtle physiological changes. Spectral signature analysis offers a reliable means to detect early pest-induced stress that might be missed during manual scouting. This study aims to develop a rapid, non-destructive pest classification method using spectral data from four strawberry cultivars (genus Fragaria). Spectral signatures of strawberry leaves will be acquired using a FieldSpec spectroradiometer, covering the spectral range of 400 nm to 2500 nm. To distinguish between healthy and pest-infested plants, statistical-based models (Partial Least Squares Regression and Support Vector Machines) will be employed. These models will be trained and validated using the collected spectral reflectance data to accurately classify pest presence. The use of these spectral data models is expected to deliver an efficient diagnostic tool, providing farmers with timely and precise information on pest infestations and facilitating prompt, effective pest management decisions.', 'Dual-Mode Hyperspectral Imaging and Explainable AI for Detecting Spotted Wing Drosophila Infestation in Blueberry: Blueberries are popular worldwide for their taste and health benefits, but the spotted wing drosophila (SWD) poses a significant threat to the industry, causing severe fruit damage and economic losses. Despite control measures using chemical, cultural, and biological approaches, infestation persists, necessitating the need for effective postharvest detection methods. This study evaluated the potential of fusing two hyperspectral imaging for detecting SWD-infected and uninfected blueberries. Samples of blueberries were collected and divided into two groups: one infected with SWD flies and the other uninfected. Hyperspectral imaging systems (400-1000 nm and 900 - 1700 nm) were employed to acquire images from both groups for six days. The images were processed, and the extracted spectral information underwent preprocessing using the Standard Normal Variate method. The preprocessed data was then utilized to build and compare classification models for the infected and uninfected blueberry groups using convolutional neural networks (CNN). Results of using individual hyperspectral cameras and in combination showed accuracies greater than 95% for the detection of SWD. In addition, explainable artificial intelligence methods were utilized to interpret the CNN model and assess the contribution of the wavelength variables. The study shows that hyperspectral imaging can effectively distinguish between SWD-infected and uninfected blueberries.', 'A CNN-Transformer Hybrid Model for Detecting Wheat Rust Diseases Using UAV-Based Hyperspectral Imaging: Wheat rust diseases including stem rust, leaf rust, and stripe rust, are among the most significant factors affecting wheat yield and quality, posing a major threat to global wheat production. Consequently, high-throughput and accurate detection and evaluation of these diseases are critical for effective disease control. Unmanned aerial vehicle (UAV)-based hyperspectral remote sensing, with its rich spectral and spatial information, offers a promising solution for the detection of these diseases. This study proposes a novel convolutional neural network-Transformer (CNN-transformer) hybrid model that can integrate the spatial and spectral features through cross-modal attention mechanisms. Specifically, the proposed model uses a spatial CNN branch to extract local morphological features of wheat diseases, while the Transformer branch captures long-distance dependencies between spectral bands. A cross-modal attention mechanism block is devised to facilitate the adaptive fusion of the spatial and spectral features. To evaluate the proposed model, wheat disease trial experiments were conducted at the University of Minnesota experiment fields from 2023 to 2024. The results demonstrated that the proposed hybrid model significantly improved the classification accuracy of wheat diseases compared to other classification models. This method can support for rust disease detection and monitoring of wheat rust diseases, thus enabling timely disease management.', 'Non-Invasive Diagnosis of Wheat Stripe Rust Progression Using Hyperspectral Reflectance: Wheat stripe rust (WSR), a fungal pathogen, threatens global wheat production, and breeding for resistance is crucial for mitigating its impact. Further development of rust-resistant wheat varieties depends on the ability to accurately and rapidly quantify rust resilience. In this study we demonstrate the ability of visible through shortwave infrared reflectance spectroscopy to effectively provide high-throughput classification of wheat stripe rust severity and identify important spectral regions for classification accuracy. Random forest models were developed using both leaf-level and canopy-level hyperspectral reflectance observations collected across a breeding population that was scored for WSR severity using 10 and 5 severity classes, respectively. These models were able to accurately diagnose scored disease severity class between 45-52% of the time, which improved to 79-96% accuracy when allowing scores to be off-by-one. The canopy-level model demonstrated higher accuracy and distinct spectral characteristics relative to the leaf-level models. Leaf-level models demonstrated clear variation in scoring conducted between wheat growth stages. Two dimensionality reduction methods were contrasted here, principal component analysis and backward feature elimination, to simplify hyperspectral measurements to fewer than 10 features while maintaining predictive accuracy, highlighting the potential of hyperspectral sensing for WSR management and high-throughput breeding assessments.', 'CNN-Based Assessment of Leaf Spot Disease Severity in Peanuts Using Multispectral Images: Peanut is an important crop in Georgia where it is produced more than half of total national production. Leaf spots disease in peanuts is caused by fungi and is characterized by brown or black round spots on the upper side and lower side of the leaves. Early detection and accurate assessment of disease severity are crucial for effective management of the disease. Traditional methods for diagnosing leaf spot disease such as visual inspection can be time consuming and error prone. This project explores the use of deep learning in conjunction with multispectral images for the automated assessment of leaf spots disease severity in peanut plants. By leveraging CNNs, which are adept to learning spatial hierarchies from visual data, this project aims to develop a robust model capable of classifying and quantifying the extent of the leaf spot damage. The proposed approach involves training a CNN on a dataset containing multispectral images of peanut canopies infected with leaf spot disease at varying degrees of leaf spot severity levels. Preliminary results suggest that CNN based analysis offers improved disease detection and severity estimation accuracy. This approach provides a promising alternative to conventional diagnostic techniques offering faster, more objective and scalable solutions for crop disease management, which can ultimately contribute to higher peanut production efficiency and sustainability.', 'In-field Canola Flea Beetle Damage Estimation based on High-Resolution Multimodal Imaging and Deep Learning: Accurate estimation of pest damage in agricultural fields is crucial for implementing timely and effective management strategies. This study focuses on developing an integrated framework for in-field canola flea beetle damage estimation using high-resolution multimodal imaging and advanced deep-learning techniques. Ground-level RGB and near-infrared (NIR) images and high-resolution videos were analyzed to segment and quantify damage to canola leaves using the YOLO-UNet algorithm. The segmented damage areas were correlated with ground-truth observations for validation and scaling. The analysis was further expanded by utilizing drone imagery to compute vegetation indices and assess damage at a larger scale. Results demonstrated that the proposed methodology accurately segmented leaf damage and correlated well with field notes, showcasing its potential for precise pest damage assessment. The study provides a scalable, cost-effective approach for integrating multimodal imaging and deep learning into agricultural pest management workflows.', 'Multitemporal hyperspectral imaging and deep learning for Hessian fly infestation early detection: The Hessian fly is a major pest of wheat, significantly reducing global wheat yields and causing substantial economic losses. Feeding by Hessian flies results in discoloration of wheat leaves, turning them dark bluish-green, and stunts their growth. Remote sensing has been widely applied in ecological and agricultural research and management, but its use in pest detection in agricultural areas is rare. This study utilizes multispectral imagery obtained through remote sensing to analyze Hessian fly infestation. Deep learning algorithms are employed for image segmentation to accurately extract wheat leaves from hyperspectral images. In addition, vegetation indices, such as the Normalized Difference Vegetation Index (NDVI) and the Normalized Difference Red Edge (NDRE), are used to assess the impact of Hessian fly infestation on wheat health. Furthermore, Analytical Spectral Devices (ASD) are used to obtain high-resolution spectral data for monitoring wheat health, complementing the image-based analysis. This approach combines advanced imaging and computational techniques to enhance the accuracy and efficiency of pest impact detection, providing a powerful tool for precision agriculture.', 'Hyperspectral imaging to identify aflatoxin-associated metabolites in corn inoculated with Aspergillus parasiticus mutant and wild-type strains: Aflatoxins are secondary metabolites produced by certain Aspergillus species and are considered the most carcinogenic mycotoxins in U.S. agriculture. Aflatoxins are a major concern for corn production, as infected grains are a serious health risk to humans and animals. Detecting aflatoxins can be accomplished through chromatographic and immunochemical methods; however, these techniques are time-consuming, labor-intensive, and destroy the test samples. Hyperspectral imaging is a rapid, non-destructive method to detect aflatoxins using fluorescent signatures. The aflatoxigenic pathway has multiple intermediate steps that may produce spectral signatures and may provide insights into their role in aflatoxin production. This research aimed to detect differences in spectral signatures from an aflatoxin-producing fungus, Aspergillus parasiticus, and mutant strains with intermediates along the aflatoxigenic pathway removed. A wild-type A. parasiticus strain (BN009E) and three mutant strains (M1, M2, and M3) were sourced from the SRRC-USDA-ARS fungal collection: M1-SRRC 2664 pksA, M2-MRRC 2667 avnA, M3-SRRC 2670 ordA, and WT-wild-type SRRC 2635. Fungal inocula were cultured on potato dextrose agar and incubated for five days. Three hundred clean corn kernels were dried to 15% moisture and separated into five groups containing 60 kernels each. The five groups consisted of four fungal inocula and a control that received only sterile distilled water. The four fungal groups received a dose of 4 x 106 spores∙mL-1. The groups were divided into triplicates, with 20 kernels per culture dish. Kernels were incubated at 30°C for five days. Control kernels that received only distilled water were also cultured under the same conditions. After incubation, the extent of A. parasiticus infection of wild-type and mutant-infected inoculated kernels was confirmed by visual assessment. Infected kernels were cleaned to remove excess mycelium and dried. Dry kernels were illuminated with ultraviolet light and imaged for fluorescence spectra using a visible-NIR (400 – 1000 nm) hyperspectral system. The mean wavelength for each treatment was plotted and variations in spectral signatures were evaluated. Treatment mean wavelength peaks ranged from 491 nm – 502 nm. The narrow range indicates no distinct spectral signatures for lab-inoculated A. parasiticus mutants compared to the wild-type or water-inoculated control. The presence of aflatoxin was confirmed through chemical analysis of infected kernels. The analysis conclusively indicated the presence of aflatoxin contamination in wild-type and mutant-infected kernels.', 'Application of Deep Learning in Counting and Gender Identification of Parastoid Wasps: A Case Study of Trissolcus SP. (Hymenoptera: Scelionidae): The use of parasitoid wasps for pest control is an essential strategy in sustainable agriculture. Accurate counting and gender identification are critical for establishing mass production techniques and ensuring product quality, as only female wasps possess parasitism capabilities. Parasitoid wasps are typically tiny. and the features used to distinguish males from females, such as antennal morphology, are even more subtle. Conventional microscopic examination for gender identification is labor-intensive and time-consuming. To address these challenges, this study develops an automated system for counting and sex identification of Trissoclus sp., a parasitoid wasp targeting Rhynchocoris humeralis, a citrus pest. The average length of the wasps was approximately 1 mm. In the proposed approach, the images of the wasps were captured using a flatbed scanner at high resolution (6400 dpi). Subsequently, a two-stage deep learning-based approach was implemented for the tasks. In the first stage, the original high-resolution images were downsampled to accelerate the wasp counting. The wasps in the downsampled images were localized and counted using YOLOv7. In the second stage, the bounding boxes of the wasps from YOLOv7 were used to localize and crop the wasps in the original high-resolution images. The cropped wasp images were then used to identify the genders of the wasps using ResNet18. The trained YOLOv7 and ResNet18, respectively, achieved a mean average precision of 98.6% and a validation accuracy of 96.16%. The proposed approach provides a scalable and automated solution with the potential to streamline workflows and reduce reliance on manual processes. Future work will focus on improving classification accuracy and enhancing system usability for broader implementation.', 'Development of a Portable Device for Small-Sized Insect Pests Detection Using CAFE-YOLO: Whiteflies, thrips, and gnats are common small-sized pests in orchid greenhouses that pose significant threats to the growth, health, and commercial value of orchids. These pests not only compromise the appearance and yield of plants but also result in substantial economic losses. While traditional manual pest monitoring methods are simple to implement, they are inefficient and unable to meet the demands of modern agriculture for effective management and real-time detection. To address this issue, we developed a portable device for pest detection and recognition on sticky traps and proposed an improved model based on YOLOv8 – CAFE-YOLO (Context-Aware Feature Enhanced YOLO) – designed to enhance the accuracy of small-sized pest detection. The core of CAFE-YOLO lies in the Context-Aware Feature Pyramid Network (CA-FPN) designed in this study. CA-FPN uses multi-scale attention-based feature fusion techniques to effectively preserve critical details, amplify responses to target-specific features, and suppress background noise interference. By integrating local features with global contextual information, CA-FPN significantly improves the accuracy of small-object localization and classification. Experimental results show that CAFE-YOLO achieves 91.8% mAP50 in pest detection on sticky trap images, making a 3.5% improvement over the baseline YOLOv8 model. The CA-FPN design enhances detection performance without additional computational overhead, allowing CAFE-YOLO to maintain the efficiency of YOLOv8 while meeting real-time detection requirements. The system leverages edge computing for on-site data processing, minimizing data transmission demands and latency while boosting detection efficiency. Designed with portability in mind, the lightweight device is easy to use in the field, making it highly accessible for ordinary farmers and farm managers. Its adaptability to diverse greenhouse environments makes it a practical, efficient, and reliable solution for pest detection in crop protection management.', 'A Real-Time Pest Detection System Based on Artificial Intelligence and the Internet of Things: Pests cause significant harm to agricultural production and are often small in size and have strong mobility, making them difficult to identify and further track their location real-time, thus complicating effective and timely management and control. Deep learning is increasingly being applied to small pest detection. However, most studies typically involve processing and identifying pest images in the laboratory after image collection. This approach does not allow real-time detection and is complex, limiting the large-scale application of pest detection. To address the shortcomings of the existing method, this study proposes an innovative artificial intelligence system that integrates deep learning and Internet of Things technologies to detect small pests in-situ. The system combines a Jetson Nano and YOLOv11. The Jetson Nano is single board computer support to run artificial intelligence models in embedded products, accomplishing low-latency edge computing. YOLOv11 enhances feature extraction capabilities for small object detection and delivers higher processing speeds. The detection results and the geographic coordinates of each observation point are uploaded wirelessly to the Azure cloud. The cloud platform processes the data to generate a pest population distribution map. Experimental results show that the accuracy of the detection using YOLOv11 is over 80%, which is significantly comparable to previous efforts. Users can browse the map website to view the pest population information at each location and develop more precise pest control strategies. This system not only enhances the efficiency of pest monitoring but also provides a visual map of pest distribution, improving decision-making and overall efficiency of pest management in agricultural fields.', 'Beetle Detection using YOLOv5-Based machine vision mounted on sprayer on-the-go: Effective pest management is a cornerstone of sustainable agriculture, necessitating precise detection and targeted application of pesticides to minimize environmental impact and enhance crop yields. This study investigates the deployment of a machine vision pipeline, leveraging the deep learning architecture "You Only Look Once" version 5 (YOLOv5), to enable real-time detection of beetles for spot spraying applications. The machine vision was implemented on a boom sprayer with a 30-meter boom width. Given that the operational speed of the sprayer, ranging between 3 to 4 m/s, it was imperative to develop a robust solution capable of identifying beetles in real-time and executing precise pesticide application. To achieve this, 15 RGB cameras were mounted on the sprayer\'s boom, each positioned at a height of 0.7 meters to cover a one-meter ground area. The choice of the camera was driven by specifications such as the range of the shutter  speed, ISO, aperture, and sensing size to be able to investigate image quality under dynamic field conditions with complex backgrounds and varying lighting.\nThe machine vision pipeline was developed in two primary phases: training and deployment. During the training phase, images of both adult and young beetles were collected under diverse field conditions to create a comprehensive dataset comprising 328 training images, 41 validation images, and 42 testing images. Each image was cropped to a size of 640×640 pixels and annotated for CPBs to ensure accurate detection by the YOLOv5 model. Various training configurations, including different learning rates and optimizers such as Stochastic Gradient Descent (SGD) and Adam, were employed to optimize the model\'s performance. The best trained model was obtained at learning rates that ranged between 0.01 and 0.001 while employing the Adam optimizer. On the test dataset, the model achieved an overall accuracy of 97.6%, precision of 95.8%, recall of 100%, and an F₂ Score of 99.1% when treating all beetles as a single class. These metrics demonstrate the model\'s exceptional ability to accurately classify and identify beetles under varying field conditions.  In the deployment phase, real-time HD images captured by the moving sprayer mounted cameras were partitioned into three segments of 640×640. These segments were processed by the trained YOLOv5 model to detect beetles, with their precise locations mapped back to the original image coordinates. Significant pipeline optimizations, including code optimization, Tensor-RT model conversion, and hardware acceleration, reduced the processing time from 200 ms to approximately 27 ms per image. This enhancement allowed a single computer to handle up to four cameras, achieving a processing frequency of roughly nine images per second and effectively controlling 15 cameras across four computers. Field tests demonstrated the pipeline\'s optimal performance at a sprayer speed of 3 m/s, validating its efficacy for real-time beetle detection and targeted spraying. Future work will focus on validating the pipeline with natural beetle populations and expanding the deployment to cover the full boom length, thereby advancing precision pest management strategies and contributing to more sustainable agricultural practices.', 'Automatic rice planthopper detection and counting by fusing the Swin Transformer module and YOLOv8-p2 architecture in the field landscapes: Rice (Oryza sativa) is a cereal of paramount importance to the sustenance of the human race. Rice production has long been threatened by a variety of pests, with the brown planthopper (BPH, Nilaparvata lugens), white-backed planthopper (WBPH, Sogatella furcifera) and small brown planthopper (SBPH, Laodelphax striatellus) representing three of the most destructive. It is a challenging task to accurately detect and count the tiny rice planthoppers from RGB images captured in the field landscapes. The application of deep learning methods based on big-data offers an unparalleled potential for the accurate detection and counting of rice planthoppers accurately in the field landscapes. It is difficult to construct high-quality planthopper image datasets captured in situ, and there are only a limited number of publicly available datasets for agricultural pests. This study constructed and published a large-scale planthopper dataset with elaborated details, and proposed an efficient deep learning method driven by big-data, designated SwinT YOLOv8-p2, for the detection and counting of BPH and WBPH from RGB images in complex field landscapes. The Swin Transformer module was incorporated into the YOLOv8-p2 architecture as part of the proposed method. In addition, the Spatial and Channel Reconstruction Convolution (SCConv) has been applied, replacing the standard Convolution (Conv) in the C2f module of original YOLOv8 method to Optimize computational efficiency.\nThe proposed method can accurately detect the different pests from RGB images in different landscapes, with mAP50, mAP50:95, F1-score, Recall, Precision and FPS up to 0.868, 0.851, 0.905, 0.989, 0.835, and 17.42, respectively. When the FPS remain stable, the performance of rice planthopper detection from RGB images was significantly improved over complex backgrounds by fusing the Swin Transformer module and YOLOv8-p2 architectures, with increases in the mAP50 and mAP50:95 ranging from 1.9% to 61.8%. Furthermore, the correlation relationship in counting between the referenced and detected insects was strong in YOLO methods, especially for the SwinT YOLOv8x-p2 method with the R2 above 0.85, RMSE and MAE below 0.64 and 0.11 in different pests, respectively. Our results suggest that the proposed method can efficiently detect and count the rice planthoppers at the field landscapes without labor-intensive in-situ campaigns, which should be a promising tool for monitoring pest infection and ensuring food security.', 'Grape Powdery Mildew Detection Through Deep Learning and Smartphone Application: Effective disease detection is critical for maintaining vineyard health and minimizing crop losses. This research focuses on developing a pipeline for detecting powdery mildew in grapevine leaves, combining advanced object detection models and a user-friendly smartphone application for real-time reporting and disease management. The detection model was trained on a dataset of 2,113 images (1,249 diseased and 865 healthy), augmented through techniques such as random rotation, horizontal flips, and brightness adjustments. Annotation was conducted by Segment Anything Model (SAM) with human in the loop. For disease detection, ResNet50, ConvNEXT, ViT and Swinv2 models were trained and ResNet50 demonstrated the best performance with a precision of 0.892, a recall of 0.475, and mean Average Precision (mAP@50) of 0.594, and mAP@50-95 reaching 0.578. These results highlight strong detection capa</t>
  </si>
  <si>
    <t>['Effects of Imaging Angle and Field of View on Deep Learning-based Counting of Early-Stage Pine Seedlings for Forest Nursery Inventory: An efficient, accurate inventory of bareroot loblolly pine seedlings is critical for effective nursery management and large-scale reforestation efforts. Traditional sampling-based counting can be labor-intensive, time-consuming, and prone to errors, highlighting the need for an automated solution. This study developed an automated early-stage inventory system using a tracking-by-detection framework to detect, track, and count loblolly pine seedlings in top-view RGB videos. You Only Look Once (YOLO): YOLOv8, YOLOv9, and YOLOv10 object detection models were employed and trained on 480 images, comprising a total of 73,204 annotated seedlings (152/image), captured at a commercial forest nursery and evaluated on eight unique videos (480 frames total). The YOLOv10-balanced model achieved a high mean Average Precision (mAP) of 95.5%, while the BoT-SORT tracking algorithm reached a Multi-Object Tracking Accuracy (MOTA) of 85.33%. Results revealed that seedlings closer to the image periphery exhibited lower detection accuracy, underscoring the impact of imaging angles and field of view. Detection accuracy peaked at a nadir perspective and declined as the camera’s horizontal and vertical viewing angles became more oblique. Increasing the vertical field of view improved counting accuracy up to a certain threshold, after which it plateaued, whereas a large horizontal imaging angle negatively influenced counting accuracy due to factors such as canopy overlapping and occlusion. These findings provide practical insights into optimizing camera placement and the number of cameras for accurate automated seedling counts during spring inventory in forest nurseries.', 'Ground-based Robotic Phenotyping of Pod Count and Flowering Phenology in Lima Bean.: Lima bean production faces significant challenges from climate change in the Delmarva region, including heat stress due to high night temperatures and soil-borne pathogens due to heavy rains, which adversely affect yield and seed quality. Breeding climate-resilient lima bean cultivars necessitates innovative solutions to overcome the bottleneck of traditional manual phenotyping methods, which are time-consuming and prone to human error. This research addresses these challenges by developing a high-throughput plant phenotyping (HTPP) system using a ground-based robotic platform that leverages multi-view stereo machine vision and deep learning to quantify pod count and flowering phenology. Pod counting in side-view RGB videos can be accurately estimated using the recent MASA model through robust association of the same pods across video frames, which common trackers such as BoTSORT and ByteTrack failed to handle. For flower segmentation, we leveraged the visual features of DINOv2 to efficiently train a semantic segmentation model for the top-view RGB image. Depth imagery was leveraged to improve the accuracy of the flower segmentation masks. Through the time-series of flower pixels, the flowering period and flowering peak time were approximated. The image-derived pod count and flowering phenological traits were used to predict the yield of advanced breeding lines with satisfactory accuracy. The proposed HTPP system offers a rapid, non-destructive solution to improve efficiency in selecting lima bean genotypes with high yield and early maturity to mitigate the impact of heat stress.', 'Generative AI-Based Digital Twin Pipeline for Advanced Agricultural Analytics Enabled by Synthetic Data and Zero-Shot Learning: Accurate monitoring and management in ornamental production are often challenged by complex spatial configurations, high labor costs, and the labor-intensive nature of manual data collection and labeling. To address these issues, this study presents a comprehensive digital twin pipeline that leverages advanced generative artificial intelligence (AI) techniques alongside automated zero-shot annotation, establishing a scalable and precise system applicable to various agricultural real-world tasks. The methodology consists of two interconnected pipelines. The first pipeline constructs detailed digital twins by modeling realistic ornamental setups incorporating varying plant sizes, multiple growth stages, diverse groundcover materials, and different spatial arrangements. Empirical plant images were captured through robotic video acquisition using an Oak-D camera mounted on an Amiga platform. This was followed by keyframe extraction based on motion analysis to isolate individual plant instances. To introduce realistic variability, these images were then augmented using Kornia-based transformations, including rotation, scaling, flipping, and perspective distortions. Stable Diffusion XL (SDXL) with custom-trained Low-Rank Adaptation (LoRA) generated entirely new environment images, enhancing photorealism and diversity. The second pipeline addresses data scarcity by generating additional plant instances for underrepresented growth stages and conditions using text-to-image models, ensuring comprehensive morphological coverage. Automated zero-shot labeling was achieved by integrating Grounded DINO for text-driven bounding box detection and the Segment Anything Model (SAM) for instance segmentation, resulting in approximately 0.77 million annotated plant instances without the need for manual intervention. These synthetic datasets were employed to train the YOLOv11x-seg model, which achieved an average counting accuracy of 96.5%, a mean absolute error of 7.7, and a root mean square error of 8.31. Cross-domain evaluations further validated the model’s robustness, demonstrating strong generalization across different growth stages and diverse agricultural conditions. Comprehensive performance evaluations confirm the pipeline’s effectiveness in bridging the gap between AI-generated and real-world data, providing a cost-effective and efficient solution for large-scale agricultural analytics. This integrated approach reduces reliance on labor-intensive manual labeling and facilitates scalable, accurate, and adaptable monitoring systems. Rather than focusing solely on inventory management within ornamental nurseries, the presented methodology can be broadly applicable, including applications such as disease detection, growth monitoring, and yield prediction.', 'Enhancing the Ornamental Inventory and Quality Assessment Across Diverse Growth Stages using Unsupervised Domain Adaptation: Ornamental plant nurseries contain thousands of plants across hundreds of varieties, making accurate counting and quality assessment a significant challenge. The traditional method of manually counting large quantities of plants is inefficient, time-intensive, and costly. Additionally, ornamental plants exhibit substantial variability in appearance at different growth stages, and diverse background and canopy characteristics further complicate the counting process. While advancements in deep learning, particularly image segmentation techniques, offer promising alternatives for automating plant counting. However, these methods typically require extensive labeled datasets that encompass multiple growth stages, canopy coverages, plant spacings, and other variations. This dependence on continuous data labeling limits the scalability and adaptability of such models within the ornamental industry. To address these limitations, this study proposes an approach utilizing unsupervised domain adaptation to accurately count plants at various growth stages and assess plant quality across maturity phases without the need for extensive labeling. The developed model effectively eliminates the need for the labeling process, demonstrating robust performance when tested on previously unseen data from different plant classes. The results demonstrate that the model can accurately segment and count plants with performance comparable to models trained on labeled data, while significantly reducing the need for repeated labeling. This offers a more efficient and scalable solution for plant nurseries. In addition, the model’s ability to generalize across various plant growth stages underscores its potential for broader applications in agricultural automation and smart farming. In pioneering plant management methods, this approach leverages unsupervised domain adaptation to minimize manual intervention and enhance operational efficiency, demonstrating the practical application of advanced deep learning models in ornamental nurseries.', 'Fringe Projection Profilometry for 3D Soybean Root Phenotyping: The soybean root system determines its water and nutrient uptake ability, which directly impacts crop growth and yield. Accurate characterization of root architecture, particularly fine fiber roots with diameters ranging from micrometers to millimeters, is essential for meaningful phenotypic analysis. However, current three-dimensional (3D) imaging technologies, such as X-ray Computed Tomography (CT) and Magnetic Resonance Imaging (MRI), face limitations in imaging precision and speed, making them challenging to apply in soybean root phenotyping. This study introduces fringe projection profilometry (FPP) as a promising alternative due to its robustness, high precision at micrometer-to-millimeter scales, and rapid imaging speed up to kHz. Using 3D point clouds generated by FPP, we also developed two novel traits to effectively distinguish soybean roots grown under diverse water conditions. These findings underscore the potential of FPP in soybean root phenotyping, advancing our ability to analyze root system traits for crop breeding and improving agricultural outcomes.', 'Non-destructive 3D reconstruction of soybean root systems using Macro-CT imaging for phenotypic analysis: Non-destructive phenotyping of soybean root systems remains a significant challenge due to their hidden nature and structural complexity. Although traditional destructive approaches, such as excavating and washing roots, have been used for imaging, these methods alter the root architecture and fail to capture in situ morphology. Micro-computed tomography (Micro-CT) imaging has shown promise for early growth stages; however, its limited field of view restricts analyses to relatively small root systems, and its lengthy scanning times hamper high-throughput, large-scale studies. To address these limitations, we propose the use of Macro-CT to investigate soybean root system architecture in potted plants. Our preliminary results show that each plant can be scanned in approximately three minutes, enabling us to extend the growth period up to 30 days post-germination.  A key challenge is the 3D reconstruction of root systems from 2D CT slice data, as water and nutrients in the growth medium introduce significant noise. Accordingly, our objectives are to: (1) scan 150 soybean plants from different cultivars at 10, 20, and 30 days post-germination; (2) apply adaptive thresholding and a U-Net segmentation algorithm to isolate root-relevant pixels within each 2D slice; (3) reconstruct the segmented root pixels into 3D point clouds. The resulting non-destructive 3D representations will facilitate root 3D phenotypic trait extraction and root-soil interaction analysis, ultimately accelerating plant breeding programs and advancing soil health management.', 'SoybeanMAE: Masked Autoencoder for Self-Supervised Segmentation on 3D Soybean Point Clouds: Understanding the geometric and structural properties of plant architecture and its variation patterns is vital for plant phenotyping and assessing plant adaptation to changing environments. Recent 3D deep learning approaches have shown promise in overcoming the limitations of traditional manual phenotyping. However, these methods remain constrained by the scarcity of labeled datasets, as point cloud annotation is labor-intensive and time-consuming. Inspired by the success of self-supervised learning in computer vision and natural language processing, we introduce SoybeanMAE, a novel framework that leverages the entire set of available soybean data for annotation-free pretraining. By using Masked Modeling, a significant portion of the input is masked, and an autoencoder is employed to reconstruct the missing information. This approach not only serves as an effective pretraining strategy but also reduces computational complexity by processing only the unmasked data. The pretrained encoder network is then fine-tuned on a smaller set of labeled data for downstream tasks including stem-leaf segmentation, leaf instance segmentation and trait extraction. Preliminary study demonstrated that SoybeanMAE achieves promising results, with 94.6% mIoU for stem-leaf segmentation and 64.9% mAP for leaf instance segmentation. These results highlight the capacity of the proposed framework to perform accurate plant structure analysis with minimal labeled data, offering a promising solution for efficient plant phenotyping.', 'Reducing Annotation Bottlenecks in Soybean Root Phenotyping Through an Unsupervised Domain Adaptation-Enabled YOLO11 Approach: Root phenotyping of soybean is a critical area of research for improving crop resilience, optimizing water and nutrient uptake, and ultimately enhancing yield. However, the inherently overlapping and complex features of roots in microscopic images present significant challenges for automated detection and analysis. To address these issues, we propose an innovative pipeline centered on Unsupervised Domain Adaptation (UDA) integrated with the YOLO11 object detection framework, aiming to minimize the reliance on extensive labeled datasets while maintaining high accuracy in root trait extraction. In the initial phase of the study, high-resolution images of soybean roots will be acquired using microscope capable of capturing fine morphological details. These images frequently suffer from low contrast and substantial noise, which obscure root boundaries and features. To overcome these limitations, we will apply and test different image enhancement methods; gamma correction, Adaptive Histogram Equalization (AHE), and Contrast-Limited Adaptive Histogram Equalization (CLAHE). The goal is to enhance contrast selectively and improve boundary delineation, thus facilitating more reliable detection of individual root segments. Following image enhancement, a meticulously annotated subset of these images referred to as the “source” domain will serve as the foundation for training YOLO11. This annotated dataset will contain core ground truth information, including bounding boxes and segmentation masks for root structures. Because the labor-intensive nature of annotation restricts the size of this labeled dataset, we will extend the model’s applicability through Unsupervised Domain Adaptation (UDA) strategies. Specifically, feature distribution alignment techniques such as adversarial training or discrepancy minimization will be employed to bridge the gap between the labeled source domain and unlabeled “target” domains, which may differ in lighting, magnification, or other imaging conditions. Once the model adapts to these diverse target domains, its performance will be evaluated by extracting key phenotypic traits of soybean roots, including length, width, and density. These metrics will be benchmarked against conventional supervised-learning approaches and other domain-adaptation methods to demonstrate the advantages of our UDA-based pipeline. Performance will be quantified using established detection and segmentation metrics, such as Mean Average Precision (mAP), Intersection over Union (IoU), and recall. By reducing the dependency on large, labeled datasets and simultaneously improving detection robustness under various imaging conditions, this UDA-enhanced YOLO11 framework has the potential to significantly streamline root phenotyping in soybean research. Furthermore, the adaptability of our approach lays the groundwork for extension to other crops, supporting broader agricultural studies aimed at optimizing root system architectures and boosting overall plant performance.', 'Self-Supervised Root Insights: Advancing Root Phenotyping in Peanut Cultivars Under Drought Resistance: Peanut cultivation is predominantly established in drought-prone regions, making these crops highly vulnerable to abiotic stresses that significantly reduce yields. The root system helps plants survive drought by efficiently absorbing and transporting water. Important root anatomy phenotypes, such as the size and number of xylem vessels, vascular bundle area and total root area are essential for these functions and have been related with drought tolerance. However, analyzing belowground root structures is challenging due to the complexities of root phenotyping. Current tools for identifying root anatomy in cross-sectional images lack full automation and require substantial manual effort, hindering large-scale breeding for stress-tolerant varieties. Deep learning segmentation, including zero-shot learning, struggles with scientific images like root cross-sections. This is due to unique feature distributions present in these images which differ significantly from their training dataset. Consequently, pre-training with large amounts of labeled data is necessary. However, traditional supervised pre-training methods require extensive labeled data, which is labor-intensive and time-consuming to obtain. In contrast, Self-Supervised Learning (SSL) offers a promising alternative by leveraging large amounts of unlabeled data to learn robust and generalizable features, enhancing domain adaptation. This study employs SSL using Lightly and DINO frameworks to pretrain a YOLOv11 backbone, reducing the need for manual annotation and enhancing data efficiency for automated root phenotyping. A dataset of peanut root cross-sectional images from five cultivars under drought and well-watered conditions will be collected and preprocessed with normalization and augmentation to increase feature diversity. The pretrained YOLOv11 backbone will learn intricate root structures without manual annotations and will be integrated into a YOLOv11-based instance segmentation model to accurately identify and separate individual root traits. The integrated model will be fine-tuned on a smaller, labeled subset to enhance detection and segmentation capabilities. Performance will be evaluated using metrics such as Intersection over Union (IoU), mean Average Precision (mAP), precision, recall, F1-score, and computational resource requirements, compared against supervised models including YOLOv11, YOLOv8, and pretrained SAM with LoRA. It is anticipated that the SSL-pretrained YOLO backbone will achieve superior accuracy and efficiency in root phenotyping, enabling scalable and effective analysis while significantly reducing manual data labeling.', '3D image reconstruction of RGB and chlorophyll fluorescence point clouds for plant phenotyping using a gantry robot system: In recent years, chlorophyll fluorescence imaging (CFI) and three-dimensional (3D) image reconstruction of plants are both practical techniques in the field of plant phenotyping. CFI enables the early-stage detection of the influence of abiotic and biotic stress on plants by evaluating the efficiency of the photosynthetic reaction. On the other hand, 3D image reconstruction technologies provide more comprehensive and precise spatial and morphological information of plant traits compared to traditional two-dimensional (2D) imaging techniques. However, only few studies have combined these two techniques. Therefore, this study aims to reconstruct both RGB and chlorophyll fluorescence point clouds of plant seedlings using a 3-axis gantry robot system and a camera system on a laboratory scale. \nThe gantry robot controls the arm to move to a specific position. Other systems, such as the camera system and the irrigation system, which are attached to the arm, can perform their work. In the study, the camera system includes an RGB-D camera and a chlorophyll fluorescence camera. Using the gantry robot and the pan-tilt function of the camera system, multiple views of RGB-D images per plant can be captured. After filtering by distance and color-based criteria, the remaining plant point cloud from different views is used to create a complete RGB-based 3D plant model based on the iterative closest point (ICP) algorithm, and the coordinate of the point cloud is defined by the top-view RGB-D image. To acquire the chlorophyll fluorescence information of the plant and combine it with the spatial data from the point cloud generated above, a CFI is first captured from the top view of the plant. Second, the KAZE feature descriptor is used to compute a homographic matrix that maps the top-view CFI image to the top-view RGB-D image. Finally, since the registered CFI image shares the same coordinate system with the RGB-based 3D plant model after the transformation, a new 3D plant model with spatial and chlorophyll fluorescence information can be provided. For further evaluation, each individual leaf in the plant is also identified and segmented from the 3D plant model by means of multiple denoise filters and density-based spatial clustering of applications with noise (DBSCAN) algorithm. \nThe system and the analysis process developed in the study can be used to estimate not only morphological traits, including plant height, leaf area, leaf width, and leaf length, but also chlorophyll fluorescence information, which represents the stress status of the plant. Here, the CHI and 3D reconstructed images of the lettuce and cabbage seedlings are successfully combined, and their morphological traits are computed. Moreover, because the entire system is mounted on a gantry robot, multiple plants can be simultaneously grown and automatically monitored in the workspace, demonstrating the high efficiency and flexibility of the system and indicating the potential of high-throughput performance for plant phenotyping and breeding in the future.', 'Development of Open-Source Gantry-Plus Robot Systems for Plant Science Research: Affordable and readily available automation options for plant phenotyping remain scarce, however, the availability of such systems can increase the throughput of plant phenotyping. The flexibility of these systems can enable acquiring diverse data using different sensors like RGB data, point cloud data, and hyperspectral data. In this research, we introduce Mini T-Rex: an open-source, low-cost, heterogeneous robotic system. Mini T-Rex is built using over-the-counter components namely the OpenBuilds 1515 gantry and MyCobot 280Pi manipulator. These pre-designed systems make the entire hardware assembly process efficient and streamlined. The control software is developed using the ROS2 framework, which is open-source, widely supported, and integrated with a wide variety of sensors. This system provides the unique advantage of a sensor-to-plant, collision-free method to capture multi-view images at any angle and distance within the workspace. These images can then be used to make 3d reconstructions of the phenotype. We demonstrate how making a digital twin in ROS2 can help control a heterogeneous system via abstracted hardware control. This makes the system easy to use for researchers who do not have any expertise in robotics. We show how the systems can be adapted for plant cultivation under growth beds and hydroponic systems. We used the system to capture several large data sets of 3D phenotypic data for tomato (Solanum lycopersicum), lettuce (Lactuca sativa), and pennycress (Thlaspi arvense). In conclusion, we have developed a 9-degree-of-freedom, fully open-source heterogeneous robotic system capable of multi-view, camera-to-plant image capture for plant 3D model reconstruction called Mini T-Rex. We show how to use gantry-like robots for phenotyping and create longitudinal datasets by automating these high-precision robotic systems.', 'Identifying Wood Species Using Macroscopic Images and Deep Learning: The forested area in Taiwan exceeds 60%, positioning wood as a critical and economically valuable resource. Significant price disparities exist among different wood species. Thus, it is essential to accurately identify the species of the wood to ensure appropriate utilization of the materials. Conventionally, wood species identification has relied on manual methods. Typical methods include microscopic examinations with histological treatments and sensory evaluations based on smell, texture, and color. These approaches are, however, time-consuming, equipment-intensive, and highly dependent on expert experience, raising the issues of subjectivity and variability. Consequently, alternative methods for wood species identification are needed. This study proposes an automated system for identifying the species of wood logs using macroscopic cross-sectional images and deep learning. A total of 135,178 cross-sectional images from 41 wood species (27 hardwoods and 14 softwoods) were collected using flatbed scanners. A support vector machine (SVM) was first trained to exclude non-target species and anomalous images, such as those with severe blurring, scratches, or knots. Subsequently, a base version of Vision Transformer model (ViT-base) was trained on the filtered dataset to identify the species. The trained SVM and ViT-base model achieved accuracies of 97.6% and 98.4%, respectively. To enhance practical applicability, the ViT-base model was deployed on a cloud platform. Additionally, a chatbot was developed to facilitate user interaction with the model through an application programming interface (API). The results demonstrate that the proposed system provides a robust and efficient alternative to traditional methods, significantly reducing the time and effort required for wood species identification while maintaining a high level of accuracy.', "Quantitative Phenotyping of Water-Stressed Tomato Plants Using Frequency-Domain Fluorescence Lifetime Imaging Microscope (FD-FLIM): Early detection of plant stress is important for optimizing crop management, improving agricultural yields, and addressing global challenges such as food security and climate change. Developing reliable quantitative methods for early detection of plant stress is a critical challenge in agricultural phenotyping. Traditionally, chlorophyll a (Chla) fluorescence intensity measurements are widely used since Chla fluorescence could measure the efficiency of photosystem II (PSII) photosynthesis. However, this method suffers from low sensitivity and lacks specificity for early-stage stress detection due to the characteristic of the fluorescence intensity, which is easily affected by background noise. On the other hand, fluorescence lifetime is sensitized only to changes in the fluorophore structure, providing more reliable and accurate measurements. Therefore, this study introduces a novel approach using frequency-domain fluorescence lifetime imaging microscopy (FD-FLIM) to analyze variations in Chla fluorescence lifetime in tomato plants under water stress, providing a robust and precise alternative to conventional methods.\nChla fluorescence excitation and emission respectively occur in the blue and red regions of the spectrum, reflecting its role as a key dye in photosynthesis. In our study, excitation at 470 nm was employed as an excitation source, and a CMOS camera was used to acquire the fluorescence image stacks. The fluorescence lifetime of Chla is within the nanosecond range. To measure the lifetime, we have to modulate the excitation light at approximately 30 MHz to yield promising results.\nLaser diodes (LDs), commonly used as excitation sources in fluorescence imaging, are effective but pose significant risks to biological samples due to their high power, which could cause sample damage or photobleaching. Light-emitting diodes (LEDs) offer safer illumination for biological studies but face technical challenges, such as insufficient power to achieve a high signal-to-noise ratio (S/N) and limitations in high-frequency modulation due to their planar PN junction structure. To overcome these limitations, we enhance the LEDs output using a power amplifier and verify the selected LEDs are suitable for high-frequency modulation at approximately 30 MHz by testing with a silicon amplifier. This design enables the development of an FD-FLIM system with LED-based excitation, allowing stable high-frequency modulation for accurate fluorescence lifetime detection.\nThe FD-FLIM system is applied to detect water stress in tomato plants, where stress conditions are generated by drying leaves in an oven. The system effectively identified early physiological changes, such as divergence and shortening of fluorescence lifetime, long before visible symptoms appear. These results highlight the system's capability to detect stress responses at the molecular level, providing critical information for timely interventions in agricultural management.\nThis study demonstrates that the FD-FLIM system is not only a sensitive and robust tool for early plant stress detection but also a scalable solution suitable for integration into agricultural monitoring systems. By addressing the limitations of existing fluorescence imaging technologies, this research contributes to the development of advanced phenotyping methods that could significantly improve crop yields.", 'Second Near-infrared Fluorescent Metal–Organic Framework Sensors for In Vivo Extracellular Adenosine Triphosphate Monitoring: Adenosine 5’-triphosphate (ATP) is a universal energy source for plants; it is usually confined in cells at a high concentration (~mM) and released into the extracellular matrix under certain stress , including wounding or high salt. The released extracellular ATP (eATP) is widely accepted as a signaling molecule that regulates cell growth and induces immune responses in plant cells. Traditionally, eATP in vivo is extracted sequentially with a buffer, quick-frozen using liquid nitrogen, and detected in vitro by a luciferase–luciferin assay. However, the method cannot track the eATP dynamic signal. \n     Plant nanobionic sensors enable real-time monitoring of signaling molecules in plants by interfacing them with specifically designed nanoprobes, which have been acknowledged as a species-independent analytical tool. In our study, we developed a plant nanobionic sensor for in vivo detection of eATP in living plants by designing a novel second near-infrared (NIR-II) fluorescent metal–organic framework (MOF) nanoprobe. The NIR-II fluorescent nanoprobe (IR-1061 micelle@ZIF-90) with a sandwich structure was synthesized by successive encapsulation of the hydrophobic NIR-II dye IR-1061 with the amphipathic polymer DSPE-mPEG 2000 and MOF ZIF-90. Interestingly, coating ZIF-90 around IR-1061 micelles increased the NIR-II fluorescence 16.6-fold. Owing to the stronger coordination between ATP and Zn2+ compared to that between ligands in ZIF-90 and Zn2+, the addition of ATP collapsed the ZIF-90 framework for specific recognition of ATP. The IR-1061 micelle@ZIF-90 nanoprobes were injected into spinach leaves (Spinacia oleracea) and located in the extracellular matrix owing to their size (~266.1 nm). When ZIF-90 was decomposed by eATP in vivo, the fluorescence decreased depending on ATP concentration. Furthermore, the plant nanobionic sensor enabled real-time monitoring of eATP fluctuations in various plants induced by environmental stress, especially the infliction of wounds. \n     Plant nanobionic sensors show promising potential as an emerging set of tools for rapid and large-scale plant phenotyping to study complex signaling networks.', 'Machine learning-powered activatable NIR-II fluorescent nanosensor for in vivo monitoring of plant stress responses: Abiotic stresses, such as extreme temperatures, drought, salinity, and flooding, along with biotic stresses caused by pathogens and pests, have significantly reduced crop productivity and pose substantial challenges to food security. It is essential to obtain stress-related information by monitoring stress-induced physiological signals and understanding the mechanisms underlying the stress responses of plants.\nDetecting stress-induced signals in living plants presents significant challenges due to their low concentrations and the frequent coexistence of various other active substances. Current methods for sensing stress-induced signals primarily rely on histochemical reagents following the isolating and purification of plant extracts. However, these methods are typically destructi</t>
  </si>
  <si>
    <t>['MHSC-Seg: A Lightweight Semantic Segmentation Model Specifically Designed for Impurity Segmentation in Machine-Harvested Seed Cotton: In the agricultural field, most researches on the application of semantic segmentation technology predominantly focus on rearranging and integrating existing neural network components such as backbones, segmentation model frameworks, and plug-and-play modules, lacking for the design tailored for specific tasks resulting in the failure to fully leverage the advantages of semantic segmentation in specific agricultural contexts. In this paper, we proposed MHSC-Seg (Machine-Harvested Seed Cotton Segmentation), a lightweight semantic segmentation model specifically designed for segmenting impurities in machine-harvested seed cotton. MHSC-Seg follows the classic encoder-decoder architecture design. In the encoder, MHSC-Net, a feature extraction network was designed according to the impurity characteristics of machine-harvested seed cotton where the output of the previous layer and the output of the current layer are concatenated to increase the number of channels and serve as the input for the next layer to fully leverage the features across different layers of the neural network. Additionally, the Split5 module was applied in the shallow layers to bolster the feature extraction capability for cotton leaves of varying sizes. In the decoder, a layer-wise resolution restoration approach for upsampling was adopted in MHSC-Seg to match MHSC-Net better. The proposed architecture makes a right balance between the segmentation performance and computation load on the dataset of machine-harvested seed cotton. Specifically, for a 448 × 448 input, MHSC-Seg achieves 75.53% mean IoU with 55.83 GFLOPs while deeplabv3+ achieves 70.93% mean IoU with 161.96 GFLOPs and Lite-UNet achieves 67.84% mean IoU with 13.70 GFLOPs. MHSC-Seg’s comprehensive performance significantly outperforms existing semantic segmentation models, demonstrating that tailored design for specific tasks is a necessary procedure in the application of semantic segmentation technology in the agricultural domain.', "VLLFL: A Vision-Language Model Based Lightweight Federated Learning Framework for Smart Agriculture: In smart agriculture, object detection plays a crucial role in process automation, precision farming, and real-time monitoring of critical resources. From identifying crop health and pest infestations to optimizing harvesting processes, accurate object detection can significantly enhance productivity and sustainability. However, training robust object detection models often requires large-scale data collection, and raises privacy concerns, especially when dealing with sensitive agricultural data across distributed farms.  To address these challenges, we propose a vision-language model-based lightweight federated learning framework (VLLFL). Our framework harnesses the generalization and context-aware detection capabilities of the vision-language model and leverages the privacy preservation feature of federated learning. By training locally and exchanging the weight of a minimal prompt generator to boost the performance of the large vision-language model distributed in different farms, our approach preserves data privacy and significantly reduces communication overhead in the training process. Experimental results demonstrate that VLLFL achieves notable improvements in the performance of vision-language models for agricultural object detection tasks, boosting GroundingDINO's detection accuracy across diverse object classes and different detection tasks from identifying various fruits to detecting harmful animals in agriculture. The proposed framework provides an efficient, scalable, and privacy-preserving solution tailored to agricultural applications.", 'Fusing YOLO11 Zero Shot and SAM V2 with LLM-Generated Datasets for Automated Image Labelling: Currently, deep learning-based instance segmentation for various applications (e.g., Agriculture) is predominantly performed using a labor-intensive process involving extensive field data collection using sophisticated sensors, followed by careful manual annotation of images, presenting significant logistical and financial challenges to researchers and organizations. The process also slows down the model development and training process. In this study, we presented a novel method for deep learning-based instance segmentation of apples in commercial orchards that eliminates the need for labor-intensive field data collection and manual annotation. Utilizing a Large Language Model (LLM), we synthetically generated orchard images and automatically annotated them using the Segment Anything Model (SAM) integrated with a zero-shot YOLO11 base model. This method significantly reduces reliance on physical sensors and manual data processing, presenting a major advancement in "Agricultural AI". The synthetic, auto-annotated dataset was used to train the instance segmentation configurations of YOLO11 model for Apple instance segmentation, which was then validated on real orchard images. The results showed that the automatically generated annotations achieved a Dice Coefficient of 0.9513 and an IoU of 0.9303, validating the accuracy and overlap of the mask annotations. All instance segmentation configurations of YOLO11 model, trained solely on these synthetic datasets with automatically generated annotations, accurately recognized and delineated apples, highlighting the method\'s efficacy. Among the configurations tested, the YOLO11l-seg model demonstrated the most robust performance on LLM-generated images, achieving the highest mask precision of 0.93 and a mAP@50 of 0.92. In real-world application on orchard images, the YOLO11m-seg configuration achieved a mask precision of 0.90 and a mask mAP@50 of 0.83, showcasing its effectiveness in practical agricultural settings. When it comes to computational speed, YOLO11n-seg model was found to be the most efficient with the shortest inference time at 3.8 ms while achieving a good mAP@50 of 0.92. These results confirm the potential of using synthetic datasets and zero-shot learning to train robust instance segmentation models, enhancing AI deployments in agriculture with improved scalability and efficiency. This method offers a viable alternative to conventional instance segmentation techniques, reducing the need for sensors, and extensive field image collection and labor-intensive manual annotation efforts while maintaining high accuracy in commercial orchard environments.', 'Learn from Foundation Model: Fruits Detection Model without Manual Annotation: Recent advancements in large foundation models have enabled the transfer of knowledge from vast pre-trained datasets to data-scarce domains such as agriculture. In this study, we propose SDM-D (Segmentation-Description-Matching-Distilling), a novel framework for generating domain-specific small models from foundation models without the need for manual annotation. The framework begins with SDM (Segmentation-Description-Matching), which leverages SAM2 (Segment Anything in Images and Videos) for segmentation and OpenCLIP (Open Contrastive Language-Image Pretraining) for zero-shot open-vocabulary classification, followed by an ingenious knowledge distillation mechanism that distills compact, edge-deployable models, significantly improving inference speed and perception accuracy. SDM-D demonstrates robust performance across various fruit detection tasks, including object detection, semantic segmentation, and instance segmentation, without requiring manual annotation, achieving performance nearly matching models trained with extensive labeled data. Furthermore, SDM-D outperforms state-of-the-art open-set detection methods such as Grounded SAM and YOLO-World across all tested fruit detection datasets. We also introduce MegaFruits, the largest open fruit instance segmentation dataset with over 25,000 images. The code and dataset are publicly available at https://github.com/AgRoboticsResearch/SDM-D to support further research in agricultural AI. This work provides a scalable and efficient solution for fruit detection in agriculture, addressing the challenge of limited data availability while enabling practical deployment on edge devices.', 'Leveraging Foundation Models to Streamline Robotic Weeding: The use of deep learning in agriculture is limited by the difficulty of building large, general, datasets. Consequently, new models are expensive to develop and may not generalize well to novel conditions. Recently, there has been a spate of interest in foundation models: large models trained on internet-scale data that have shown remarkable generalization capacity. However, in their most common form, these models may not be well-suited for agricultural tasks, as data scraped from the internet may not be applicable to agriculture, and the resulting models may be too large to run on edge devices. To address these issues, we develop an agriculture-specific foundation model. Using a large, unlabeled dataset of plant images, we extract embeddings with BioCLIP and use these to train a customized version of Segment Anything that can segment particular plant species. We then use knowledge distillation to create a small segmentation model that can run in real-time on an edge device and investigate its effectiveness for crop/weed segmentation. Overall, we demonstrate the feasibility of customized foundation models for precision agriculture tasks.', 'Streamlining Dataset Development: A GUI for Automated Image Annotation in Wild Blueberry (Vaccinium angustifolium Ait.) with Multimodal Optimization: This research addresses the need for efficient image annotation in machine learning applications, particularly in areas requiring highly specific datasets, such as agriculture. Manual annotation is time-consuming and labor-intensive, necessitating the development of automated solutions. This study introduces a novel graphical user interface (GUI) designed for automatic image annotation, integrating advanced technologies such as Grounding DINO for object detection, the Segment Anything Model 2 (SAM2) for instance segmentation, and FAIR’s Llama 3 multimodal model for automated prompt optimization. The GUI incorporates a workflow that automates initial annotation prompt generation and refinement using the natural language processing capabilities of Llama 3. This reduces the reliance on manual input while ensuring domain-specific precision. The interface supports two modes: manual adjustments for precise user control and automated operations for rapid annotation, allowing users to toggle seamlessly between the two. Automated prompt optimization aligns annotations with task-specific requirements, while interactive visualization tools facilitate real-time fine-tuning of results. The system was tested on datasets of ripe wild blueberries (Vaccinium angustifolium Ait.), developmental wild blueberry buds, hair fescue (Festuca filiformis Pourr.), and red leaf disease (Exobasidium vaccinii), achieving up to a 95% reduction in annotation time. Accuracy remained comparable to expert-level manual efforts. The modular design of the GUI ensures adaptability across diverse datasets and tasks, particularly in agriculture, where complex imagery demands precision. By making efficient annotation accessible, this GUI represents a significant advancement in the development of high-quality datasets, streamlining machine learning pipelines and fostering innovation in data-intensive fields.', 'Developing an Image-Text System for Pest and Disease Identification for Vegetable Crops in Urban Community Farming: Urban community farming fosters neighborhood connections and promotes healthy living, but novice farmers often face significant challenges in pest and disease management, particularly in vegetable crops. To address this issue, this study develops an identification system combining image and text analysis to assist farmers in identifying pests and diseases. It can provide effective management strategies tailored to vegetable farming. A dataset of 1,429 field images, including pests (striped flea beetle, leafworm, and aphid), feeding lesions (caused by striped flea beetle and leafworm), and disease lesions (dark mildew and spot) were collected from nine vegetable crops. Additionally, a text-based database documents pest and disease characteristics, including morphological traits and behavioral patterns for pests, lesions for pest feeding and diseases, and affected crop organs. The identification system integrates image detection and text analysis in parallel, achieving dual-mode pest and disease identification. YOLOv9, selected for its superior performance in detecting small objects, was trained on the dataset and achieved precision, recall, and mAP@0.5 values of 0.823, 0.847, and 0.874, respectively. For text-based identification, the system first utilizes a Large Language Model (Gemini-pro) to extract key features from user-provided descriptions. These extracted features, along with data from the text-based database, are converted into embedding vectors using multilingual-MiniLM, with cosine similarity applied to assess semantic similarities. A final weighted score determines text identification outcomes, achieving an initial accuracy of 0.46 on 70 test sentences generated by 30 novice-provided descriptions of field images. This moderate accuracy indicates the need for further improvement by integrating visual-linguistic features to enhance the identification capability. To promote practical adoption in vegetable farming, the system has been deployed as a chatbot, enabling real-time identification and recommended control measures. Future work will focus on improving text-based identification accuracy by incorporating advanced vision-language models, such as LXMERT (Learning Cross-Modality Encoder Representations from Transformers), to effectively integrate both visual and textual information for more precise feature representation. Additionally, the system will be validated across various urban community vegetable farming environments to ensure its robustness and practical applicability.', 'Dynamic Multimodal Few-Shot Pest Recognition Across Growth Stages with Prior Knowledge: Pest recognition is essential for protecting plant health and maintaining ecosystem balance, yet traditional methods are inefficient and fail to scale for large-scale monitoring. Few-Shot Learning (FSL) offers a promising solution to data scarcity, but existing FSL methods often overlook dynamic multimodal integration and pest recognition across growth stages. Furthermore, their limited use of prior knowledge restricts adaptability and performance. We propose a Dynamic Multimodal Few-Shot Pest Recognition framework that incorporates prior knowledge to overcome these limitations. Key innovations include: (1) the incorporation of prior knowledge on pest growth stages to enhance recognition accuracy across developmental phases, (2) a cross-attention mechanism for deep integration of image and text modalities, and (3) a dynamic weight allocation strategy based on prediction certainty and feature importance. Experimental results demonstrate that our framework not only surpasses supervised deep learning models in accuracy but also offers robust, scalable pest recognition across diverse scenarios, making it a powerful tool for intelligent agricultural monitoring.', 'Exploring the Potential of Large Language Models as Virtual Survey Participants in Niche Domains: A Case Study of Scenarios, Feasibility, and Implications.: The advent of large language models (LLMs) has transformed the landscape of human-computer interaction. One emerging scenario involves leveraging LLMs as virtual survey participants, offering novel opportunities for gathering insights at scale. This paper delves into the feasibility and implications of employing LLMs in this role. The study evaluates their potential across three key dimensions: consistency, sensitivity to question phrasing, and reasoning capabilities. First, statistical convergence is assessed by analyzing responses to a question repeated over multiple iterations across diverse samples. Consistent outcomes indicate the reliability of LLMs as survey participants. Second, the sensitivity to question phrasing is examined by comparing results for different versions of a survey question, with discrepancies analyzed through the LLM’s reasoning to determine its comprehension. Similar results suggest robustness to linguistic variations. Third, reasoning capabilities are tested by examining the relationship between key demographic proxies and specific perspectives, such as reluctance to use data in farming. Alignment with human interpretations validates the ability of LLMs to capture nuanced associations, whereas mismatches underscore the need for caution in relying on them for such tasks. Through these analyses, this paper sheds light on the transformative potential and limitations of LLMs as participants in survey research, opening new avenues for innovative data collection and insight generation.', 'Incorporating Data-Driven Relational Context into Prompt-Based LLM Reasoning for Agricultural Time Series Forecasting: Accurate forecasting is essential in agriculture for optimizing resource allocation, mitigating risks, and ensuring sustainable production. Traditional forecasting methods often fail to capture the complex interdependencies among environmental and biological factors, limiting their effectiveness in multivariate scenarios.\nMeanwhile, large language models (LLMs) have shown promising performance in zero- and few-shot time series forecasting by leveraging their pre-trained domain knowledge through prompt-based reasoning. However, existing LLM-based approaches predominantly focus on simple univariate predictions, which may not be adequate for the diverse and complex challenges in agricultural forecasting.\nIn this study, we propose a data-driven strategy that extends prompt-based LLM reasoning to agricultural time series forecasting tasks. Our approach employs association rule learning to uncover significant interactions among multiple variables, translating these relationships into textual cues that guide LLM-based predictions. This methodology reduces reliance on domain experts by automatically identifying and encoding intricate domain interactions directly from the data. We validate our approach using a real-world agricultural dataset, demonstrating that incorporating data-derived relational cues significantly enhances forecast accuracy in both univariate and multivariate settings, particularly in zero- and few-shot scenarios.\nOur findings illustrate the effectiveness of integrating structured data analysis with prompt-based LLM reasoning for comprehensive time series forecasting in agriculture. By harnessing data-driven relational insights alongside the prompt-based reasoning capabilities of LLMs to effectively capture complex interactions among diverse factors that typically require domain expertise.', "Ag-DOST: An interactive Chatbot for Disseminating Multi-State Extension Weed Guide Information using Large Language Models: Large Language Models (LLMs) have enhanced decision-making across multiple domains such as robotics, national security, healthcare, security and privacy, etc. Their application in agriculture is in the early stages. This research focuses on developing an Artificial Intelligence-driven chatbot named Ag-DOST (Dost is a Hindi word for a friend) that combines LLMs with an efficient vectorization process to answer weed management user queries interactively by also providing citation of the information source as a confidence-building measure. Ag-DOST aims to reduce hallucinations often experienced using commercially available LLM models by generating responses to user queries from a multi-state extension weed guide (Ohio, Indiana, Illinois, and Missouri). The core methodology utilizes a Retrieval-Augmented Generation (RAG) pipeline that helps in text extraction from the multi-state extension guide. Text extraction's Integrity and completeness are ensured through separate handling of multi-column pages and large complex tables. The extracted data is then converted into a structured format and embedded in a vector database for efficient retrieval in response to user queries. Metadata tags (crop name, page number, and section name) are stored with each chunk of data to ensure source traceability. The response generation process starts by vectorizing user queries with OpenAI's text-embedding-3-small model, followed by semantic search using Euclidean distance in a prepared vector database. Overall, this RAG-based approach ensures efficient retrieval of relevant information. Next, the retrieved context is passed to OpenAI GPT-4o, where a carefully designed prompt is applied to generate an accurate and context-specific response to a user query. A custom User Interface (UI) is built with Streamlit, an open-source Python framework, to manage the entire retrieval pipeline to response generation. Each response source referencing the exact page of the multi-state extension guide is cited in the UI. By providing these citations, Ag-DOST addresses a significant gap in current precision agriculture tools regarding information hallucination and accuracy. As a result, this research provides a powerful tool for farmers to easily make informed decisions for weed management by relying on authentic sources.", 'Transforming Wildfire Susceptibility Assessment Using Advanced Hybrid Machine Learning Algorithms: This study presents a comparative analysis of two machine learning models, XGBoost and its enhanced variant, BWO-XGBoost, incorporating the meta-heuristic Black Widow Optimization algorithm, to assess wildfire susceptibility. An extensive dataset comprising 1,234 wildfire points, representing large wildfires exceeding 200 hectares, was obtained from the reliable data source of the Canadian Wildland Fire Information System (CWFIS) at Natural Resources Canada. To maintain a balanced dataset, 1,234 random non-wildfire points were selected. Fifteen influencing factors were selected and analyzed, by the creation of corresponding inventory maps to represent topographical, meteorological, vegetation, and anthropogenic aspects. The dataset was split into 70% for model training and 30% for performance evaluation. Model assessment utilized taylor plots and key performance metrics, including sensitivity, specificity, positive predictive value, negative predictive value, area under the receiver operating characteristic curve (AUC), and root mean square error (RMSE). SHapley Additive exPlanations (SHAP) analysis revealed that annual temperature and land use/land cover (LULC) were the most critical factors influencing wildfire susceptibility. The BWO-XGBoost model demonstrated superior predictive accuracy, achieving an AUC of 0.97 and an RMSE of 0.30, outperforming the baseline model of XGBoost, which attained an AUC of 0.96 and an RMSE of 0.33. The wildfire susceptibility maps generated in this study provide valuable insights for local authorities, aiding in developing improved wildfire management and suppression strategies.', 'Knowledge Graph-Based Inference of Accident Chains and Disaster Loss Analysis in Dam Failures: Dams, as critical hydraulic structures, serve multiple functions, including flood control, irrigation, water supply, power generation, and aquaculture. A significant number of dams and ancillary facilities of varying scales have been constructed worldwide, with some regions even developing complex cascading dam systems. However, with the intensification of global climate change and the increasing frequency of extreme weather events, the risk of natural disasters facing dams has risen significantly. To address this issue, this paper proposes a knowledge graph construction method based on natural language processing. By integrating multi-source information such as monitoring data, operational logs, accident records, and safety reports accumulated during project operation, the method infers potential accident chains and their subsequent evolution patterns when dams are subjected to natural disasters, and further evaluates the potential disaster losses. This paper elaborates on the construction and inference process of the accident chain knowledge graph and the disaster loss analysis method based on multi-source information from dam operations. The results demonstrate that this method can effectively enhance the response speed and scientific decision-making capabilities of managers in the face of sudden natural disasters, providing reliable technical support for dam safety management and disaster loss prevention. Furthermore, the proposed knowledge graph inference method based on natural language processing can also provide valuable insights for fields such as engineering construction as well as agricultural management under extreme natural conditions.', 'Accelerated CAN Bus Data Processing Pipelines in Vehicle Systems: Controller Area Network (CAN) bus technology in agricultural systems has revolutionized data interaction among vehicular controllers, enabling the generation of sizeable data volumes. However, the sheer scale and complexity of CAN bus data pose significant challenges for efficient storage, processing, and analysis. This research investigates methods to accelerate CAN bus data processing pipelines focusing on enhancing database performance, optimizing big data frameworks, and incorporating high-performance computing (HPC) technologies. By characterizing the unique structure and properties of CAN bus data, this study evaluates storage solutions, efficient querying strategies, and compression techniques designed for large-scale time-series datasets. To overcome key challenges such as database write operation bottlenecks, slow query performance, and inefficiencies in traditional batch processing systems, the research adopts a comprehensive approach. The approach includes benchmarking a range of database systems, such as SQL and InfluxDB, to identify comparative advantages in terms of write speed, disk usage, and query latency. These databases offer diverse architectures, including relational, column-oriented, and time-series-focused structures, which may cater differently to the unique requirements of CAN bus data. Furthermore, the study considers leveraging big data frameworks, like Apache Spark, for parsing and analytics, particularly its ability to handle iterative tasks efficiently through in-memory computation. These options will guide the selection and evaluation of technologies suitable for optimizing CAN data pipelines. This research contributes to the field by identifying scalable, efficient, and practical solutions for CAN bus data management. It seeks to address current bottlenecks in processing and storage while paving the way for future work in cloud deployments, distributed architectures, and advanced analytics for vehicular ethernet data. The integration of time-series models with recurrent neural networks (RNNs) and long short-term memory (LSTM) units is an area of interest to further enhance predictive capabilities. By addressing key bottlenecks in CAN bus data processing, this research provides a strong foundation for scalable, real-time analytics solutions, driving progress in agricultural technology and big data systems.', "AI Tools and Text Embedding for Session Organization at ASABE's Annual International Meeting: Properly sorting oral research presentations into sessions has been a major challenge and source of complaints at AIM for many years. While there has been considerable effort to improve the process, it is difficult to accurately assess and classify the over 800 oral presentations that are given at a normal ASABE AIM. Embedding language models are similar to LLMs, but rather than generate text based on input prompts, these neural networks create dense vector representations of the topic of the input text. The objectives of this project were to: 1) Use text embeddings from generative AI systems to determine semantic similarity between presentations; and 2) Use similarity scores to analyze traditional human organized sessions to identify sessions with high similarity, low similarity and outlier presentations. The title and abstracts of all 810 oral presentations from AIM 2024 were processed to create embedding vectors using four models: nomic-embed-text-v1.5, cde-small-v1, all-mpnet-base-v2, and all-MiniLM-L6-v2. Similarities between presentations were calculated using the cosine similarity between the embedding vectors. Several session and presentation metrics were devised. Presentation-Session Similarity is a presentation metric that measures how similar a presentation is to others in its session. The Session Similarity is a session metric that indicates how focused a session is on a particular topic. Raw Deviation is a Presentation Metric and is a direct measure of the difference in similarity between a presentation and its session. The Standardized Deviation is a presentation metric used to identify the degree to which a presentation is an outlier in its session. Finally, Session-Session Similarity is a session metric that indicates how similar sessions are to each other so that sessions with similar topics can be scheduled at different times. The use of these metrics to assist with organization of session and to identify issues with presentation placement are illustrated. Finally, the impact of using different embedding models is considered. The maximum length of a model’s input string is not as critical as its clustering ability.", 'Automatic ASABE AIM Session Creation using Machine Learning and Generative AI: Sorting oral presentations into sessions for the ASABE Annual International Meeting (AIM) is a unique challenge. State of the art AI tools like Text Embedding Models have enabled automated methods to determine the similarity between presentation topics based on their titles and abstracts. However, there are complications in taking these similarity scores and automatically generating sessions with 8 to 10 or 14 to 19 presentations for standard or lightning oral sessions, respectively. First, these embedding models are generally developed to represent topic similarity through the cosine similarity between vectors instead of the Euclidian distance as is necessary to properly use common clustering algorithms like k-means. Additionally, this sorting into sessions is not a standard clustering process. The cross-disciplinary nature of ASABE AIM presentations mean that presentation topics are not clearly situated in clusters but instead represent a spectrum. It is useful to identify initial clusters, but creating sessions requires subdividing these clusters into presentation groupings of specific numbers. Therefore, the process switches to more of a bin placement problem. Finally, there are variations in the density of topic coverage at AIM. Some topics, especially those where the state-of-the-art is rapidly advancing, can have more presentations on a wide variety of issues within that topic compared to a different subject area. This prevents the broad use of simple density-based clustering. In spite of these issues, an agglomerative approach has been devised. An automated algorithm varies agglomerative clustering parameters and evaluates resulting session groupings using an optimization cost function based on session size and numbers. While successful, further tuning of this system is necessary as it occasionally produces empty sessions or isolated presentations. After creating sessions, an automated system based on generative AI has been developed using the Llama 3.2 model to read all the presentations assigned to a specific session. It provides keywords for the session as well as several recommendations of session titles to describe the session.']</t>
  </si>
  <si>
    <t>['Deep Learning Model Optimization using Neural Architectural Search and Hyperparameter Tuning for Spectral Classification of Cotton Fibers.: The rising popularity of cotton as a personal clothing material has made cotton fiber’s fire resistance testing crucial. Present methods of testing fire-resistance in cotton textiles involve destructive open flame and smoldering tests. Non-destructive flame resistance testing methods are required and made possible due to the current advancements in spectroscopic sensor technologies and deep learning (DL) frameworks. This study explores the efficiency of hyperspectral sensors for spectral classification of lint from three breeding lines of cotton fibers, SG 747 (a commercial cultivar), RIL 385 (a fire-resistant breeding line) and RIL 225 (a fire susceptible breeding line). Spectral data was collected in the range of visible near infrared (VNIR, 300–1000 nm) and shortwave infrared region (SWIR, 900–1700 nm). A one-dimensional convolutional neural network (1D-CNN) served as the foundational model in our study. Machine learning frameworks such as neural architectural search, hyperparameter tuning, and distributed learning were utilized to select an optimized DL model architecture and model parameters. This systematic approach allowed fine-tuning of model to achieve superior performance in cotton classification tasks. The performance of hyper-tuned model in the range of 900–1700 nm was found to be considerably better than the base model achieving a test accuracy of 96% compared to 83% accuracy of base model. This study shows potential for non-destructive fire resistance testing in cotton fibers with the successful implementation of deep learning modelling, for spectral classification of similar spatial subjects.', 'Optical propagation characteristics and micronaire assessment of cotton fibers: Cotton fiber micronaire is a comprehensive indicator of the maturity and fineness. Understanding the optical propagation characteristics of light in cotton fibers with different micronaire values is important for building micronaire detection equipment. In this study, based on the optical properties and feature bands obtained from previous experiments, Monte Carlo simulation was used to analyze cotton fibers of different thicknesses (3 mm, 5 mm, 7 mm, and 9 mm) with different micronaire values, and to investigate the optical power distribution at 3 mm and 5 mm thicknesses. Based on the simulation results, a testing device was built for experimental validation, and a regression prediction model between reflectance and micronaire value was established in the feature bands (598 nm, 1082 nm, and 1086 nm). The results showed that when the sample thickness increased, the diffuse reflectance increased, the transmittance decreased, the difference in absorbed fraction changes was not obvious, and the difference in optical parameters between cotton fibers with different micronaire values became smaller. In addition, the transmittance power density was much lower than the diffuse reflectance power density, and it was easier to detect reflectance than transmittance. Based on the constructed device for detecting micronaire in the visible near-infrared range, the micronaire predictive model was R² of 97% and RMSE of 0.15. Therefore, there is a great potential for developing robust portable micronaire detection devices in the visible near-infrared range.', 'Research on Detection Method of Residual Mulching Film in Seed Cotton Based on Optical Scattering Characteristics: In China, the widespread adoption of mulching cultivation techniques and mechanical harvesting methods has significantly boosted cotton production. However, this practice poses a challenge as it often leads to the admixture of residual mulching film within seed cotton, severely compromising cotton quality. To address these challenges, a novel detection approach that based on optical scattering properties was proposed. The optical property parameters and feature wavelengths of residual mulching film in seed cotton were obtained through preliminary investigations, and a comprehensive optical model was constructed using Monte Carlo Multi-Layered (MCML) simulation techniques. Scenarios, where residual mulching film either resided on the surface of seed cotton or was enveloped within seed cotton, were included in this model. Following the simulation outcomes, the light source parameters were optimized through convolution processes. An image acquisition system for residual mulching film in seed cotton was developed, incorporating a line-scan camera and a line laser. Imaging was achieved at a transmission rate of 0.5 m/s for the samples. Images were captured and assembled into a comprehensive dataset, which was subsequently trained and tested using both the U-Net model and the DeeplabV3+ model. The MCML simulation results indicated a notable decrease in diffuse reflectance power density at 0.025 mm when the number of residual mulching film layers on the seed cotton surface increased, specifically at a wavelength of 456.1 nm. This characteristic was not pronounced at wavelengths of 628.9 nm and 805.4 nm, suggesting that the reflectance method could be utilized for detecting residual mulching film on seed cotton at a wavelength of 456.1 nm. Deep learning test results demonstrated that both models outperformed those using 637 nm and 808 nm laser light sources when processing image data illuminated by a 450 nm blue laser, validating the accuracy of the MCML simulations. Following the comparison of deep models, a modified model was proposed by incorporating Graph Convolutional Network (GCN) and Boundary Refinement (BR) modules into the decoder of DeeplabV3+, named CottonGB-DeeplabV3+. The experimental results indicated that the CottonGB-DeeplabV3+ not only outperformed both the U-Net and original DeeplabV3+ models in terms of image segmentation accuracy but also achieved faster detection speeds (with a single-image segmentation time of 0.032 seconds) and a smaller model size (22.4 MB). This significantly enhanced the convenience of training and deployment. This study provided crucial technical support for detecting residual mulching film in seed cotton and held significant implications for real-time detection research during processing lines.', "Optical properties of Cotton and foreign materials in the wavelength range from 400 to 2400 nm: Detecting foreign materials within cotton presents a significant technical challenge to improving its overall grade, particularly when transparent or semi-transparent mulching films become intermixed with cotton of varying densities, thereby complicating the detection process. Studying its optical properties is an effective approach. As light propagates through the material, it undergoes absorption and multiple scattering, carrying information related to the internal structure upon exiting the tissue. Agricultural materials of varying types and compositions exhibit distinct optical characteristics. In this study, a double integrating sphere(DIS) measurement system was established within the wavelength range of 400–2400 nm, using polystyrene particles and absorbing dyes in a liquid phantom to verify the stability and accuracy of the system. By employing the Inverse Adding Doubling (IAD) algorithm within the same wavelength range, the absorption coefficient (μa), reduced scattering coefficient (μs'), and scattering anisotropy factor (g) for cotton of various densities and four different types of foreign materials were obtained. The results indicate significant differences in optical properties between cotton and foreign materials. These optical properties can be used to identify foreign materials within cotton. Furthermore, the study found that as the density of cotton increases, both the absorption coefficient and reduced scattering coefficient increase, whereas the scattering anisotropy factor decreases. This finding provides a theoretical foundation and data support for the development of online equipment designed to detect foreign materials in cotton, contributing to the enhancement of cotton quality and market competitiveness.", 'Evaluating the Performance of a Robotic Cotton Harvester and System Optimization Insights: Cotton is a cornerstone of U.S. agriculture, contributing approximately $120 billion annually. Traditional heavy mechanical harvesters, while efficient, are associated with soil compaction, high costs, and environmental degradation, disproportionately affecting smaller farms. Robotic and automated harvesting systems present a promising alternative, offering sustainable and efficient solutions. This study evaluates a newly developed robotic cotton harvester with features such as adjustable ground clearance, a sliding ladder frame for balance optimization, and redesigned finger rollers for enhanced harvesting performance. Field experiments were conducted using a completely randomized design with three treatments (duty cycles of 25%, 50%, and 100%) applied to the front finger rollers. Results showed that the eductor consistently collected the majority of cotton bolls, averaging 153.73 g (52% of total collected bolls), while cotton bolls transferred to the bin were limited, averaging 20.61 g (7%). Cotton bolls left on the ground and plants averaged 53.17 g (18%) and 66.15 g (23%), respectively. Analysis of Variance (ANOVA) analysis revealed no statistically significant differences among treatments in boll collection across all categories, with F-values below the critical threshold (e.g., bolls at the collecting bin: F = 0.71, F-crit = 5.14; p = 0.53). These findings indicate that variations in the duty cycle did not significantly affect the harvester’s performance. Instead, mechanical limitations, including trash accumulation and eductor blockages, were identified as critical bottlenecks. Future improvements should focus on optimizing the eductor system and enhancing trash management mechanisms to improve efficiency. This study highlights the potential of robotic automation in cotton harvesting while emphasizing the need for further refinements to maximize performance and scalability.', "Enhanced 3D Cotton Boll Localization for Navigating a 6-DOF Robotic Arm in Cotton Picking: A Preliminary Field Study: Cotton harvesting is a critical process in cotton production, traditionally performed by large cotton pickers that harvest the entire farm once all cotton bolls have fully opened. This conventional method can lead to farm soil compaction and requires the use of harmful defoliant chemicals to remove leaves from the plants before harvesting. Additionally, early opened cotton bolls, left exposed until the end of the harvest season, are prone to adverse weather conditions, potentially resulting in yield losses and reduced fiber quality. This study aims to develop a small-scale robotic cotton picking system to address the challenges by minimizing soil compaction, eliminating the need for defoliants, and ensuring the timely and selective picking of high-quality cotton when fully opened. A robotic system was developed by integrating a UR5e 6-DOF robotic arm with Clearpath Robotics’ Husky robot to be a proof-of-concept system that may replace large, high-cost conventional cotton pickers when adopted in a swarm. A ZED 2i stereo camera was used as a part of the perception system for cotton boll localization (x, y, z), where a YOLOv8m deep learning model was implemented with trained weights. Our system was tested in research cotton fields as a preliminary field study, where the UR5e robotic arm was navigated using the calibrated, enhanced 3D cotton boll localization. Quantitative metrics, such as  the number of cotton bolls detected, the number of cotton bolls processed, the successful penetration and exit to and from the canopy, and the successful positioning, were used to evaluate the system's overall performance. Results showed that ~70% of the detected cotton bolls were successfully reached by the robotic arm, with the end-effector achieving precise positioning at the center of the boll in ~80% of cases. The fine-tuned processing approach will demonstrate the potential for integrating selective robotic technologies into cotton harvesting, offering a more effective and promising solution to overcome the limitations of traditional methods while promoting sustainable agricultural practices.", 'Generation of Synthetic Image Data in a Simulated Agricultural Environment Using MAVS: A Case Study and Evaluation on Deep Learning-Based Cotton Boll Detection: Cotton boll detection is essential in autonomous cotton boll picking and phenotyping tasks. Robust deep learning-based cotton boll detection models require extensive imagery data taken under different time and weather conditions in a field to ensure diversity in the data. However, collecting such data is time-consuming and labor-intensive because researchers must visit the field under each condition. Using a simulation solves this problem because it allows control of the environmental conditions and allows researchers to acquire as much data as needed for training the models. However, research on the use of simulation in agricultural scenarios is highly limited. Therefore, this research aims to reduce the burden of in-field data collection for the deep learning-based cotton boll detection model development by enabling synthetic data collection in the simulation environment. In this research, the performances of cotton boll detection models trained on simulation data, in-field data, and a mix of the two are compared and analyzed. The real-world image data were collected by placing a black background behind a cotton row under different time and weather conditions in an outdoor field environment. Conversely, the MSU Autonomous Vehicle Simulator (MAVS) is used to programmatically collect images within the simulation environment. MAVS is an open-source simulator that allows the simulation of autonomous vehicles, physical environments, weather conditions, and sensors. The agricultural environment of MAVS (AG-MAVS) is under development, so it can be applied to multiple scenarios and crops in agriculture. For the cotton boll use case, 3D meshes from real cotton plants were created using structure from motion (SfM) and multi-view-stereo (MVS). A virtual cotton field was developed by placing the generated 3D objects in rows with tunable noises. Then, under different time and weather conditions, synthetic image data are collected in AG-MAVS by using a black background mesh and a simulated camera with the same camera configuration used in the in-field data collection. After the acquisition of the images, post-processing on the images to remove simulation artifacts is done. Finally, the two types of images, in-field and simulation, are used to train the detection models of cotton bolls. The trained models are tested on unseen real-world cotton boll images to examine the performance of the model trained on the simulation data compared to other types of models. This research showcases not only the use case of the realistic simulation environment for agricultural scenarios but also the evaluation of the simulation to reality gap in the context of the deep learning-based cotton boll detection model development.', 'Field-level Cotton Crop 3D Model Reconstruction and Yield Estimation based on Neural Radiance Fields and a ground robot: The accurate counting of cotton bolls in large-scale fields remains challenging due to their complex distribution and frequent occlusion in 2D images, hindering fast and precise yield estimation. To address these challenges, we developed a new methodology combining Neural Radiance Fields (NeRF) with the ground robot MARS for 3D cotton boll mapping at the plot level in the field. Ten digital single-lens reflex (DSLR) cameras were evenly arranged in a single row and mounted on the MARS ground robot to scan the cotton plants, with the data saved as videos. NeRF was then used to reconstruct 3D models of cotton plants at the plot level and generate high-quality point clouds. Finally, cotton boll counting for each plot was achieved using FruitNeRF. In this method, the state-of-the-art YOLOv11 was selected to segment 2D masks of cotton bolls on the collected RGB images, and the masks were saved as binary images. These binary images, along with the raw RGB images, were used to train the FruitNeRF model. The model subsequently exported semantically segmented cotton boll point clouds, and Density-Based Spatial Clustering of Applications with Noise (DBSCAN) was applied for clustering to count the cotton bolls. By applying this method to 30 plots, we achieved high accuracy in cotton boll counting. This approach provides a low-cost and efficient solution for generating high-quality plot-level cotton point clouds, offering a valuable tool for field-based cotton phenotypic analysis.', 'Multi-view cotton boll counting with a ground robot using density map and monocular depth estimation: Accurate cotton boll counting is critical for assessing cotton yield and enabling precision crop management. Traditional manual methods for boll counting are labor-intensive and time-consuming. Automating this process not only improves accuracy and efficiency but also provides valuable spatial insights into boll distribution, which can aid in optimizing harvesting strategies and predicting yields. Due to the dense distribution of bolls and overlapping between bolls, accurate boll counting faces challenges in such conditions. To achieve robust and precise boll counting, a novel approach was developed for cotton boll counting using multi-view imaging, leveraging density map estimation and monocular depth estimation techniques. Three views were captured using our developed MARS robot platform where three cameras were mounted on the top, top left, and top right positions The camera intrinsic and extrinsic parameters were calibrated using a standard checkerboard. To address the challenge of dense boll distributions in cotton fields, the method employed density map estimation to precisely detect bolls. A deep learning-based model DM-Count was customized for density map prediction. To estimate the depth of the frames, a deep learning-based monocular depth estimation model, Depth Anything was fine-tuned on cotton field images. All detected bolls on 2D images were projected to 3D world coordinates using the cameras’ parameters and depth values. To eliminate the issue of duplicate counting caused by overlapping views, the 3D coordinates of bolls from all views are subjected to a clustering algorithm (DBSCAN), which groups points in close spatial proximity. The experimental results showed that the developed approach achieved a high accuracy on boll detection and a high correlation between the predicted number from three views and the ground truth. Overall, the developed approach provides an efficient and effective tool that significantly benefits the breeders and growers in cotton breeding and yield estimation.', 'Moisture Regain Detection of Seed Cotton using Information Fusion: Moisture regain is a critical indicator of cotton quality, playing an essential role in cotton trading and processing. With the mechanization rate of cotton harvesting in Xinjiang exceeding 85%, accurately detecting moisture regain in machine-harvested seed cotton has become indispensable for transaction settlement. However, existing resistive-based methods for detecting seed cotton moisture regain exhibit low accuracy and poor robustness. This study proposed an information fusion detection method leveraging resistive technology to achieve precise moisture regain measurement. Seed cotton samples, specifically the Xinluzao 80 variety, were collected from a cotton processing enterprise in Changji, Xinjiang. From the same batch of seed cotton, 200 g per group was randomly selected. Under varying environmental temperature and humidity conditions, 50 g from each group was dried using constant-temperature ovens to determine the true moisture regain. The remaining 150 g was tested in a constant temperature and humidity chamber using a resistive sensing technique with pressure compensation. In total, 517 sets of resistance values and corresponding moisture regain data were obtained.\n\nThe study analyzed the relationship between seed cotton moisture regain, environmental conditions, and cotton density, determining the influence of density on resistive measurements. Using environmental temperature, humidity, seed cotton resistance, and density as feature variables, five regression models were established: multiple linear regression (MLR), support vector regression (SVR), random forest (RF), backpropagation neural network (BPNN), and K-nearest neighbors (KNN). Additionally, a stacking ensemble model was constructed to integrate data-level and decision-level information fusion. The dataset was split into training, validation, and test sets in a 6:2:2 ratio, and hyperparameters were optimized using grid search. RF, BPNN, and KNN served as base learners, while MLR was employed as the meta-learner in the stacking ensemble model.\n\nComparative analysis revealed that the stacking ensemble model outperformed the individual models, achieving a coefficient of determination (R²) of 0.994, a root mean square error (RMSE) of 0.151, and a mean absolute error (MAE) of 0.104 on the test set. These results validate the reliability of the proposed information fusion detection method. The stacking ensemble model demonstrated superior performance and stability across validation and test sets compared to single models. This approach is well-suited for moisture regain detection during cotton harvesting, baling, and trading, providing robust data support for trade settlement and process optimization.', 'Detection of Cotton in Complex Agricultural Environments Using Image Processing and Machine Learning: Agricultural environments are dynamic and complex, introducing unique challenges for computer vision models. The complexity of integrating these models into agricultural applications necessitates analysis and optimization of image processing techniques to enhance performance and accuracy. This research addresses the challenges posed by dense plant residue environments in cotton fields through the application of image processing and feature extraction. A computer vision model was developed by evaluating various methodologies for classifying cotton material from plant debris.  This study employed several shape- and texture-based feature extraction techniques to build a classification model that accurately differentiates cotton from surrounding elements.  To further improve the model performance, some unsupervised methods were also explored. The research study outcomes demonstrated the effectiveness of these methods in increasing precision and reliability. By integrating image processing methods, this approach effectively captures quantitative, distinguishable characteristics for the classification of cotton in complex, vegetative environments.', 'Monitoring In-Shell Peanut Kernel Moisture Content at Different Locations Within a Peanut Warehouse by Using Microwave Sensing Technology: Peanuts are stored in large warehouses anywhere from a few weeks to several months after being harvested, dried, and graded. It is assumed that peanuts loaded into the warehouse are at kernel moisture content ≤ 10.49% since this is the required kernel moisture content for peanuts to pass grading. While in storage, kernel moisture content should be maintained at this level to avoid product degradation and to prevent the growth of aspergillus flavus which produces aflatoxin. To maintain suitable moisture levels within the peanuts, the airspace above the peanuts is thoroughly ventilated with fans to remove moisture from the air and from the peanuts and to reduce the formation of condensation along the top of the walls and inner roof. Much speculation has occurred regarding the uniformity of kernel moisture content throughout the peanuts at different depths. Operators would also like to know how effective ventilation is at removing moisture from the lower layers of peanuts since peanuts can be stored at depths from 20 to 50 ft. Presently, there is no commercially-available method for determination of kernel moisture content at different locations within a peanut warehouse, and provision of such would be beneficial in monitoring the quality of the peanuts. Therefore, microwave sensing technology, developed within USDA ARS, was implemented for such use. The microwave sensor, operating at 5.8 GHz, has demonstrated the utility of nondestructive, instantaneous determination of in-shell peanut kernel moisture content. For this application, the sensor was implemented where a single microwave circuit and control unit were used to interrogate multiple pairs of antennas at various locations by using switching. Each antenna pair was used to determine the dielectric properties of the peanuts in between by performing a free-space transmission measurement using low-intensity microwaves. Necessary circuits and software were developed inhouse to facilitate switching between the antenna pairs. Calibration and validation of the microwave sensor were performed within the laboratory, and in-shell kernel moisture content was determined with a standard error of performance (SEP) of ≤ 0.5% kernel moisture content when compared to the reference, oven-drying method. When implemented within a peanut warehouse, data were calculated and stored in real-time with up to 12-second resolution, and they were available for monitoring remotely via IoT applications.', "A semi-analytical time integration scheme for accoustic wave propagation in maize stalk: Accurate and high-throughput measurement of the elastic modulus of maize stalks is important to prevent maize lodging. The authors have previously proposed a method for estimating Young's modulus of stems using elastic waves propagating in the longitudinal direction. However, Young's modulus measured by this method was smaller and inharmonic than that measured by fracture tests such as bending tests. In addition, there is a lack of robustness in the wave speed readings due to the significant dispersion of longitudinal waves and the excitation of the higher-order longitudinal wave modes. This paper presents a new elastic wave measurement method for obtaining a consistent value as Young's modulus which is measured by bending tests. This paper first proposes a new numerical method to optimize the impact method and sensor placement. Here, we focus on using the torsional waves instead of the longitudinal waves, solving the dispersibility problem since the torsional waves are non-dispersive. In the excitation of torsional waves, the impact method and the sensor placement must be carefully tuned. Therefore, the WKF-FEM method, which combines the semi-analytical integration method with the finite element method to achieve high accuracy regarding phase error and amplitude decay, was used to reproduce torsional waves propagating through a maize stalk. As a result, the use of WKF-FEM revealed the appropriate impact method and sensor placement. Next, Young's modulus was estimated from the wave velocity of torsional waves excited in actual individual maize plants using the impact method and the sensor placement designed with the WKF-FEM. The results showed that Young's modulus was in close quantitative agreement with the results of the bending tests. It is suggested that the WKF-FEM method will be useful in designing optimal test methods for future measurements of the internal structure and other physical properties of maize.", 'Observational and Computational Analysis of the Structural Failure Process of Maize Stalk Lodging: Stalk lodging is the event of failure just below the ear or node. The most common failure mode is Brazier (localized) buckling which consistently occurs near the node. Although maize stalk lodging has been a subject of study for many years, relatively little is known about the process and progression of stalk failure. Of particular interest is the issue of failure initiation. An understanding of failure initiation could be beneficial for developing stalks that are less susceptible to failure. The purpose of this study was to characterize the tissue-level failure patterns of maize stalks. Various techniques were used to examine of the failure region, including imaging (scanning electron microscope, x-ray computed tomography, photographs of the failure progression), experimentation (bending tests with simultaneous recording of acoustic emissions due to tissue fracture, surface strain measurements, quantification of cross-sectional ovalization). Finally, we performed computational analyses using detailed models of maize stalk failure to gain further insights on the mechanisms responsible for failure.\n\nWe found that ovalization does occur prior to stalk failure and that ovalization is generally correlated with the onset of buckling. However, neither ovalization nor acoustic emissions were predictive of failure. Tissue-level analysis revealed that buckling occurs at many different scales, including organ level, tissue level, cellular level, and at the level of the cell wall. Based on our observations, we propose a new conceptual model for stalk failure that makes sense of the mixed data on this topic. This model states that the probability of tissue and buckling failure rise together in a highly correlated fashion and that when one failure mode occurs, it immediately initiates the corresponding mode. This information provides new insights into maize stalk failure and suggest that efforts to improve stalk strength will need to address both tissue strength and buckling resistance simultaneously.']</t>
  </si>
  <si>
    <t xml:space="preserve">['Enhanced Piglet Monitoring with a Multiview Camera System: Monitoring piglets in farrowing stalls is a difficult challenge, requiring the optimization of camera configurations to avoid obstructing workers’ access while maintaining visibility despite occluding objects such as barriers and bars. Further complexity arises from the sows’ varying postures, as they may lie on their left or right side, potentially obstructing the view of piglets. Achieving high-resolution pixel sampling of piglets is essential for accurate monitoring, but this must be balanced with minimizing the number of cameras per sow, given that farrowing rooms often house a large number of sows. Continuous monitoring is vital for tracking piglet behavior, ensuring adequate colostrum intake, and reducing prewearning mortality.  \nTo address these challenges, we present a camera arrangement of low and high cameras as a general solution. Each sow was monitored by an average of two cameras, with three additional cameras covering an entire row of pens. This setup ensured that teats and suckling piglets were observed from three distinct viewpoints, regardless of the sow’s posture. The use of multiple viewpoints allowed the cameras to monitor multiple sows and litters simultaneously, maximizing efficiency while minimizing the number of cameras required. By overcoming occlusion challenges, this configuration provided unobstructed footage for continuous and accurate tracking. \nOn our farrowing room, each stall measures 60 inches in width, 81 inches in length, and a ceiling height of 104 inches. Cameras with a focal length of 3.6 mm and fields of view of 88° (horizontal) and 50° (vertical) were installed at different heights. High cameras, mounted 90 inches above the floor, covered four half-stalls each, while low cameras, mounted 70 inches above the floor, covered two half-stalls. A total of 22 cameras were deployed to monitor 12 farrowing stalls, with 10 cameras placed directly over the crates and 12 positioned between them. This configuration included 12 lower cameras to ensure full coverage of crates 1 through 12 and 10 higher cameras to provide a top-down view, enabling better visibility of piglet movements and interactions across the stalls. With each stall covered by approximately two cameras providing three distinct views and achieving resolutions of 6.53 px/cm for high cameras and 13.06 px/cm for low cameras on the piglets. By using multiview cameras, each piglet was monitored simultaneously by three cameras at difference viewpoints, overcoming occlusion challenges. For instance, when piglets competed for the same teat and occluded each other or were blocked by the crates, at least one camera view provided unobstructed footage, enabling continuous individual piglet tracking. Additionally, the multiple viewpoints allowed continuous tracking of piglet movements, minimizing blind spots caused by piglet clustering or overlapping. Videos were recorded continuously for 21 days at a high resolution of 2688x1520 and 30 FPS, generating a maximum of 88 megapixels per second. The recordings were stored on an network video recorder (NVR) system for further analysis. The multiview setup ensured smooth system operation and facilitated individual piglet tracking, particularly for analyzing suckling behavior and identifying which piglets occupied specific teats over time. The system facilitated the identification of different stalls through rotated camera views.\nThis research demonstrates the efficacy of a multiview camera system as a non-invasive solution for continuous monitoring in farrowing houses, overcoming occlusion challenges caused by piglets or crates. The system provides a promising tool for improving piglet welfare, tracking behaviors, and optimizing farrowing management.', "Precision Detection of the Real-Time Health and Welfare Conditions of Pigs Using Deep Learning Techniques: Previous studies have highlighted the significant potential application of artificial intelligence (AI)-based computer vision technology to address challenges in swine production, such as labour shortages and production inefficiencies. However, further research and development are needed before this technology can be widely implemented in swine barns.\nThis study utilized a deep learning technique, specifically the advanced YOLOv5 object detection model to monitor and detect pig behaviour. In this presentation, the focus is on the development of the model for monitoring behaviour and activity. Two behavioural indicators (i.e., posture and locomotion, feeding/drinking) were used to assess the activity levels of pigs at different production stages. \nA total of 16,500 images (10,000 images for posture and locomotion, and 6,500 images for feeding/drinking) from videos and images collected using cameras installed in several barn rooms were annotated and labelled. These images were preprocessed and then utilized to develop a dataset for training, validation, and testing the developed model.   \nOverall, the model achieved an accuracy of 93.8% in detecting pigs' posture and locomotion behaviour, and 92.5% for feeding/drinking behavior. These results demonstrated the model’s potential for accurately monitoring and detecting different behaviours of group-housed pigs in actual barn settings and for further applications of computer vision technology in pig production. \nThis phase of the study observed and analyzed the posture and locomotion and feeding/drinking behaviour of pigs in a group-housed system. Next steps will focus on expanding the datasets and refining models to automate the real-time monitoring and detection of various conditions of pigs at different production stages. This will include individual pig identification, monitoring production performance, detection of early disease symptoms, as well as movement characteristics and gait abnormalities, and the onset of farrowing.", 'Automated Detection of Farrowing Events in Commercial Pig Farms Using Deep Learning: The economic value of pig production in animal husbandry is considerable worldwide. According to the Ministry of agriculture, Taiwan, a total of 6.24 million commercial pigs were traded, creating approximately 563 million NTD of value in 2024. To keep up with the domestic demand of pork, the reproducibility of piglets is crucial. However, the farrowing process presents multiple challenges, including high mortality rates of piglets due to complications during delivery. Thus, workers usually have to stay long hours in the pig farm to expect the deliveries of sows and to assist the sows during delivery. The prolonged working hours make young generation hesitate to join the pig farming industry. These issues not only compromise animal welfare but also result in substantial financial losses for farmers. This research proposes to identify the farrowing events of sows using top-down videos and deep learning models. Top-down videos of farrowing crates from multiple pig farms across Taiwan were collected. The events of piglet delivery were annotated. Deep learning models were then trained using the annotated videos to detect the events of piglet delivery. Critical events related to farrowing, such as prolonged labor or stillbirths, were further identified using the results from the deep learning model. By integrating computer vision and deep learning techniques, this research seeks to establish a foundational framework for automated farrow detection systems that could enhance productivity and economic viability in pig farming management.', 'Monitoring chicken farms using rail surveillance system and deep learning: Chicken, as a nutritious and widely consumed protein source, significantly contributes to global meat consumption. In Taiwan, chicken farming accounts for approximately 40% of the total revenue in animal husbandry. Floor-rearing chicken farming approaches are widely used in Taiwan for the purposes of animal welfare. Farm patrol is a typical practice in chicken farming to monitor of the chicken conditions. Manual patrol is, however, labor-intensive, time-consuming. Frequent human entry also increases the risk of disease transmission among chickens. This study introduces a smart rail surveillance system to automatically monitor chickens. The system comprises a monorail, a control box, dual channel (RGB and thermal) network cameras, a Wi-Fi mesh network, environmental sensors, and a deep learning model. The monorail, installed mid-air at the center of the chicken farm, suspends a control box equipped with two dual channel cameras positioned on opposite sides of the box. These cameras capture RGB videos and thermal images, while the sensors monitor environmental factors, including temperature, humidity, and CO2 levels. The collected data are transmitted to a cloud server via the Wi-Fi mesh and 5G network. Chicken detection in the RGB videos is performed using a trained You Only Look Once version—9(YOLOv9) model, achieving a mean precision of 95.6%. Spatial dispersion and movement are quantified using the nearest neighbor index and a real-time tracking algorithm. Based on the thermal image and quantified results of chicken movement, the temperatures of inactive chickens are identified. This system represents a significant advancement in poultry farm management by reducing labor demands, improving monitoring efficiency, and mitigating disease transmission risks, ultimately contributing to smarter and more sustainable farming practices.', 'Monitoring Through Deep Learning: Poultry AFO Detection: Animal feeding operations (AFOs) are industrial livestock facilities and are the most prevalent form of animal production in the USA. AFOs pose significant environmental and health risks, including impaired water quality and air pollution. According to the EPA, nearly 60% of concentrated AFOs nationwide operate without permits, creating gaps in understanding the full scope of their impacts. While efforts to map AFO locations exist, they are often incomplete and rely on manual labeling by Environmental Interest Groups (EIGs). Deep learning provides an opportunity to address these limitations by automating the detection of AFO locations. This study focuses on geolocating poultry operations in Tennessee at the parcel scale using computer vision techniques. High-resolution (60 cm) orthoimagery from the USDA National Agricultural Imagery Program (NAIP) of Bradley and Weakley County, TN was used to create a ground-truth dataset of 381 individual poultry barns for model training. A DeepLabV3 model was trained on this dataset, achieving 92% accuracy. Model evaluation on Bradley County, TN, identified over 250 barns after post-processing steps. Future work will include investigating model outputs across all counties in Tennessee. Establishing a generalizable framework for locating AFOs in Tennessee will enhance environmental monitoring, water resource management, and sustainability. Moreover, these location datasets will aid in assessing water quality impacts and freshwater usage, benefiting both regulators and producers.', 'Remote Animal Health Management with Server-side AI-ML Developed Application of Streamed RFID-supported Movement-Signal Telemetry: Unprecedented combinations of events, such as climate change, declining natural resources, and a growing population have put great pressure on agro-ecosystems worldwide, underscoring the need to find novel farming practices to boost crop and livestock productivity. Lack of food security is a critical challenge for developing resource-poor (R-P) farmers on communal and smallholder farms in the world, especially in African countries south of the Sahara, due to (i) low quality and quantity of fodder and animal production, (ii) parasitic and infectious diseases, and (iii) lack of farmer knowledge and expert assistance on pasture, animal health, and parasite management. Despite these challenges, there is an opportunity for sustainable intensification of ruminant livestock modeling for precision fodder production-based animal health and nutrition management. Geospatial Technology or Geo-information Technology (GT) and geoAI are considered the go-to tools for applying an animal management decision support system to improve animal parasite and disease management and fodder production and carrying capacity of grazing land. This study focuses on small ruminants (sheep and goats), as these are particularly susceptible to the effects of parasites and are mainly managed by women and children with little to no access to animal healthcare professionals.\nThe main goal of this study is to analyze the advantages of AI-ML to process terabytes of ASCII data generated by RFID motioned variation and stream to the local server for finding signal abnormality so that real-time animal owners can be notified of the animal sickness. We have developed an AI-supported data mining approach to analyze the RFID transponder data through data cleaning, data compression, and data visualization. We have designed the animal behavior pattern through data analyses on more than 20 small ruminants over a period of more than 2 years, i.e., sleeping, grazing, and running, etc. We have developed a machine learning process to differentiate data abnormality (over 4 hours) in real-time from Normal data patterns among the streamed animal data ASCIIs. Two ways of animal behavior abnormality were tested, i.e., through Python Scripting and direct use of ML Models, such as Random Forest and KNN. A smartphone APP is under development that would immediately relay the warning message to the owner of the abnormal behavior demonstrated small ruminant. The App has scope for advanced applications like seeking the photograph of the eyes of the sick animal so that on the server side another AI-ML-based approach would determine the type of diseases (based on FAMACHA technology) the animal has along with the prescribed medicine information supplied to the farmer. This early-warning system of Transponder-signal analyses from sheep on two farms in South Africa helped develop ranges of signals for managing animal health and predator attack/poaching-associated behavior. Software developed from signal ranges as an early-warning system for disease detection worked efficiently. This process is still being confirmed for efficiency with newer data streaming from USA farms to our designated Server and this Animal Health Management production DSS (aDSS) model can be replicated for any study area worldwide.', 'An Automated Detection Method for Sheep Bilateral Eye Temperatures Based on Improved YOLO11: Sheep body temperature is closely tied to their metabolism and vital activities, serving as a key indicator of physiological and health status. Infrared thermography (IRT), a non-contact temperature measurement technique, minimizes stress responses in sheep, simplifies operations, and reduces labor demands. With advancements in deep learning, sheep body temperature detection has become more real-time, efficient, and non-invasive. Eye temperature, as a surrogate for core body temperature, offers a practical solution for automated and rapid temperature monitoring in intensive and large-scale farming. However, environmental factors and physiological factors can cause differences in bilateral eye temperatures. Moreover, the correlation between eye temperatures and rectal temperature remains underexplored. Combining IRT with deep learning enables the development of accurate and efficient sheep eye temperature detection methods while uncovering relationships between eye and rectal temperatures. It provides theoretical and practical support for non-contact temperature monitoring in livestock farming. This study introduces the E-S-YOLO11n algorithm, which demonstrates strong potential as a technical solution. Utilizing an EfficientNetV2 backbone, the algorithm enhances the extraction of sheep eye thermal features. Additionally, a Slim-Neck architecture improves detection precision while reducing computational complexity. The dataset consists of 2,330 thermal images of sheep. The data are split into training (1,696 images), validation (422 images), and test (212 images) sets at a 7:1:2 ratio. The E-S-YOLO11n algorithm achieves 98.2% accuracy, 98.5% recall, mAP0.5 of 99.40%, F1 score of 98.35%, and FPS of 322.58 frame/s for sheep eye detection. The parameter count is 7.27M, model size is 3.97MB, and GFLOPs is 1.38. Compared to the YOLO11n model, E-S-YOLO11n improves accuracy, recall, mAP0.5, F1 score, and FPS by 2.72%, 2.07%, 1.64%, 2.40%, and 3.23%, respectively, while reducing parameter count, model size, and GFLOPs by 26.18%, 24.09%, and 57.03%, respectively. These results highlight E-S-YOLO11n’s superior performance and efficiency in detecting sheep eyes. Non-parametric statistical methods are employed due to non-normal distributions of eye temperatures. Spearman correlation analysis reveals perfect consistency between manually annotated and E-S-YOLO11n-detected eye temperatures (rho = 1, P &lt; 0.0001). Significant correlation is also observed between right and left eye temperatures (rho = 0.7989, P &lt; 0.0001). However, weak correlation is found between eye and rectal temperatures (right eye: rho = 0.0434, P = 0.6633; left eye: rho = -0.0371, P = 0.7099), suggesting that eye temperature changes are influenced by local conditions. Thus, eye temperature may not serve as a direct predictor of rectal temperature changes. The Mann-Whitney U test shows significant differences between eye and rectal temperatures, with rectal temperature being significantly higher (Z = 12.4, P &lt; 0.0001). No significant differences are observed between manually annotated and E-S-YOLO11n-detected eye temperatures (Z = 0.4520, P = 0.6510). The Hodges-Lehmann median difference estimate (-0.21) indicates that the median right eye temperature is slightly lower than the left, though the difference was not significant. These findings suggest high consistency between manually annotated and E-S-YOLO11n-detected eye temperatures. However, significant differences between eye and rectal temperatures underscore the influence of systemic physiological regulation on rectal temperature, while eye temperature is more susceptible to local environmental conditions. The E-S-YOLO11n algorithm provides a promising solution for precise sheep eye temperature detection and offers insights into the relationships between eye and rectal temperatures. Future research will investigate environmental factors affecting sheep eye temperature for improved temperature prediction.', "AI-Driven Multi-Camera Surveillance and Mapping for Precision Cattle Behavior Monitoring: Modern livestock management demands accurate and efficient monitoring of cattle behavior to ensure animal welfare, enable early disease detection, and enhance productivity. However, traditional methods, such as wearable sensors and single-camera setups, often encounter challenges like occlusions, limited fields of view, and variations in cattle poses, which hinder their effectiveness. This paper presents an innovative multi-camera surveillance system powered by deep learning techniques to address these limitations and enable precise, real-time behavioral monitoring and spatial mapping in indoor cattle barns.\n\nThe proposed system employs synchronized video feeds from four strategically positioned cameras, ensuring comprehensive coverage of the barn. Advanced deep learning models are used for action detection, pose estimation, and multi-camera data fusion. By leveraging these AI-driven techniques, the system accurately identifies and classifies 14 hierarchical cattle behaviors. The behavioral data are further processed using a Bird’s Eye View (BEV) algorithm, which integrates multi-camera observations into a unified spatial representation. This approach facilitates precise location tracking and enables detailed analysis of cattle dynamics across both overlapping and non-overlapping regions of the barn.\n\nKey challenges in multi-camera surveillance are effectively addressed, including:\n\n•\tOcclusions: Advanced handling algorithms maintain uninterrupted behavior tracking, even in crowded settings.\n•\tPose Variations: Pose estimation models trained on domain-specific datasets ensure robust detection across diverse angles and body orientations.\n•\tCross-Camera Fusion: Integration across viewpoints resolves ambiguities, enabling seamless recognition and mapping.\n\nExperimental validation in a controlled indoor barn setting demonstrated the system's exceptional performance. Behavioral detection achieved an accuracy of 99%, and BEV mapping delivered robust localization results despite environmental complexities. This system outperformed traditional methods, particularly in scenarios involving large herds or complex behaviors, and demonstrated adaptability to diverse barn layouts and lighting conditions.\n\nThis research offers significant advancements for the livestock industry. Automated, non-invasive monitoring reduces dependence on manual observation, minimizes animal stress, and facilitates early detection of health or welfare concerns. Its scalability and cost-effectiveness make it a practical solution for modernizing cattle management practices.\n\nIn conclusion, this study highlights a breakthrough in precision livestock farming, showcasing the transformative potential of AI-driven, multi-camera systems to enhance animal welfare, operational efficiency, and overall farm sustainability.", 'Dyrep-MAMBA: Enhancing Beef Cattle Weight Estimation with Multi-Task Feature Fusion for Practical Applications: Non-contact beef cattle weight estimation techniques based on a dorsal single view offer the advantages of being non-invasive, efficient, and cost-effective, making them ideal for real-time monitoring of herd-raised cattle. However, existing end-to-end estimation networks, which typically rely on two-stream symmetric architectures, often fail to account for the differences in feature representation and structure between different modalities, such as RGB and depth images. This limitation affects their performance in practical applications. To address this, we propose a two-stream asymmetric feature extraction architecture optimized by dynamic reparameterization (Dyrep), designed to mitigate information asymmetry between RGB and depth modal features, thereby improving the estimation accuracy.\n\nIn this study, the 3D depth camera plays a critical role in weight estimation. By capturing the 3D spatial information of the cattle, the depth camera allows for accurate measurement of their body size and volume, avoiding the angular distortions or pose dependencies that may arise in traditional 2D image-based estimation processes. By combining the data from both RGB and depth images, we enhance the model’s accuracy and robustness through multimodal feature fusion.\n\nWithin the multi-task learning framework, we integrate feature fusion and weight estimation tasks, ensuring feature sharing and mutual learning between tasks, which significantly boosts the overall predictive capability. For feature fusion, we introduce an improved MAMBA fusion module in the channel switch (CS) module, optimizing the interaction between multi-modal features and thereby improving feature complementarity and representation. This improvement enhances the model’s robustness and prediction accuracy. The extracted features are subsequently combined with machine learning models such as Random Forest, Linear Regression, and Decision Tree to evaluate weight prediction accuracy. Finally, Dyrep optimization is used to select the optimal backbone network and establish the two-stream asymmetric feature extraction architecture, further enhancing the weight estimation accuracy.\n\nExperimental results show that the proposed method performs excellently on the dataset, achieving a Mean Absolute Error (MAE) of 10.34 kg, a Root Mean Square Error (RMSE) of 18.54 kg, and a Coefficient of Determination (R2) of 0.90, demonstrating the high precision of the method in weight estimation.\n\nMost importantly, after one month of long-term validation on a cattle farm, the method successfully maintained a weight estimation error within 5%, proving its practical applicability. Furthermore, we constructed growth curves for the cattle based on this method, providing valuable scientific insights for efficient livestock management, optimizing farm operations, and significantly improving production efficiency. The experimental results indicate that this approach offers a precise and efficient solution for cattle weight monitoring and growth management, with significant potential for broader applications.', "Enhancing precision and adaptability of image-based cattle identification: A multi-scale feature fusion and efficient training optimization-based method: Cattle identification technology plays a crucial role in large-scale farming and precision agriculture management. Its precise data provides support for health monitoring, feeding management, breeding plans, eventually leading to reduced labor cost and higher efficiency. \nResearch on cattle identification began in the late 20th century, initially relying on technologies such as RFID and barcodes. Moving into the recent decade, image recognition technologies that draw technical support from deep learning, computer vision, and machine learning have replaced coding-based technologies, attracting growing scientific attention from fields of information technologies and animal systems. \nImage-based cattle identification has benefited from multi-modal and multi-angle techniques that configure imagery data collected from facial, posture, and body features of cattles. However, research limitations still lie in the construction of multi-scale feature fusion that enables more robust and adaptable identification of group farming in varied environments, including extreme and dynamic ones. \nTo fill in this gap, this study proposes a multi-scale feature fusion and efficient training optimization-based method for identifying cattle in group farming environments, aiming to address the challenges of accurately identifying cattle in drinking areas with complex postures and interference from backgrounds. Firstly, the YOLOv11-OBB (oriented bounding box) algorithm is used to precisely locate the torso of cattle, combined with Depthwise Separable Convolution to optimize the computational efficiency of the detection network. Subsequently, a dual-stream Facenet++ network is employed to simultaneously process torso and facial images, and Cross-Scale Attention is used to efficiently fuse features from both scales, further improving identification accuracy.\nTo enhance the model's robustness and training efficiency, the Mamba algorithm is introduced, which automatically optimizes gradient updates and loss function calculations during training. This significantly accelerates model convergence, particularly when processing large-scale datasets. Moreover, dynamic re-parameterization technology is incorporated to dynamically adjust the weight of facial features, enabling Facenet++ to adaptively optimize recognition performance under different image conditions, such as varying angles, lighting changes, or motion blur.\nBy utilizing Self-Attention and Dynamic Convolution, this study further improves the model's adaptability to dynamic posture changes. Finally, ensemble learning methods (e.g., XGBoost) are applied to optimize the model outputs by integrating multi-source information from the torso and face, thereby enhancing the stability and accuracy of cattle identification.\nIn experiments, the proposed model demonstrated superior performance in group cattle identification tasks. Specifically, the model achieved a recognition accuracy of 94.7% in complex environments and maintained 91.3% accuracy under challenging conditions such as lighting variations, background changes, and motion blur. Compared to traditional single-object detection methods, the proposed method improved recognition accuracy by approximately 6.5% and reduced training time by about 25%. Additionally, the Mamba algorithm-based optimization improved training efficiency by around 30% and exhibited excellent scalability on large-scale datasets.\nThe experimental results indicate that the multi-scale feature fusion and efficient training optimization-based cattle identification method achieves high accuracy in group farming scenarios of different environments and dynamic conditions. The method demonstrates strong robustness and practicality, providing an innovative solution for the smart farming industry. Furthermore, it offers new perspectives for research in computer vision on multi-scale information fusion, dynamic modeling, and efficient training methodologies.", 'Automating Livestock Mixed Formulation and Feed Quality Control Using Semantic Segmentation: Inconsistent feed quality and imprecise formulation practices hinder livestock productivity, particularly for smallholder farmers who lack access to advanced tools. For these producers, the challenge is not merely creating mixed rations but ensuring they meet the precise nutritional needs of livestock while minimizing waste and costs. This study explores an AI-driven approach that leverages semantic segmentation to enhance feed analysis. Using a fabricated mixer integrated with a camera and microprocessor, along with a diverse, annotated dataset of Total Mixed Ration (TMR) images, we aim to develop and validate a system that identifies and quantifies feed components at the pixel level. The system is expected to detect contaminants, classify ingredients, and measure proportions with an anticipated Intersection over Union (IoU) score of approximately 82% and a Mixing Uniformity Index (MUI) of 75%, demonstrating the potential of artificial intelligence to address persistent challenges in feed formulation. This study seeks to highlight the feasibility of vision-based analysis and provide a foundation for future research in AI-driven feed formulation, paving the way for scalable and innovative solutions that enhance feed quality, improve livestock productivity, and contribute to sustainable agricultural practices.', 'A Robotic Livestock Feed Consumption Monitoring System for Dairy Farm: Accurate monitoring of livestock feed consumption in dairy farms is crucial for milk productivity and animal health. Conventional methods, however, are often time-consuming, labor-intensive, and prone to human error. This study evaluates the accuracy and reliability of a robotic monitoring system, which consists of an attachment mounted on a scheduled moving robot designed to monitor cow feed consumption in real time. The system utilizes vision sensor technologies to track cow feeding variation and estimate feed intake. We conducted field trials on a commercial dairy farm, comparing the performance of the robotic monitoring system with manual measurements and conventional monitoring methods. The results indicate that the robotic monitoring system demonstrates high accuracy and reliability in measuring feed consumption, outperforming conventional methods. Additionally, the system provides actionable insights into cow feeding behavior, enabling farmers to identify opportunities for improvement and optimize their feeding strategies. Our findings demonstrate the potential of robotics and automation to transform livestock management, enhancing efficiency, productivity, and animal welfare. This research contributes to the application of precision agriculture and smart farming technologies, providing a helpful solution for the dairy sector.', "Design and Optimization of a Precision Air Jet Cooling System to Alleviate Heat Stress in Dairy Cattle Using Computational Fluid Dynamics: A dairy barn's ventilation system plays a critical role in preventing heat stress, directly influencing both the farm's economic viability and animal welfare. Among emerging solutions, precision air-jet systems offer a notable innovation by addressing the limitations of traditional mechanical ventilation. These systems improve ventilation efficiency through a centrally pressurized plenum and strategically placed air-jet nozzles that deliver targeted airflow to each animal. This study outlines a design optimization process that utilized experimentally validated Computational Fluid Dynamics (CFD) simulations. The insights gained from these simulations enabled the identification of optimal design parameters for the air-jet nozzles. System performance was evaluated through a combination of computational case studies and specified assumptions. Results revealed </t>
  </si>
  <si>
    <t>['Development of a Secure IoT-Based Crop Monitoring System for Real-Time NPK Level Detection in Hydroponics: It’s important to develop a secure IoT-based crop monitoring system for real-time detection of NPK nutrient levels for optimal nutrient management in hydroponic systems, which can leverage advanced sensors for accurate nutrient measurement and employs AES encryption and TLS protocols to ensure secure and reliable data transmission. A backoff algorithm is integrated to dynamically adjust retry intervals, enhancing transmission efficiency and minimizing data loss during communication failures. A modular and scalable architecture was designed in the system to adapt various hydroponic environments, making it suitable for diverse applications. Continuous monitoring of NPK nutrient levels provides actionable insights for optimizing crop productivity, ensuring resource-efficient management. Initial testing demonstrated that the system could secure data transfer with minimal latency, improve the transmission stability through the backoff algorithm, and high reliability under varying operational conditions. This work uncovered the critical role of IoT in precision agriculture, addressing challenges in data security and reliability while advancing sustainable practices in hydroponic farming. The findings contribute to the broader application of IoT technologies in agriculture, promoting innovative and resource-efficient approaches to enhance food security.', "Advanced Model Predictive Control for Optimized Nutrient Management in Closed-Loop Hydroponics: Closed-loop hydroponic systems offer significant potential for sustainable agricultural production by minimizing water and nutrient waste. However, a persistent challenge in these systems is maintaining nutrient balance, often leading to frequent solution dumping when imbalances occur, thus undermining sustainability goals. While widely used, traditional electrical conductivity (EC) based nutrient management is fundamentally limited as it provides a cumulative measure of total dissolved ions without distinguishing individual nutrient concentrations. This limitation risks plant health, as precise nutrient ratios are critical for optimal growth and yield. The complexity of nutrient management is further exacerbated by plant-specific nutrient uptake rates and evapotranspiration dynamics, which can lead to uneven ion concentrations and nutrient depletion over time.\nTo tackle these challenges, there is an urgent need for advanced algorithms capable of real-time, accurate optimization of nutrient solutions. In this study, we implemented a Model Predictive Control (MPC) framework to optimize the distribution of six key macronutrients—nitrogen (N), phosphorus (P), potassium (K), calcium (Ca), magnesium (Mg), and sulfur (S)—in a closed-loop hydroponic system for lettuce production. The MPC approach incorporates real-time feedback from the system to forecast future states and dynamically adjust nutrient inputs, keeping ion concentrations within optimal ranges.\nOur results demonstrate the effectiveness of the MPC framework in achieving a precise closed-loop operation, significantly reducing nutrient waste and maintaining solution stability over time. The model's adaptability to various farm-specific configurations highlights its potential as a robust tool for precision agriculture. By addressing the inherent limitations of EC-based monitoring and considering plant-specific nutrient and evapotranspiration dynamics, this study provides a scalable solution for sustainable hydroponic nutrient management. This work underscores the transformative potential of advanced control systems in advancing sustainable agriculture and optimizing resource efficiency.", "Automatic CO2 Enrichment System: Carbon dioxide (CO₂) is a crucial component for enhancing plant photosynthesis in advanced greenhouses. This study developed a prediction model utilizing Long Short-Term Memory (LSTM) and Recurrent Neural Network (RNN) algorithms to enhance energy efficiency and mitigate excessive CO₂ emissions by forecasting CO₂ concentration levels. Environmental data, including temperature, relative humidity, barometric pressure, and CO2 concentration, were collected every 10 minutes using sensors put in the greenhouse. The model's prediction accuracy was assessed, revealing that the LSTM model surpassed the conventional RNN model with marginally superior accuracy. This study employed the LSTM network to precisely forecast CO2 change profiles for the subsequent 2 hours, 1 day, 2 days, and 1 week. This methodology offers pragmatic insights for greenhouse managers to enhance CO2 enrichment systems, minimize energy usage, and augment crop yields, thus fostering more sustainable and efficient agricultural operations.", 'A single-leaf photosynthesis model based on meta-learning with backpropagation neural networks: Photosynthesis is a fundamental process in plant growth, and an in-depth exploration of its mechanisms is crucial for advancing sustainable agriculture development. Specifically, the measurement of single-leaf photosynthetic rate (AL) has significant implications for evaluating crop yields, sensing stress conditions, and enhancing biological breeding. However, current AL prediction methods often require extensive training datasets, posing challenges in few-shot learning scenarios. Existing mechanistic and machine learning models for AL do not meet current needs, necessitating the introduction of advanced machine learning techniques. To address this, our study constructs a comprehensive AL estimation model that leverages the synergy of meta-learning (ML) and backpropagation neural networks (BPNN). We initially build a base prediction model using the provided dataset and subsequently fine-tune it on unseen datasets. Detailed validation analysis using two cucumber AL datasets and one lettuce AL dataset reveals that the proposed model demonstrates improved prediction accuracy even with limited training samples. The AL datasets for cucumber and lettuce leaves, cultivated under various growth conditions including changes in light intensity, nutrient solution, soil moisture, CO2 concentration, and air temperature, are acquired using the LI-6800 instrument, forming seven experimental datasets. The average coefficient of determination (R²), RMSE, and MAE for these seven datasets are reported as follows: 0.924, 1.811 µmol∙m⁻²∙s⁻¹, and 1.436 µmol∙m⁻²∙s⁻¹, respectively. Compared to traditional methods, our proposed model sacrifices some simplicity but significantly enhances its generality and precision. Notably, on unseen datasets, the model achieves remarkable performance with training on just 10% of the data. This research underscores the adaptability of the AL model combining ML and BPNN, which is essential for practical applications in environmentally controlled crop production.', "Evaluation of Lettuce Cultivars' Vulnerability to Stress and Its Observation Using Multispectral Imaging: Lettuce (Lactuca sativa L.), a widely consumed leafy vegetable, is highly sensitive to abiotic stress, which significantly affects its growth and quality. The research focuses on Salanova Red Butter and Green Butter Lettuce cultivars which are subjected to four environmental conditions: control, water stress, nutrient stress, and combined water-nutrient stress, under a randomized complete block design. Observations encompass multiple parameters, including anthocyanin, chlorophyll content, chlorophyll fluorescence, stomatal conductance, leaf temperature, plant height, number of leaves, leaf area, and canopy diameter. These variables are measured using a combination of manual, portable, and imaging methods. The study aims to: (1) assess cultivar sensitivity to multiple stress conditions, (2) determine the relationship between stress conditions and changes in anthocyanin and physiological parameters, and (3) compare destructive and non-destructive measurement techniques. Data analysis involves ANOVA and DMRT for treatment comparisons, alongside regression analysis to explore correlations between conventional and imaging data. By analyzing multiple stress conditions and their effects through a combination of multiple parameters, the study is expected to provide comprehensive insights into stress management strategies and identify specific approaches for optimizing sustainable lettuce production under challenging conditions.\n \nKeywords: abiotic stress, decision support, leafy greens, plant phenotyping, precision agriculture", 'Growth potential prediction using leaf area of Ice plant: Ice plant, a type of succulent that survives in arid climates by storing water and nutrients in its leaves, stems, and roots, presents challenges in cultivation due to its uneven germination rate and inconsistent growth speed, leading to increased management costs. To address this issue, early identification of plants with low growth potential is crucial. Predicting harvest potential at an early stage, considering individual differences in growth rate, plays a significant role in optimizing agricultural productivity and maximizing resource efficiency. This study developed a predictive model for estimating the harvest potential of individual crops using only time-series leaf area data. Data collection was conducted in a controlled plant factory environment utilizing the Nutrient Film Technique (NFT) hydroponic system, ensuring uniform growth conditions. To measure the changes in leaf area for each plant, video recordings were taken from a fixed position and height over 17 days. For harvest potential prediction, deep learning-based recurrent neural network (RNN) models, including Long Short-Term Memory (LSTM), traditional RNN, and Gated Recurrent Unit (GRU), were compared and analyzed. Model performance was evaluated using Accuracy, F1-score, and AUC-ROC Curve. Experimental results demonstrated that LSTM, which effectively captures sequential patterns, exhibited superior predictive performance compared to other models. The proposed harvest potential prediction model has potential applications in smart farming and precision agriculture systems, enabling real-time crop growth monitoring, harvest scheduling optimization, and crop quality classification. Future research will focus on developing an extended model that incorporates environmental factors such as temperature, humidity, and nutrient supply, and integrating it with real-time prediction systems to optimize crop management solutions.', 'Advancing Lettuce Growth Modeling in Controlled Environments with Physics-Informed Neural Networks: Predicting crop growth is critical for improving yield, resource efficiency, and sustainability while reducing risks and enhancing the profitability of indoor farming. This research explores the integration of physics-informed neural networks (PINNs) with a physics-based growth model to advance the predictive modeling of lettuce cultivation in indoor vertical farming. The study begins with developing a physics-based model capturing key physiological and environmental processes such as photosynthesis, nutrient uptake, and environmental dynamics (light intensity, temperature, and CO₂ concentration). Greenhouse experiments in a hydroponic setup will provide high-quality data on lettuce growth metrics, including leaf area, biomass, and yield, under meticulously controlled conditions. A PINN architecture is constructed, combining the physics-based model with machine learning frameworks, and trained on the collected experimental data. The model will be validated using experimental data, assessing its accuracy and generalizability. Comparative analysis against conventional empirical models will leverage statistical metrics such as mean squared error (MSE) and R-squared, ensuring robust performance evaluation. Sensitivity analysis will further identify critical environmental factors influencing lettuce yield, offering insights for resource optimization. The validated model will simulate diverse environmental scenarios, providing actionable recommendations for maximizing yield while minimizing resource inputs. This research underscores the potential of PINNs to enhance sustainable practices in indoor farming by delivering data-driven, physics-informed strategies for environmental and resource management.', 'Determining Optimum Planting Schedules for Cotton through LSTM-Based Soil Temperature Forecasting and Climatic Data Integration: Determining optimum planting days for upland cotton (Gossypium hirsutum) is essential to maximize the growing period for improved crop health and enhanced yield and fiber quality. This study aimed to develop a methodology to calculate optimum planting days by combining historical soil temperatures, forecasted air temperatures, and Growing Degree Days (GDD). The methodology involves calculating the weather variables over a certain period and integrating them with respect to minimum and maximum thresholds required for cotton germination. If all conditions are met, the current day is deemed optimal for planting. To overcome the limitation of unavailable soil temperature forecasts, a Long Short-Term Memory (LSTM) neural network was employed to predict soil temperatures. The LSTM model was trained for 38 years (1986–2023) of historical weather data from the meteorological station in Garden City, Kansas. Results from the study showed that by capturing temporal dependencies and complex nonlinear relationships among the weather variables, the LSTM model can accurately forecast soil temperatures. By applying the developed methodology, optimum planting days were successfully calculated and forecasted for a 50-year period. Results revealed a trend of shifting towards earlier planting dates due to rising temperatures. Additionally, results indicated that a warming environment, characterized by an increase in minimum air temperature, has led to increased accumulation of heat units in the area. This has mitigated the area’s historical challenges of limited growing period. However, fluctuations of suitable planting days were noted in early April and slowly stabilizing by late May. This variability emphasizes the necessity for careful selection of planting dates early in the season to avoid adverse effects on plant emergence, ultimately affecting yield and fiber quality.', 'Practical Media Temperature Forecasting in Containerized Plants: Excessive root-zone heating in industry-standard black polyethylene containers poses a significant risk for container-grown plants, leading to root damage, diminished growth, and lower survival rates. While irrigation can be used to manage extreme growth media temperature (TM), direct measurement of root temperature is often cost prohibitive and existing estimation methods are either overly complex or lack actionable forecasting capacity. In this study, we utilize a high-resolution (5-minute intervals), multi-site dataset collected from June to October 2024 at locations in Ohio and Tennessee, U.S., to examine media temperature variability and evaluate the effects of container positioning and surface cover treatments. Results show that media temperature can be reliably predicted using simple linear models built around readily available data. A model using air temperature (Ta) alone captures 84% of media temperature variability (RMSE = 2.73^oC) with a two-hour lead time. Adding shortwave solar radiation (Rg) or radiometric cover temperature (Tc) maintains high accuracy (R2 &gt; 0.8) and extends forecasting capabilities up to four hours. These findings offer a practical basis for developing tools to mitigate root-zone heating in support of healthier and more resilient container-grown plant systems.', 'Design of Double Air Duct in Greenhouse Using CFD: Climate change has been shown to negatively affect crop yields worldwide. South Korea has one of the lowest food self-sufficiency rates among OECD countries, posing significant challenges to national food security. To address these issues, protected horticulture has been expanding to enable stable year-round crop production and improve agricultural productivity. However, large-scale and multi-span greenhouses often encounter issues with environmental non-uniformity, which increases energy consumption and results in uneven crop growth. Addressing these problems typically requires higher production costs. Enhancing the uniformity of the internal greenhouse environment is therefore essential for sustainable agriculture and the further development of protected horticulture. However, heating and cooling entire greenhouses to maintain uniform conditions imposes significant energy loads. To mitigate this, duct-based heating and cooling technologies have been applied to reduce energy loads and improve environmental uniformity. Existing greenhouse duct systems often suffer from reduced airflow at outlets due to thermal and pressure imbalances along the duct length, emphasizing the necessity of improving duct performance. In this study, a double air duct system, comprising inner and outer ducts, was designed using Computational Fluid Dynamics (CFD). The performance of actual greenhouse duct fans was investigated and incorporated as CFD boundary conditions. CFD simulations were conducted to evaluate airflow characteristics in single and double duct systems, with varying outlet spacing and placement. Airflow differences between the initial and terminal sections of the ducts were analyzed to assess the effectiveness of double ducts in improving environmental uniformity. These findings are expected to contribute to the development of localized heating and cooling technologies that enhance environmental uniformity in large-scale multi-span greenhouses.', 'Diagnosis of soft rot disease in Kimchi cabbage with bioimpedance spectroscopy using wearable gold nanomesh electrode: In this study, we utilized bioimpedance spectroscopy (BIS) with wearable gold nanomesh electrodes to enable early detection of soft rot in Kimchi cabbage, a significant disease caused by Pectobacterium carotovorum (PCC) that affects cabbage productivity. Laboratory-based precision diagnostic methods, such as PCR, while accurate, are time consuming and less practical for field use due to the need for skilled handling and sample processing. To address this, we applied BIS as a non-invasive, rapid diagnostic tool that monitors electrical changes associated with plant internal physiological changes by infection. The wearable electrodes on the cabbage enable continuous monitoring of bioimpedance changes, revealing notable differences between infected and non-infected groups within early stage of post-infection. This detection speed is markedly faster than raw impedance data, which required over 12 hours to show differentiation. By calculating the time-series changes in impedance compared to initial values, we reduced sample variability and improved data quality, ensuring reliable, real-time monitoring. Our findings demonstrate the potential of wearable electrode-based BIS technology for diagnosing PCC-related soft rot early, allowing timely interventions and minimizing crop losses. This approach could be also used for real-time analysis of plant water content, nutrient status, and physiological stress, making it a useful tool for precision agriculture in both outdoor and indoor farming.\n\nThis research was supported by Electronics and Telecommunications Research Institute (ETRI) grant funded by the Korean government [500-20230256];, the support of "Cooperative Research Program for Agriculture Science and Technology Development (Project No. 2024-00400787)" Rural Development Administration, Republic of Korea; and the BK21 FOUR (Project No. A0453-20240100), Global Smart Farm Educational Research Center, Seoul National University, Seoul, Republic of Korea.', 'Field asymmetric ion mobility spectrometry for early asymptomatic disease detection in peas using volatile biomarkers: Volatile organic compounds (VOC) produced by plants during plant-pathogen interaction can be highly informative for early disease detection. The real-time capability of field asymmetric ion mobility spectrometry (FAIMS) offers a valuable opportunity to monitor plant VOC non-destructively and dynamically. In this study, we evaluated the FAIMS system for its reliability in measuring VOC profiles for an early diagnosis of Aphanomyces root rot (ARR) in pea (Pisum sativum L.). ARR, caused by Aphanomyces euteiches Drechs, was evaluated in controlled environment, with four near-isogenic pea lines. Two of these lines had a major quantitative trait locus (QTL Ae-Ps7.6), identified to provide partial resistance against ARR, while two others did not have this QTL.  The plants were grown in a hydroponic system under non-inoculated and inoculated (1 x 10^5 zoospores ml−1) treatments. FAIMS data were acquired non-destructively at 2 and 4 days after inoculation (DAI) and destructive sampling (only roots) was performed at 7 DAI. In addition to the VOC profiles, visual root rot index and CO2 assimilation were evaluated. During VOC profile analysis, biomarkers from the FAIMS data were identified 2 and 4 DAI, which were indicative of ARR infection. Furthermore, at 7 DAI, one of the biomarkers showed significant differences between lines with and without QTL Ae-Ps7.6 in the non-inoculated samples. At 2 DAI, the ion current profile clustering analysis displayed clusters associated with the evaluated treatments. At 7 DAI, the ion current and curvature profile revealed clusters related to treatments and the QTL effect. These findings demonstrated the potential applicability of the FAIMS system as a valuable tool for detecting volatile biomarkers, enabling early disease detection resulting from plant-pathogen interactions.']</t>
  </si>
  <si>
    <t>['Fully 3D-printed flexible magnetic tactile sensor integrated in soft gripper for in-situ hardness recognition of kiwifruit: Fruit hardness is an important texture that largely affects the damage caused by robotic grasping during harvest and post-harvest handling. Accurately sensing the fruit hardness is crucial for robotic grippers to perform non-destructive tasks. However, current texture sensing technologies present low accuracy and poor portability, which is unsatisfactory for in-situ fruit hardness assessment. In this study, a fully 3D-printed soft magnetic tactile sensor (SMTS) was developed and integrated into a two-fingered soft gripper to assess the fruit hardness. Firstly, an integrated two-step additive manufacturing technology combined direct ink writing (DIW) with fused deposition modelling (FDM) was proposed to fabricate the magnetic elastomer and pneumatic fingers. The deformation of the magnetic elastomer was transformed to the change of magnetic flux density that is captured through the embedded Hall sensors. The developed SMTS exhibits a normal force detection range up to 15 N, demonstrates a high response frequency, and maintains a consistent repeatability after 7,000 compression cycles. To validate the efficacy of the SMTS, grasping experiments were conducted for in-situ hardness assessment by using 240 kiwifruits with different storage periods. The grasping system integrating the SMTS acquired raw contact data, while a food texture analyser provided the ground truth hardness. Subsequently, a CNN-LSTM regression model was built to predict fruit hardness, resulting in high prediction accuracy with an R2 of 0.961. The results demonstrate the excellent performance and portability of the proposed SMTS for assessing kiwifruit hardness, highlighting its potential for robotic grasping in harvest and post-harvest processes.', 'Development of an Ultrasonic Testing Instrument for Nondestructive Evaluation of Fruit Firmness: The firmness of fruits is a critical quality attribute, influencing postharvest management, ripeness determination, and consumer satisfaction. Traditional methods for firmness evaluation are destructive, time-intensive, and unsuitable for large-scale quality control. This study presents the development of an ultrasonic testing instrument for nondestructive evaluation of fruit firmness. The device employs through-transmission ultrasonic techniques to measure acoustic properties such as attenuation, which correlate with firmness. A custom-designed wear-plate was created using 3D printing technology to match the curvature of the fruit, ensuring consistent and accurate contact during testing. Load cells are integrated to measure contact force, further enhancing the reliability of the assessments. A stepper motor-driven system automates the transducer’s movement for consistent measurements across different fruit samples. A graphical user interface (GUI) was developed to control the measurement process. Machine learning models were developed to analyze the ultrasonic data, improving the accuracy of fruit firmness predictions. Experimental validation confirmed the system’s efficacy for nondestructive postharvest quality assessment. This research highlights the integration of ultrasonic technology, machine learning, automation, and 3D printing as a promising approach for advancing agricultural quality control.\nKeywords. Fruit firmness, load cells, machine learning, nondestructive testing, ultrasonic device.', 'Preliminary development and evaluation of a new multispectral vision-based apple infield grading and sorting system: In apple harvesting, harvested fruit regardless of quality grades is generally mixed in the same bins in the orchard and then transported to warehouses for postharvest handling. This practice would lead to diminished profit margins for both growers and packers because low-quality apples that are present in the lots but not suitable for the fresh market induce costs in postharvest operations. Automated infield apple sorting promises to bring significant economic benefits by reducing postharvest handling costs and improving pack-out and inventory management. In this study, a new, preliminary multispectral vision-based automated system was developed and evaluated for in-field apple grading and sorting. The system mainly consists of a five-band multispectral camera-based vision chamber mounted on a three-lane screw conveyor for quality detection and sorting mechanisms capable of diverting apples into three destinations. Computer vision algorithms in conjunction with artificial intelligence modeling grade apples online for size, color, and surface defects quality categories of “Fresh”, “Processing” and “Cull”, based on size, color, and surface defects in multiple views of fruit, followed by the actuation of sorting mechanisms to segregate the graded fruit into corresponding bins. The performance of the system was assessed through indoor experiments conducted on apples in diverse quality conditions in both grading and sorting accuracies. Research is needed to optimize the overall system and deploy it for field testing and evaluation.', 'Enhancing Apple Defect Detection Using 3D Vision for Online Quality Grading: Apple defect detection is a critical task in automated fruit grading systems. However, traditional two-dimensional (2-D) vision systems may struggle to differentiate between true defects and natural concavities (stem and calyx regions) on the fruit surface due to their similarities in images. This study presents a new three-dimensional (3-D) vision-based approach that combines color (red-green-blue, RGB) and depth (D) images for enhanced defect detection and grading of apples. A screw conveyor-based machine vision system with an RGB-D camera installed was used for acquiring images of apples that were traveling and rotating on the conveyor. Hand-picked apples of three different varieties in varied quality conditions were used for the image acquisition. To utilize RGB-D imagery for fruit defect detection, YOLOv8 was modified by adding a lightweight parallel backbone network for depth image feature extraction to support a four-channel input, resulting in a dual-path architecture for both RGB and depth features to be independently processed and subsequently fused in the defect detection pipeline. The modified YOLO model segments and tracks individual apples in multiple different views, enabling thorough defect analysis as the fruit travels on the conveyor. The results showed that the incorporation of depth information was effective for reducing false positives in defect detection and improving overall quality grading accuracy.', 'Real-Time Detection of Apple Surface Defects by 3D Imaging for In-Field Sorting: In-field apple sorting technology is a recognized need for the fruit industry since it can generate economic benefits for both growers and packers. Currently, such technology is not commercially available. In our previous work, an RGB (red-green-blue) imaging-based infield apple sorter was developed, but it only graded apples by size and color. While RGB imaging was effective for the previous grading task, it struggles to capture well surface geometry features (e.g., the concave regions of fruit) that are important for effective quality assessment, especially for detecting surface defects since the concave regions may confound defect detection. This study investigates three-dimensional (3-D) imaging coupled with a new multimodal fusion approach for enhanced defect detection of apples toward developing an upgraded in-field apple sorting system. Hand-picked apples in different quality conditions were imaged online by a RGB-D (depth) camera mounted vertically above a screw conveyor with three different speeds (3, 5, and 8 apples/s). To utilize acquired RGB-D imagery, a feature alignment module is introduced to correct sensor drift, parallax, and mechanical vibrations, ensuring that point cloud and image data are aligned to a consistent spatial reference via localized mapping. Next, an unsupervised patch-level contrastive learning strategy is employed to fuse cross-modal features, capturing both texture and geometric details for a more robust representation. Unlike post-fusion methods, the early-fusion strategy in this work effectively eliminates redundant information and substantially improves defect recognition accuracy. The experimental results show the efficacy of the proposed 3D-imaging-based method for real-time enhanced defect detection.', 'The Development of Machine Learning Models for Defining Post-Harvest Initial Conditions: Approximately 30% of sweetpotatoes are discarded due to cosmetic imperfections. This loss heightens financial pressures on small and medium-sized growers, who already contend with substantial operational costs related to crop maintenance, field health, and post-harvest packing and processing. While crop upkeep is essential, there is significant room to reduce the impact of discarded sweetpotatoes therefore advancing the profitability and sustainability of not only sweetpotatoes but also a broad array of graded crops (apples, onions, sweetpotatoes). Addressing these inefficiencies requires data-driven approaches that optimize decision-making and reduce waste. The current grading and packing processes for sweetpotatoes rely heavily on employee mental models at harvest time. Employees make quality determinations based on visual inspection of exposed sweetpotatoes and their prior experience with specific growers, without examining the entire harvest. This preliminary grading occurs before the packing process, when a more thorough grading occurs. And, in order to pack produce, it first needs to be washed.  Washing enables more thorough inspection however it significantly reduces storage life from one year to around seven weeks, making post-wash grading less practical and increasing waste. Developing machine learning models to accurately predict sweetpotato grades immediately post-harvest represents a crucial strategy for waste reduction and operational efficiency. This research focuses on developing predictive models and decision-support tools to improve post-harvest outcomes. Specifically, we created machine learning (ML) models that estimated sweetpotato grade including weight, and average length-width ratio (LWR) using publicly available data repositories—e.g soil, environmental, and geospatial datasets—in combination with grower-specific inputs coming from collaboration with a consignment packing facility in North Carolina. Prior feature selection efforts indicate that minimum relative humidity, average temperature, fertilizer application timing, and soil properties are the most important variables when estimating both sweetpotato weights and length-width ratio. Additionally results imply that a higher yield value was obtained for sweetpotatoes grown for longer crop rotations and that a new field may be more indicative of the performance for crop rotations exceeding four years. This research overall aims to bridge the gap between traditional agricultural practices and advanced data science methodologies, contributing to enhanced profitability, resource efficiency, and sustainability within the sweetpotato industry and other consignment-based crop systems.', 'Development and Evaluation of A Multispectral Vision-based Automated Sweetpotato Sorting System: Quality evaluation and sorting of sweetpotatoes is performed predominately by manual labor at packing facilities. Machine vision technology has the potential to reduce labor costs and improve product quality consistency. While color imaging has been widely adopted for automated fruit sorting, multispectral vision that captures information beyond the visible region is potentially more effective for fruit defect detection while amenable to high-speed automation. This study presents a novel effort to develop and evaluate a multispectral vision-based automated sweetpotato quality grading and sorting system. The system consists of a multispectral vision module on a custom-built roller conveyor and a pneumatically powered\u202fsorter. The vision module captures five-band images simultaneously at red-green-blue and two near-infrared wavebands. A deep learning-based algorithm pipeline processes multispectral images in real-time for segmentation, tracking, and quality assessment of sweetpotatoes instances. Based on quality information (size and surface defects) detected in multiple views, each sweetpotato is assigned to one of three grades as it exits the roller conveyor. The sorter, which employs a custom-designed three-position pneumatic rotation table for separating graded products, subsequently directs the sweetpotatoes to different destinations according to quality grades. Experiments were conducted on sweetpotatoes in diverse quality conditions to evaluate the performance of the machine vision unit, the sorter, and the integrated system at different conveyor speeds. This study has demonstrated the promise of the novel multispectral vision-based, automated sorting technology for sweetpotatoes.', 'PDAM: Prompting Depth Anything Model for Fruit Surface Reconstruction With Monocular Vision: Rapid and accurate acquisition of three-dimensional (3D) surface information of fruits is crucial for tasks such as detection, localization, and quality assessment. Monocular vision has been explored for fruit surface reconstruction due to its low cost and ease of deployment. However, its inherent scale uncertainty and the challenges posed by weak or repetitive textures on fruit surfaces significantly limit its practical applications. With the advancement of foundation models, the Depth Anything Model (DAM) has been proposed for 3D reconstruction across various scenarios. While DAM can partially mitigate the effects of texture-less surfaces, it still fails to provide accurate scale information. To address these issues, a monocular 3D reconstruction method based on a low-accuracy depth prompt was proposed. First, an imaging system comprising a high-precision structured light depth camera and a low-precision stereo camera was constructed. Using spatial coordinate registration, we transformed high-precision depth information into the coordinate system of the low-precision depth camera, treating it as ground truth. Subsequently, we developed a depth refinement model, where the predicted depth from DAM using the low-precision camera served as input, and the depth map generated by the low-precision camera was used as a depth prompt. Through the refinement process, we achieved efficient and accurate monocular 3D reconstruction without compromising the generalization capability of the foundation model. The RMSE of the depth prediction of peaches is 0.91 mm. Furthermore, we applied the reconstructed 3D information to surface correction in the spatial frequency domain imaging system. After correction, the surface morphology sensitivity of spherical phantoms was effectively eliminated, the standard deviation of diffuse reflectance predictions for uniform phantoms was reduced by over 80.5%, and the detection performance for edge bruises was significantly enhanced.', "Intelligent nondestructive detection and evaluation of pear quality based on morphological features: Traditional methods for quality inspection of Korla fragrant pears are time-consuming, labor-intensive, and face numerous limitations in terms of efficiency and cost. This study developed a multi-angle depth image acquisition system for Korla fragrant pears based on a depth camera, incorporating a rotational acquisition device. By utilizing color, normal vector, and distance information, point cloud clustering was performed to obtain supervoxel blocks, enabling segmentation of the pears from the background. Subsequently, fine registration was achieved using the Normal Distribution Transformation (NDT) algorithm and the point-to-plane Iterative Closest Point (ICP) algorithm. Three-dimensional point cloud data were then used to extract key attributes such as length, width, height, surface characteristics, and color for evaluating the pears' external quality. An SVM-based support vector machine model was constructed to predict pear quality classifications, achieving an accuracy of 90.57%, recall of 0.92, precision of 0.83, and an F1 score of 0.86. This significantly improved detection efficiency and accuracy. The study provides an effective method for evaluating the surface integrity, shape, size, smoothness, and coloration of Korla fragrant pears, demonstrating significant application value in enhancing the efficiency and precision of quality assessment for these pears.", 'Evaluation of Smart Hybrid Solar Dryer for Drying Mango (Mangifera indica L.) in Bangladesh: Drying fruits and vegetables could play a very important role in Bangladesh in order to minimize post-harvest losses and may help to ensure food and nutritional security. Conventional sun drying is associated with poor product quality, slow and weather dependent. Implementation of integrated solar dryer with an auxiliary heating unit may be a viable solution to overcome the mentioned problems. A BAU hybrid solar dryer was designed, constructed, and investigated experimentally at the workshop of DFPM, Bangladesh Agricultural University, Bangladesh. Double layer polycarbonate cover was used to let sunlight enter the dryer, and increase air temperature inside the dryer. ESP32 microcontroller was used to control the 3KW heater with blower fan and chimney exhaust fan to maintain the required drying temperature inside the dryer. This study investigated the performance of the BAU Hybrid solar dryer for drying mangoes. Temperature and relative humidity sensors were used to measure temperature and relative humidity in real time to understand spatial and temporal distribution inside the dryer.  However, solar radiation was recorded in real time, and moisture content of mango was also measured during drying. Three pre-treatments for mangoes (10%, 20%, and 30% honey solutions) were tested and compared with control samples.  Three batches of mangoes were dried in this hybrid dryer from July to August 2024. The experiment involved three trials with mangoes weighing 7.5 kg, 14 kg, and 6.9 kg respectively having initial moisture contents of 82% (wb), 84% (wb), and 78% (wb) and dried to final moisture contents in the dryer of 14.38% (wb), 14.33%(wb) and 14.88% (wb) whereas the moisture content of the sun-dried samples was reduced to 36.68% (wb), 31.29% (wb) and 29.59% (wb), respectively in the same period. Three pre-treatments (10% w/w, 20% w/w, and 30% w/w honey solution) were applied to the mangoes, which were dried at 37.59°C to 55.56°C from 10:00 am to 8:00 pm. The maximum and average solar radiation were found at 886.9 w/m2 and 237.9. w/m2, respectively. The investigations found that the average temperature range inside the dryer was 15 to 25.5°C higher than ambient conditions. The average drying efficiency of the BAU hybrid dryer was 6.7% and the drying rate was 4.21% MC/hr during the three trials respectively.  The hybrid-dried product had high quality in flavor, color, and texture through visual inspection, and the mango, in particular, was bright, tasty, and flavorful, making it suitable for small-scale farmers in rural areas. Financial analysis needs to be done in future for understanding economic benefit of the dryer.', 'Modeling Color Kinetics and Degradation in Jasmine Flowers Using ImageJ Software: Jasmine (Jasminum sambac, L.) blossoms are of considerable economic significance and are recognized for their sweet and exotic aroma. The essential oils from jasmine flowers possess diverse applications across flavor, food, pharmaceutical, and medical sectors. Jasmine flowers are adversely affected by environmental conditions, such as light, temperature, and humidity, among others, which induce photo-oxidative stress that accelerates pigment degradation and dehydration, culminating in the browning of petals. Given that color degradation markedly diminishes the aesthetic appeal, quality, and overall market value, it becomes imperative to measure the temporal variation in color and quantify the postharvest degradation to ascertain the viable shelf life for the packaging and storage of jasmine blossoms. Although precise measurement of color and its temporal variation is laborious and impractical through manual methodologies, digital image acquisition, processing, and data processing techniques were utilized. A Java-based open-source software, ImageJ, was employed to develop a plugin program tailored to this objective. Digital images of jasmine flowers set against a black background utilizing a smartphone camera under ambient conditions, measuring 420 mm × 594 mm, with 4 replications with approximately 35-40 flowers each, were captured at 1 h intervals over 25 h until the discoloration of petals became evident. The ImageJ plugin was created to read, process, and analyze the color variation and the dynamics of petal opening. The image processing tasks encompass image cropping, artifact removal, thresholding for background extraction, petal color quantification, evaluation of shape parameters, kinetics of color and shape, and visualization. The color kinetics models were fitted using the R program. The color degradation of flower petals and the kinetics of flowering results help assess the overall flower quality and consumer acceptance. Furthermore, the results will be essential in establishing the useful shelf life of flowers maintained under ambient conditions. Subsequent research endeavors may investigate the influence of storage environmental conditions, particularly temperature and relative humidity, alongside optimal conditions for prolonging shelf life.\n\nKeywords: Color degradation, ImageJ, Color kinetics, Image processing, Photo-oxidative stress, Plugin.', 'IoT based Fruitlet Growing Monitor System: Chemicals like 6-Benzylaminopurine(6-BA) are used to thin apple trees and are commonly used to improve apple fruit size and quality. However, it may not always work or may not work as expected due to weather conditions or uneven spray. The labor cost to manually check the effect of the chemical is very high, especially for large-scale apple orchards. We developed a low-cost system that can monitor the growing rate of apples after chemicals get applied and decide if the chemical is working within 3 days after application. The result will be transmitted to the end user remotely, so farmers can apply extra treatment as needed on time to prevent potential loss if the first treatment is not working as expected.', 'In-Grove Citrus Yield Measurement on a Rolling Conveyor with Sensor Fusion: Florida’s citrus industry’s production of oranges and grapefruit has been significantly reduced by several ecological and economic factors recently.  Managing their impact requires accurate tracking of effects on yield.  However, mass measurement by the truckload or at the packinghouse does not permit yield mapping at per-tree resolutions. Mechanical sensors have been applied to citrus yield measurement, but signal noise renders such tactics unreliable at low mass flows. Conversely, machine vision records low mass flows well, but occlusion among fruits either requires fruit singulation or hinders detection of fruits underneath others.  A combination of these sensing modalities is proposed, with a conveyor mounted on load cells and multiple machine vision cameras viewing the fruit stream. \nA module containing a rolling conveyor, cameras, illumination, load cells, and processing hardware will be fabricated for use on a mobile harvesting platform. Machine vision techniques will be employed to count and size citrus fruits, while mass on the conveyor can be tracked with load cells.  Density will be used to relate volume to mass flow. Using both types of sensors will widen the range of mass flow rates over which it can be measured. Accurate yield mapping contributes to precision agriculture, disease management, and decision support.', 'A Machine Vision System for Online Detection of Catfish Fillets Towards Automated Preparation for Individual Quick Freezing: Individual quick freezing (IQF) of catfish fillets is an important step in processing catfish to preserve their quality, extend shelf life, and reduce food waste. Currently, the preparation of catfish fillets for the IQF process requires manual separation and orientation of individual fillets, which is labor-intensive. To address labor shortages while improving production efficiency, there is a need to develop and adopt automated technology for handling catfish fillets for IQF. Water buoyancy and underwater streams were investigated for the singulation and orientation of catfish fillets, followed by machine vision-based recognition of the status of the treated catfish fillets. Nevertheless, the recognition performance of catfish fillets has yet to be fully investigated, especially for the fillets moving on a belt conveyor system towards further handling operations (e.g., IQF), alongside providing automated feedback. This study presents improved machine vision approaches to the online detection of catfish fillets in various singulation and orientation statuses (overlapped, folded, and unfolded configurations). Experiments were conducted on catfish fillets in varied physical conditions moving a belt conveyor, and state-of-the-art deep learning models were built to detect the catfish fillets and assessed in terms of both accuracy and efficiency.  The singulated, correctly oriented fillets would be diverted to the IQF process, with the others subjected to re-singulation or flipping operations. Research is still needed for vision-guided automated handling (e.g., picking-and-placing) of catfish fillets based on their singulation status.', 'Tuber Ruler: a mobile application for evaluating image-based potato tuber size: In the potato processing industry, the length-to-width (L/W) ratio of potato tubers is a critical quality indicator, especially for products like French fries and chips. Traditional measurement methods such as manual scales or calipers are labor-intensive and subject to variability. Addressing this challenge, we introduce a mobile application (Tuber Ruler) developed for Android smartphones, which employs image analysis to accurately measure the L/W ratio of potato tubers. By integrating standard image-processing and machine learning (ML) techniques, Tuber Ruler offers a dual-approach analysis, allowing for rapid and precise tuber sizing against both standard black and diverse natural backgrounds. The application exhibits acceptable performance metrics when compared to ground truth measurements obtained via digital calipers. Specifically, Tuber Ruler achieved a Pearson’s correlation coefficient (r) of 0.98 and a mean absolute error (MAE) of 0.03 for russet potatoes, demonstrating consistent accuracy across diverse potato varieties (yellow tubers: r = 0.98, MAE = 0.02; red tubers: r = 0.91, MAE = 0.04). The app can be used in challenging natural environments such as soil and grass backgrounds. Moreover, Tuber Ruler maintains high accuracy (r ≥ 0.99, MAE = 0.01–0.04) even when image resolution is reduced to 25% of the original size, showcasing its resilience to resolution degradation. A significant aspect of Tuber Ruler is the effective use of ML to complement standard image-processing approach, enhancing the application’s adaptability to varied backgrounds and tuber types. This dual-approach analysis, coupled with swift processing times (standard image-processing: 2.0 s; ML: 4.0 s), positions Tuber Ruler as an alternative to traditional sizing methods. By offering a scalable, precise, and user-friendly tool for tuber sizing, Tuber Ruler has the potential to significantly enhance productivity and operational efficiency in the potato industry, becoming a valuable tool to growers, processors and researchers.', 'Morphological Image Processing with Deep Learning  to Measure Onion Bulb Size: Accurate measurement of onion bulb traits, such as polar and equator diameters, is essential for ensuring quality, maturity, and size uniformity in both research and commercial onion production. Bulb size also plays a pivotal role in grading and categorizing onions for sale, as it directly influences consumer preferences, packaging requirements, and pricing. While commercial grading may use computer vision techniques, researchers typically must rely on manual methods such as calipers, which are time-consuming, and prone to human error. This study introduces a low cost, computer vision-based approach that leverages morphological image processing and machine learning to streamline the measurement of onion bulb traits. A robust system was developed using morphological techniques, including background removal, edge detection, and contour fitting, to accurately capture bulb dimensions. Additionally, a deep learning model (YOLOv8) was implemented to further enhance accuracy. The results demonstrated that the YOLOv8 model achieved the highest accuracy for both equator and polar diameter measurements across all onion varieties. For the equator diameter, the mean errors were 0.25 mm (Monja Blanca), 0.27 mm (Tusker), 0.22 mm (Sofire), 0.20 mm (Hornet), and 0.12 mm (Veronica), compared to higher errors with the ellipse fit (2.05 mm, 1.62 mm, 1.92 mm, 1.7mm, 1.57 mm) and rectangular box fit (1.55 mm, 1.12 mm, 1.49 mm, 1.3 mm, 1.17 mm). Similarly, for the polar diameter, YOLOv8 errors were 0.65 mm (Monja Blanca), 0.53 mm (Tusker), 0.60 mm (Sofire), 0.58 mm (Hornet), and 0.55 mm (Veronica), outperforming the ellipse fit (5.10 mm, 4.50 mm, 4.8 mm, 4.2 mm, 1.75 mm) and rectangular box fit (6.46 mm, 5.78 mm, 5.9 mm, 5.5 mm, 4.35 mm). These findings indicate that this computer vision-based method integrated with deep learning YOLOv8 model offers an accurate, and scalable alternative to manual measurements, and has potential to improve efficiency and accuracy in commercial applications.', '3D Imaging for Non-Destructive Measurement of Physiological Traits of Short-Day Onions to Identify Varieties Suitable for Mechanical Harvesting: The adoption of mechanical harvesters for short-day onions could help address labor shortages and improve efficiency. However, their delicate skins are prone to bruising during harvesting, posing challenges. While mechanical harvesters work well for long-day onions, adapting them for short-day onions might require significant modifications/changes and, therefore, is costly and time-consuming. Identifying onion varieties less susceptible to bruising when harvested with existing machinery is a practical alternative. To evaluate such varieties, pendulum impact tests are needed to simulate harvesting forces. Since bruising susceptibility depends on factors like size, diameter, mass, and skin firmness, this study developed a non-destructive AI-based system using a stereo-depth camera to measure key physiological traits of onion bulbs. RGB-D images of five short-day onion varieties were captured, generating a dataset of 720 onion bulbs. These images were processed into 3D point clouds, representing onion shapes and surface features. The Fast Point Transformer (FPT) performed 3D semantic segmentation to isolate onion bulbs, followed by geometric analysis to calculate volume and diameters. Volume was determined by summing 3D point distributions, while equatorial and polar diameters were derived from the maximum horizontal and vertical distances, respectively. Mass was estimated through a linear regression model correlating calculated volume with experimentally measured mass. Skin firmness was inferred using high-resolution RGB data to analyze texture metrics such as contrast, correlation, and entropy. A supervised learning model classified firmness categories based on these features. Preliminary results showed low root mean square error (RMSE) for diameter measurements and ~94% accuracy for volume estimation. Mass predictions demonstrated a high coefficient of determination (R²), indicating strong accuracy. Skin firmness classification achieved high predictive accuracy, providing a critical measure of bruising susceptibility. Together, these results supply essential data for pendulum impact tests to identify onion varieties more suited for mechanical harvesting, ultimately reducing postharvest losses and supporting mechanization without compromising onion quality and marketability.', 'Automated Defect Detection and Severity Assessment in Astringent Persimmon Sorting Using Semantic Segmentation: Efficient sorting</t>
  </si>
  <si>
    <t>['A Method for Generating a Variable Rate Fertilizer Prescription Map Based on UAV Remote Sensing for a Center Pivot Irrigation System: Variable rate fertilizer (VRF) is an important method for applying the soluble fertilizer to an entire field without over-fertilized and under-fertilized with potential yield and nitrogen use efficiency increased. To develop an accuracy VRF prescription map for center pivot irrigation system, the generation method based on UAV remote sensing was proposed and the influences of UAV take-off time and flight altitude on VRF prescription maps were analyzed. The experiment was conducted at the Management Area of Dacaozhuang in Hebei province of the North China Plain, during the growing season of summer maize in 2024. The flight altitudes of the UAV multi-spectral system were 50, 70 and 90 m, and the take-off times were at 8:00, 11:00, 14:00 and 17:00 during the jointing, heading and grain filling phases of summer maize. The flight area was 1.18 ha with a 60° rotation angle under a three-span center pivot irrigation system. There were 90 management zones with pie shapes in total, which were composed of 10° in the rotation direction and 4 sprinklers in the lateral direction. In the VRF prescription map, the Green Normalized Difference Vegetation Index (GNDVI) was used to delineate the spatial variation of nitrogen deficiency, and the 90 management zones was divided into three grades with k-means clustering algorithm. The fertilizer amount in each grade was calculated according to GNDVI values. The results demonstrated that the average GNDVI values in the experimental area changed minor with different flight times and altitudes, and their relative error was less than 1%. Except at 17:00, the VRF prescription maps at different flight times were similar with the overlap percentage of the same fertilization grades being greater than 80%. The overlap percentage of the same fertilization grade was 72% between 17:00 and the other flight times. The flight altitude had little influence on the VRF prescription maps. The difference in the total amount of fertilizer determined was less than 2% at different flight altitudes. Our study suggested that the suitable flight time of UAV multi-spectral system was 8:00-14:00 when generating VRF prescription maps of summer maize, and the flight height can be adjusted according to the field area and the endurance time of the UAV.', "Site Specific Management of Iron Deficiency Chlorosis in Soybean: Iron deficiency chlorosis (IDC) is a common problem throughout the Midwest as well as in the Black Prairie region of Mississippi. Soybeans have an annual production value of over 1.5 billion dollars in Mississippi and are the commodity of choice in the Black Prairie region. Substantial yield loss can occur in areas of the field affected by IDC, which is not caused by the lack of iron in the soil but by the plant's inability to uptake iron from the soil. Iron is an essential micronutrient in several plant processes including plant respiration, root nodule formation, and chlorophyll production. The lack of chlorophyll causes chlorosis in newly developed leaves, reducing photosynthesis and yield. Common practices to reduce IDC symptoms include increasing seeding rates, planting IDC tolerant cultivars, and applying iron fertilizers. However, none of these practices are economical in a whole field management approach because IDC can be interspersed within fields. The objective of this study is to evaluate normalized difference vegetation index (NDVI), apparent soil electrical conductivity (ECa), and yield data on their potential to delineate a chlorosis management zone. If areas prone to IDC can be accurately predicted, site specific management of seeding rates, cultivars, and iron fertilizer applications may be more profitable. The study was conducted at two sites (Okolona and Prairie) in 2023. Multispectral imagery was collected for both locations using UAV across multiple growth stages. Both locations were mapped for soil ECa at depths of 0-15.2 cm and 15.2-45.7 cm. Raw yield data for the Okolona location was downloaded from a Greenstar yield monitor. Data was uploaded to ArcGIS Pro where multispectral imagery was calculated into NDVI and an ordinary kriging tool was applied to the soil ECa data. Yield data was uploaded to ArcGIS pro after it was cleaned by using USDA-ARS Yield Editor 2.0.7 software. Once in ArcGIS Pro, multispectral imagery, soil ECa data, and yield data were processed and analyzed, and the relationship between these variables was measured via regression analysis. Preliminary results suggest site specific management can be a useful tool for the Okolona location.", 'Multispectral2thermal: A GAN-base architecture for multimodal color-to-thermal image translation in agriculture field: Thermal imaging plays a critical role in agriculture, particularly in calculating crop evapotranspiration (ET). However, many drone and satellite systems lack thermal imaging sensors and are limited to capturing RGB (Red, Green, and Blue) color images. Recent advancements in deep learning have demonstrated the potential of RGB-to-thermal image translation, but research specifically targeting crop images remains scarce. This paper introduces a multimodal color-to-thermal translation model based on a Generative Adversarial Network (GAN) architecture. The proposed model generates thermal images from multispectral color inputs, including RGB, RGB+NIR (Near InfraRed), and RGB+NIR+Red Edge images.\nTo evaluate the model’s performance, quantitative metrics such as per-pixel root mean squared error (RMSE), peak signal-to-noise ratio (PSNR), and structural similarity index (SSIM) were employed to compare the synthesized thermal images against actual thermal imagery. These generated thermal images were subsequently used to estimate crop ET and water use efficiency in intercropping systems during the 2023–2024 growing seasons. Additionally, the statistical significance of the results was analyzed across different cropping systems and irrigation schemes.\nThe findings demonstrate that the developed multispectral-to-thermal computing framework is a promising tool for estimating ET and optimizing water and nutrient management in agricultural fields.', "LOW-COST THERMAL MAPPING IN AGRICULTURE: A COMPARATIVE STUDY OF GENERATIVE ADVERSARIAL NETWORKS ON RGB IMAGERY: Thermal imaging is increasingly recognized as a powerful tool for detecting crop stress for irrigation scheduling and promoting precision agriculture. However, thermal sensors' cost and technical complexity remain significant barriers. To address these challenges, a study was conducted to investigate whether standard RGB drone imagery—acquired using off-the-shelf cameras—could be translated into synthetic thermal maps via two Generative Adversarial Network (GAN) architectures: Pix2Pix and CycleGAN. Unmanned aerial vehicle (UAV) based RGB and thermal images were collected daily from 24 plots (12 green beans and 12 sweet corn) for three crop-growth seasons at the University of Florida’s Tropical Research and Education Center in Homestead, Florida. UAV imageries were systematically preprocessed and georeferenced using eight ground control points (GCPs) to ensure pixel-level alignment between the thermal and RGB images. The Pix2Pix and CycleGAN models were trained and tested to learn the mapping from RGB inputs to generate thermal maps. Model performances were evaluated using Mean Squared Error (MSE), Peak Signal-to-Noise Ratio (PSNR), and Structural Similarity Index Measure (SSIM). Results showed that CycleGAN achieved a lower MSE (6.36) and higher PSNR (42.28) than Pix2Pix (MSE = 9.11, PSNR = 39.59), indicating a slightly better performance in preserving temperature ranges in the generated images. However, Pix2Pix excelled in SSIM (0.56 vs. 0.28), suggesting stronger retention of spatial structures and finer canopy details. A higher correlation (r = 0.98) was observed between the average temperatures of the original and generated images for both the Pix2Pix and CycleGAN models. This underscores the feasibility of accurately replicating real temperature patterns from commonly available RGB images using GAN-based translation significantly reducing the cost and complexity of thermal imaging in agriculture, which in turn could lead to a broader adoption of precision agriculture principles and promote sustainable resource management at the field scale.", 'High-throughput physiological phenotyping of crop evapotranspiration at the plot scale: Field High-Throughput Plant Phenotyping (FHTPP) platforms and instrumentation have advanced significantly in measuring critical traits for crop breeding and agronomic studies. However, current research is predominantly focused on morphological and spectral traits, with limited methodologies to directly estimate major physiological processes like evapotranspiration (ET) at the plot scale in small experimental setups. This study proposes a novel analytical framework to estimate plot-scale ET by integrating high-resolution phenotyping data from the NU-Spidercam system, weather data, a simplified two-source energy balance model, and reference ET and crop coefficient calculations. The framework utilizes frequent phenotyping data, including multispectral and thermal infrared imagery, canopy reflectance, and LiDAR-derived point clouds. This approach was validated across five field experiments involving maize and soybean crops over two growing seasons, with varying irrigation treatment levels. Estimated plot-scale ET was accumulated over the growing season for individual plots, and its relationship with grain yield was analyzed using regression techniques. Results demonstrated that the accumulated plot-scale ET effectively captured seasonal trends in water use and differentiated irrigation treatments. Strong linear correlations between plot-scale ET and grain yield were observed, with R² values ranging from 0.35 to 0.93 (mean R² = 0.71). Notably, plot-scale ET was a more stable and stronger predictor of grain yield than other traits such as crop height, green pixel fraction, canopy temperature depression, and red-edge normalized difference vegetation index. This study highlights the capability of high spatial and temporal resolution phenotyping data, combined with the proposed analytical framework, to successfully estimate ET at the plot scale—an achievement not readily attainable with other methods or systems. Furthermore, the framework’s adaptability to other ground-based platforms and drone systems offers significant potential for physiologists, breeders, and agronomists aiming to phenotype water-use traits and evaluate drought responses efficiently. The results underscore the importance of incorporating physiological processes like ET into FHTPP for advancing crop research and management strategies.', 'High-Throughput Field-based Plant Phenotyping Using NU-Spidercam System: To ensure global food security, it is very important to close the gap between plant genotyping and phenotyping and accelerate the breeding cycle for crop improvement. Commonly used field-based plant phenotyping platforms such as carts, tractor-based vehicles, field robotics, and unmanned aerial vehicles (UAV) are either less efficient, cause undesired soil compaction, damage mature crops, or have limited sensor payload capacity and measurement duration. To tackle this issue, the plant phenotyping community needs a high-throughput field-based plant phenotyping technology that combines the advantages of both vehicle-based and UAV-based platforms. This study used a multi-sensor platform supported by four suspension cables over a 1 ha field for high throughput plant phenotyping named NU-Spidercam. This system can measure phenotypic data of tall crops without damaging crops, carry high sensor payloads, and perform long hours without replacing batteries. the system can position and orient sensors to a particular plot with high accuracy and repeatability in any soil and wind conditions, which enhances the quality of field data for precision phenotyping. A combination of multispectral and thermal IR images along with the weather station data potentially allows inference of energy balance at the plot scale and enables the calculation of evapotranspiration of different genetic lines to be tested. NU-Spidercam has been successfully used for estimating evapotranspiration (ET) at the plot scale, empowering physiologists, breeders, and agronomists for high-throughput phenotyping of water-use-related traits and drought response. This automated phenotyping system enables us to gather fundamental knowledge about both forward and backward phenomics and benefits research in field phenotyping, remote sensing, agronomy, and related disciplines. NU-Spidercam is playing a critical role in providing high-precision field phenotyping and relevant environmental data for transformational plant biology research.', 'A fusion model for soil nitrogen estimation based on multi-spectral and texture index: Accurately and quickly estimating the nitrogen content of soils and crops are of great significance for fertilization decisions. At present, canopy spectral parameters are widely used for soil nitrogen content estimation, however, the accuracy of soil nitrogen content estimation is limited in the later crop growth stages. This study proposed a fusion model by combining spectral and texture information of rice canopy, and the accuracy and reliability of proposed fusion model were compared with models constructed by spectral or texture information only. Unmanned aerial vehicle was used to obtain multi-spectral images from rice tillering to milk-ripening stages. The spectral and texture information were extracted using ENVI software. The fusion model was constructed by regressions between spectral-texture index and soil nitrogen content in 0-20cm soil depth, including soil nitrate nitrogen (XD), soil ammonium nitrogen (AD), and their total (XD+AD). The results show that there are significant difference in crop canopy spectral and texture information When soil nitrogen is sufficient or insufficient for crop growth and establishing fusion models combining spectral and texture information for different growth stages of crops improved the accuracy of soil nitrogen content estimation .', 'Satellite Fusion of SAR and Optical Remote Sensing with Machine Learning for Enhanced Nitrogen Prediction in Sugarcane: Efficient nitrogen management is critical for optimizing sugarcane growth and yield. This study integrates multi-temporal data from SAR (Synthetic Aperture Radar; Sentinel-1) and optical (Sentinel-2, Landsat) satellites to estimate nitrogen levels in 125 sugarcane fields across Kalasin and Phu Khiao regions in Thailand, conducted in collaboration with the Mitr Phol sugar mill. SAR data, including VV (Vertical-Vertical polarization), VH (Vertical-Horizontal polarization), and the derived RVI (Radar Vegetation Index), were combined with general vegetation indices and advanced indices such as S2REP (Sentinel-2 Red-Edge Position) and GEMI (Global Environmental Monitoring Index). This integration enabled robust, all-weather nitrogen monitoring, addressing challenges of cloud cover and seasonal variations. Predictive models, calibrated monthly using machine learning, were validated with laboratory-based nitrogen measurements via the micro-Kjeldahl method. Results showed that Random Forest models achieved monthly correlation coefficients of 0.73, 0.78, 0.75, and 0.71, with corresponding RMSE values of 0.13%, 0.17%, 0.13%, and 0.13% for the 2024 growing season, July, August, October, and November, respectively. This study demonstrates the innovative potential of combining SAR, advanced spectral indices, and optical remote sensing for scalable, non-destructive nitrogen monitoring in sugarcane cultivation. Ongoing research is exploring FFNN (Feedforward Neural Networks) as a deep learning approach to improve prediction accuracy further, offering critical insights for precision agriculture and sustainable nutrient management.', 'Machine learning approaches for maize ear phenotyping with 3D hyperspectral scanning: Maize is the number one crop in the United States. US is also the largest maize producer in the world, representing one-third of world production. Maize breeding is an important process to develop and identify maize hybrids with important traits such as high yield, drought tolerance, resistance to diseases and insects, etc. One essential task in maize breeding is ear assessment after hand harvest of maize ears. This task involves evaluation of traits such as ear shape and size, kernel row number, kernel number, surface distribution of kernels on the ear, to potentially link these traits to genetic markers. However, traditional ways for measuring and recording maize ear traits are manually based, which is subjective, inconsistent, time consuming, and expensive. In addition, it is difficult for a manual approach to record certain information such as kernel surface distribution on the ear. Thus, it is imperative to develop methods to automate the above manual approach for whole maize ear assessment and phenotyping. This research developed a novel hyperspectral imaging system for whole maize ear imaging. The hyperspectral imaging system implemented pushbroom line scanning and was able to scan full maize ear surface using a rotational stage. The resulted hyperspectral image of a whole maize ear is a flattened surface image of the ear, which provides a two-dimensional (2-D) digital representation of whole maize ear surface from a three-dimensional (3-D) whole maize ear body.  The 2-D maize ear hyperspectral images can be used for 3-D whole maize ear phenotyping, categorization and quantification of kernels, and identification of the above maize ear phenomics traits. This research first used machine learning algorithms to automatically extract maize ear phenotypical traits such as kernel row numbers, kernel numbers, and distribution. It is expected that spectral information in the hyperspectral images could also be used to identify other pertinent traits such as nutritional and chemical constituents of kernels, insect damage, fungal infection status, and genotypic expression under fluorescence excitation.', 'Leveraging Hyperspectral Data for Precision Dust Management Near the Great Salt Lake Basin: The rapid aridification of landscapes in the western United States and the resulting increase in dust event frequency impact agricultural management decisions. Foliar dust deposition can affect crop metabolism and yield by causing stomatal closure, hindering photosynthesis, and leaf damage from abrasion. Also, since foliar dust alters plant reflectance characteristics, existing remote sensing-based crop management and decision support tools may be less accurate in dust-prone regions. This emphasizes the need to integrate dust detection and management into existing agricultural management frameworks in arid environments. To address this need, the goal of this study is two-fold: (1) differentiate between dust and pure leaf spectral signatures for vegetation monitoring using autoencoder networks for spectral unmixing and (2) estimate dust load deposited over vegetation. A dust deposition study was conducted in a controlled environment with two crop species – corn and sunflower – to investigate the impact of playa dust from the Great Salt Lake (GSL) basin. The two plants were chosen for their widely different architectures, where the corn leaves are narrow and nearly vertical to the stalk, and sunflower plants have broader and horizontal leaves. A dust load corresponding to 133.33 mg/m2/day was deposited over individual plants using a tentlike structure with circulation to mimic the natural deposition process. The deposition of wet dust was carried out in a spray chamber to simulate dust deposition during rainfall events. Point measurements from a spectrometer and scans from a hyperspectral imager were obtained for individual leaves for which dust load was estimated. Corn leaves, due to their vertical architecture and the presence of trichomes, had poor dust retention compared to sunflowers. Preliminary analysis of the spectrometer data suggests significant variations in common vegetation indices like NDVI based on the dust exposure (no dust: 0.81 (0.04 SD), low dust: 0.72 (0.09 SD), high dust: 0.59 (0.13 SD)). Further, the spectral region between 610 to 710 nm was found to be highly sensitive to dust over vegetation and estimating dust loads. Additional results from hyperspectral unmixing of dust and vegetation spectral signatures will be presented.', 'Improving Ecosystem Carbon Phenology Prediction in Salt Marsh using RGB-D Imaging and Vision Foundation Model: Salt marshes are vital coastal ecosystems that play a key role in carbon storage, shoreline protection, and biodiversity. The ecosystem carbon phenology is shaped by vegetation growth stages and structural changes. Eddy covariance flux towers are frequently used to measure carbon flux with high precision, but their installation is costly. In recent past, proximal sensors like phenocam have been employed to track ecosystem carbon phenology (ECP) using the greenness index. While effective for capturing vegetation color, these sensors struggle to provide detailed plant structural features related to canopy height and density, which is also essential for understanding phenological shifts. The main objective of the study is to assess whether a vision foundation model like DINOv2 can extract useful visual features from RGB images of a phenocam to improve prediction of ECP in a salt marsh using machine learning (ML). Additionally, we evaluate to what extent depth imagery derived from a binocular stereo camera can capture vegetation structural changes of a salt marsh across four seasons in a year and assess its utility for prediction of ECP. Results show that the ML models, trained with the combined features from RGB and depth imagery enhances ECP prediction and the detection of phenological transitions compared to the simple greenness index. These findings highlight the potential of vision foundation models and depth imaging to advance phenological modeling under a changing climate.', 'Winter Damage Diagnostic Modeling Based On Synthetic Vegetation Indices From UAV-Based Multispectral Imaging: Accurate and timely detection of winter damage to golf course turfgrass is crucial for improving turf resilience and course performance while reducing maintenance costs. However, the week and uneven distribution of winter damage features poses challenges for accurate detection. To this end, this study proposes a novel method that integrates vegetation indices (e.g., NDVI, GNDVI, and NDRE) with an improved Transformer-based segmentation model. Specifically, vegetation index maps are generated to enhance the representation of winter damage features, providing critical input for accurate segmentation. An enhanced Transformer model is designed to capture long-range dependencies and global context, while the Squeeze-and-Excitation (SE) mechanism dynamically highlights critical regions, facilitating the precise detection of subtle damage features. Additionally, a Conditional Deep Convolutional Generative Adversarial Network (cDCGAN) is employed to generate synthetic vegetation index data, thereby enhancing data diversity and model generalization. To evaluate the proposed model, winter damage experiments were conducted at the University of Minnesota experiment fields from 2023.  The results demonstrate that the proposed method significantly improved the detection accuracy of winter damage in turfgrass comparison to other advanced deep learning models, with an mIoU of 82.47%, an accuracy of 97.85%, a recall of 85.62%, and an F-1 score of 88.3%. Overall, this research presents a novel pipeline to enhance the accuracy of winter damage detection, providing a basis for precision management of golf courses.', 'Plant Health Monitoring System Using Multispectral Imaging of UV-Induced Fluorescence: Plant health monitoring is a critical aspect of modern agriculture, enabling the detection of diseases, stress factors, and nutrient deficiencies early. By analyzing images of the plants’ fluorescence emissions, valuable information about their physiological health can be gained. The main issue is that traditional imaging methods often rely on conventional cameras, which are optimized for human vision and lack the specificity needed for plant analysis. Therefore, a modified camera system needs to be designed, particularly for plant fluorescence, that offers non-invasive and detailed insights into plant metabolism, stress responses, and photosynthetic efficiency.\nThis study aims to design and calibrate an inexpensive fluorescence imaging system to enhance the detection of stress—such as salinity stress, water stress, nitrogen deficiency. Experiments will involve constructing a unique cost-efficient fluorescence camera system equipped with UV LEDs to induce blue-green and chlorophyll fluorescence. The camera system splits input light into visible and near-infrared channels and will be captured by image sensors for each channel simultaneously. Appropriate optical filters are placed in front of the image sensors to receive the desired fluorescence emission bands. Calibration of the imaging system will be performed suitable for the plant fluorescence scale to ensure accuracy and consistency across measurements.\nThis research aims to advance the sustainability and efficiency of agricultural systems globally. By analyzing fluorescence images, early detection of stress factors becomes possible, enabling timely interventions. This innovative approach integrates fluorescence imaging with crop stress diagnostics, offering a powerful tool for enhancing stress management strategies.', 'Comparative Assessment of Calibration Transfer Methods in Soil Spectroscopy: This study investigates three calibration transfer methods to improve the prediction accuracy of soil spectroscopy models, which are essential for precision agriculture and environmental monitoring. The research compares Direct Standardization (DS), Piecewise Direct Standardization (PDS), and External Parameter Orthogonalization (EPO) techniques for standardizing spectral data between VERTEX and Alpha II spectroscopic instruments. Both VERTEX and Alpha II are mid-infrared (MIR) Fourier Transform Infrared (FTIR) spectrometers. While the VERTEX is a research-grade spectrometer, excels in sensitivity and flexibility, the Alpha II is compact and optimized for routine analyses. A Partial Least Squares Regression (PLSR) model was calibrated using 165 samples measured by VERTEX (S1). From a set of 60 samples measured by both VERTEX and Alpha, 30 samples were extracted as the calibration transfer set (S2), and 30 samples were used as the test set (S3). Calibration transfer matrices for DS, PDS, and EPO were developed using the S2 set to predict organic carbon concentration value range from 0.1-5%. The EPO method demonstrated improved performance, with R² = 0.914, RMSE = 0.403, and bias = -0.203, compared to DS (R² = 0.860, RMSE = 0.512) and PDS (R² = 0.881, RMSE = 0.498). However, scatterplots revealed consistent underestimation of organic carbon within the 2–5% range, contributing to the observed bias. These results highlight the potential of EPO for enhancing cross-instrument compatibility and improving the robustness of soil spectroscopy models, enabling more reliable predictions of soil properties for sustainable agricultural practices.', 'Soil Nitrogen Monitoring: Techniques, Site-Selection and Challenges: Nitrogen fertilizer synthesis and processes are expensive, extremely hazardous and contributes to CO2 emissions. Traditional methods of soil nitrogen sampling and monitoring use direct sampling and laboratory-based methods which can be time-consuming, expensive and traditionally conducted off-site. Soil nitrogen monitoring is a significant factor as high nitrogen fertilizer prices and crop yield are important to farmers and overall food security and in-situ technologies, with fewer soil disturbance and environmental impacts are needed. To determine the sensors and tools used for soil nitrogen monitoring, a systematic review was conducted using the Google Scholar database, using the keywords “soil nitrogen monitoring” and the search results provided twenty-three (23) records. The review was conducted using the PRISMA 2020 Statement method and after eligibility and screening 15 articles were available for review. The specific techniques and site-selection criteria for the various monitoring tools are presented. In-situ technologies, with less environmental impacts have included reflectance technology such as spectrophotometry attenuated total reflectance spectroscopy (ATR), hyperspectral remote sensing data   and other reflectance instruments. Emerging soil monitoring technologies include IoT technology and printable sensors.  The studies also included a small-scale, in-situ nitrogen synthesis technology that was implemented using electrochemical soil monitoring sensors to monitor soil nitrogen by conducting nitrogen fixation on-site through the merging of non-thermal plasma technology with electrochemical sensors along with inputs of air and water to produce a fertilizer-enriched irrigation water. In the field changes are possible and it was reported that nitrogen non-thermal plasma irrigation water beneficial to enhancing plant growth up to 130%. It was found that 55% of the studies did not show or list specific technologies for measuring soil nitrogen. Some studies mentioned application technologies and instrument challenges with soil variability, soil moisture content, calibration, repeatilbility and pre-processing. Only 40% of the studies reported which nitrogen species is considered for detection and measurement. Nitrogen species measured by some of the monitoring tools included nitrate, nitrate-nitrogen, ammonium nitrate and plant available nitrogen and was dependent upon the tool. 65% of the studies were fabricated and implemented in foreign countries. Soil nitrogen should be further implemented and researched for additional focus and measurements. Monitoring of soil nitrogen using various sensing technologies are impacted by challenges of the Rural Digital Divide, where rural and remote places may not have access to infrastructure that is needed for real-time data for in-situ precision agriculture decisions. Soil nitrogen monitoring and integration of the various sensors and technologies, is promising, and further research is needed for monitoring soil nitrogen, as soil is the cornerstone of sustainability, crop production, yield and food security.', 'Evaluation of Spectral Indices for Predicting Soil Salinity in a Pecan Orchard Using UAV-Based Hyperspectral Remote Sensing: Soil salinity is a significant factor influencing the health and productivity of pecan orchards, requiring accurate and efficient monitoring techniques. This study focuses on the development of spectral indices for estimating soil salinity using UAV-mounted hyperspectral sensor. Hyperspectral data were collected from a pecan orchard using the PikaL sensor, which captures detailed reflectance information across 300 spectral bands, spanning wavelengths from 400 to 1000 nm with a 2.1 nm spectral resolution. Ground-truth salinity levels were measured using the EM38-MK2 ground conductivity meter to identify the most responsive spectral indices and to support model calibration and validation. Several spectral indices were computed and analyzed based on their sensitivity to salinity variations, with emphasis on wavelength combinations associated with soil properties. The optimal band combination analysis algorithm was employed to evaluate all possible two-band and three-band combinations for computing indices such as the ratio index, difference index, and normalized difference index. Spearman’s correlation coefficients were used to assess the relationship between these indices and soil salinity, identifying those most sensitive to salinity changes. A Random Forest (RF) algorithm was then applied to predict soil salinity, using the spectral indices as input features. The importance of these indices was further analyzed using Shapley values to determine their contributions to model predictions. Results indicated that the proposed spectral indices effectively predicted soil salinity with high accuracy, offering a reliable method for early detection and management of salinity</t>
  </si>
  <si>
    <t>['Rapid Detection of Carbapenem Resistance Genes blaKPC, blaNDM-1, and blaOXA-1 Using a Multi-array Plasmonic Nano-Biosensor: Antimicrobial resistance (AMR) is a rapidly growing global concern resulting from the overuse of antibiotics in agricultural and clinical settings. Carbapenems are an important class of antibiotics due to their broad-spectrum effectiveness for infections caused by Gram-positive and Gram-negative organisms. Increasing resistance to carbapenems is a major concern in the healthcare community due to their clinical importance. There are restrictions on the use of carbapenems in the agricultural industry, however, carbapenem resistance has been found in the environment and food supply chain, where it has the potential to spread to other pathogens, animals, and humans through direct or indirect contact. Organisms can acquire carbapenem resistance genes, through genetic mutation or horizontal gene transfer. These genes are responsible for encoding carbapenemases that defend against carbapenem antibiotics. Current methods of AMR detection, such as culture, antibiotic susceptibility testing (AST), and genomic techniques, are expensive and time-consuming. While these methods are considered the “gold standard” for diagnostics, the development of rapid diagnostic assays is necessary for onsite near real-time AMR monitoring and management. \n\nBiosensors have shown potential to be successful in diagnostic testing due to their ease of use, inexpensive materials, rapid results, and portable nature. Gold nanoparticles (GNPs) can be combined with optical/plasmonic biosensing that can produce visible, colorimetric results.\n\nIn this work, a DNA-based biosensor was developed to detect carbapenem resistance genes blaKPC, blaNDM-1, and blaOXA-1 using gold nanoparticles (GNPs) as a signal reporter that enables the visible differentiation between target and non-target DNA. This biosensor produces optical results due to the unique properties of GNPs. When GNPs aggregate, they become blue or purple, which signifies the absence of target DNA in the sample. A pink or red sample signifies the presence of target DNA. In addition to qualitative results, absorbance spectra can quantitatively determine whether the sample contains target DNA by comparing the ratio of absorbance values at 520 nm and 620 nm (A520/A620) for target and non-target samples. A high A520/A620 indicates a redder target sample, and a lower A520/A620 indicates a bluer, non-target sample. Bacterial DNA is extracted through a simple boiling procedure, and samples are run using a portable thermal cycling device. Preliminary data from pure bacterial cultures and clinical isolates shows successful differentiation between target DNA containing AMR genes blaKPC, blaNDM-1, and blaOXA-1 and non-target DNA from susceptible strains of Escherichia coli, Klebsiella pneumoniae, Enterobacter cloacae, and Staphylococcus aureus. Preliminary data from Carbapenem-resistant Enterobacteriaceae (CRE) clinical isolates also shows successful differentiation between carbapenem-resistant and susceptible samples. With a 45-minute assay time, this biosensor has the potential to be more accessible, affordable, and rapid than current testing methods.', 'Assessing Antibiotic Resistance in E. coli, K. pneumoniae, and E. cloacae Using Zeta Potential: Antimicrobial Resistance (AMR) is a developing issue in public health where infectious bacteria, viruses, parasites, and fungi no longer respond to certain antimicrobials [1]. This has created a problem in emergency rooms where microbial infections can become difficult to treat, which increases disease spread and death rates. In 2019 alone, AMR was directly responsible for 1.27 million deaths and contributed to 4.95 million deaths [1]. The rapid determination of a bacterium’s antibiotic resistance profile is critical in reducing the clinical and agricultural overuse of last-resort carbapenem antibiotics which select for Carbapenem Resistant Enterobacterales (CRE). One of the areas lacking in the current development of rapid diagnostics for AMR bacteria is the difference in cell surface potentials between AMR and drug-susceptible bacteria [2]. Thus, the aim of this work is to develop a database of zeta potential measurements to support a phenotypic rapid diagnostic method in determining drug susceptibility. \nThe zeta potential of bacterial samples was measured to differentiate Carbapenem-susceptible Escherichia coli (E. coli) from Carbapenem-resistant E. coli samples. This process was repeated with Klebsiella pneumoniae (K. pneumoniae) and Enterobacter cloacae (E. cloacae) samples. The experimental samples were clinical isolates DNA sequenced and identified as E. coli, K. pneumoniae, or E. cloacae samples with at least one of the following Carbapenem-resistant genes: blaKPC, blaNDM, blaOXA-48, blaVIM, or blaIMP. Preliminary results distinguish the zeta potential of meropenem-resistant E. coli samples from meropenem-susceptible E. coli controls. Likewise, the zeta potential of meropenem-resistant K. pneumoniae and E. cloacae samples was distinct from the zeta potential of meropenem-susceptible K. pneumoniae and E. cloacae strains. Developing a database of zeta potential measurements for drug-resistant and drug-susceptible organisms can be used to identify trends in surface charge. These relationships can be used to maximize capture efficiency from complex sample matrices with magnetic nanoparticles (MNPs). A zeta potential database would guide future plasmonic biosensor experiments. Plasmonic biosensors can detect AMR genes under one hour after extraction, which can aid clinicians in determining whether antibiotics are needed to treat infections [3]. The plasmonic biosensor can also be used to detect CRE in agricultural environments to monitor environmental presence and prevent further spread. Aside from improving genotypic biosensing techniques, results from these experiments can guide the development of a more rapid phenotypic biosensing method that would take less than six hours, compared to the conventional phenotypic broth dilution method that takes three to seven days [2]. Additionally, a rapid phenotypic biosensing method could be used as an AMR surveillance method in wastewater, hospitals, farms, and food production facilities to minimize overall antimicrobial use and the development of new AMR diseases, as well as used in future research to test the effects of environmental stressors and climate change on AMR growth to improve antibiotic stewardship strategies.\n\nWorks Cited:\n\n[1] “Antimicrobial resistance,” www.who.int, Nov. 21, 2023. https://www.who.int/news-room/fact-sheets/detail/antimicrobial-resistance#:~:text=Antimicrobial%20resistance%20%28AMR%29%20is%20one%20of%20the%20top (accessed Jan. 16, 2024).\n\n[2] Oznur Caliskan-Aydogan and E. C. Alocilja, “A Review of Carbapenem Resistance in Enterobacterales and Its Detection Techniques,” Microorganisms, vol. 11, no. 6, pp. 1491–1491, Jun. 2023, doi: https://doi.org/10.3390/microorganisms11061491.\n\n[3] O. Caliskan-Aydogan, S. A. Sharief, and E. C. Alocilja, “Nanoparticle-Based Plasmonic Biosensor for the Unamplified Genomic Detection of Carbapenem-Resistant Bacteria,” Diagnostics, vol. 13, no. 4, p. 656, Jan. 2023, doi: https://doi.org/10.3390/diagnostics13040656.', 'Rapid Detection of Antimicrobial Resistance Using Phenotypic Characteristics: The rise of antimicrobial resistance (AMR) poses a critical threat to global health, leading to prolonged hospital stays, increased mortality, and higher healthcare costs. Traditional methods for determining bacterial resistance often require lengthy culture-based approaches, delaying timely interventions. Developing a rapid, reliable diagnostic tool is vital for combating AMR and improving health outcomes.\n\nThis research aimed on leveraging phenotypic characterization to differentiate between carbapenem-susceptible and resistant bacterial strains, including E. coli, Klebsiella pneumoniae, Enterobacter cloacae, and ESKAPE pathogens. Using a laser confocal microscope, phenotypic attributes were measured, such as size, volume, surface area, average height, and surface roughness.\n\nPreliminary results showed that these phenotypic characteristics can be used to differentiate susceptible from drug-resistant bacteria with high accuracy.\n\nIf successful, this method will enable rapid differentiation of bacterial resistance, with the entire process, from sample preparation to results, completed in just 3 hours. This innovative technique holds promise for improving antimicrobial stewardship and enhancing the timely delivery of targeted therapies in clinical settings.', 'An MOFs-armored CRISPR/Cas12a sensing platform for the ultra-stable, on-site, and sensitive detection platform for Salmonella Typhimurium in the supply chain: As one of the most powerful tools, CRISPR (clustered regularly interspaced short palindromic repeats) technology and CRISPR-based biosensors were widely used in food safety detection, medical diagnosis, and environmental monitoring depending on its favor of extraordinary specificity, high sensitivity and superior portability. Nevertheless, its practical application in on-site testing is constrained by the poor thermal stability and low-temperature susceptibility of Cas enzymes, thereby affecting its detection efficiency. To overcome these challenges, a Metal-organic Frameworks (MOFs) shell, known to be a great protector of the encapsulated enzymes, was employed to armor the whole CRISPR sensing system to improve the stability in a variable detecting environment. The protective and regulatory mechanisms of MOFs on the CRISPR-sensor were investigated in detail. First, the regular CRISPR-sensor targeting Salmonella Typhimurium (S. Typhimurium) was well designed, and its feasibility was confirmed through CLSM imaging PAGE testing and fluorescent verification. Then, a “one pot” method was used to load the CRISPR-Sensing system into the MOFs during synthesizing; thereby characterized by SEM, TEM, XRD XPS, EDS, FTIR, etc., proving the successful encapsulation of CRISPR sensing systems. The key parameters, such as ligand ratio, were carefully optimized to precisely control the pore size and dimensions of the MOFs, thus regulating the detection performance of the CRISPR-Sensing system. The protective ability of the MOFs shell on the CRISPR-Sensor was evaluated under various detection conditions: i) different external temperatures (4, 37, 50, 60, and 70℃) and; ii) different organic solvents (Methanol, Acetone, and Isopropyl alcohol). The results demonstrated that the MOFs-protected CRISPR-Sensor retained over 75% and 80% of its bioactivity at 70±1°C and after methanol treatment, respectively. Finally, a 3D-printed portable device was designed and integrated with the SMART biosensing platform, enabling on-site detection of S. Typhimurium in real samples along the whole food supply chain. The SMART platform enables the stable and sensitive detection of S. Typhimurium by protecting the CRISPR-Sensor against various scenarios, which is expected to facilitate accurate and on-site detection of Salmonella S. Typhimurium in, particular resource-limited environments, during the food supply chain.', 'Nucleic Acid Sensing Analysis Based on Integrated Microfluidic Chips for On-site Detection of Foodborne Pathogens: Research Background: Foodborne pathogens are a major cause of foodborne diseases. Nucleic acid amplification technologies have been widely used for detecting foodborne pathogens. However, detection based on nucleic acid amplification requires improvements in sensitivity and specificity. Some clustered regularly interspaced short palindromic repeats (CRISPR)/ CRISPR-associated proteins (Cas) systems with trans-cleavage activity exhibit high specificity in recognition and highly sensitive responses under the guidance of guide RNA. As a result, CRISPR/Cas systems have become valuable tools for nucleic acid detection. The combination of isothermal amplification technology and CRISPR endpoint detection offers a promising approach for on-site detection. However, several challenges still limit its practical application, including the need for manual pipetting or external equipment for amplification product transfer, aerosol contamination leading to false positives, and reagent inactivation or operational errors causing false negatives.\n\nResearch Results: A microfluidic chip and on-chip detection method were developed for the integrated detection of target genes and internal reference genes in loop-mediated isothermal amplification (LAMP) products using the CRISPR/Cas system. The chip was made from low-cost PMMA plates and consisted of three chambers and connecting channels. The flow of the reaction mixture within the chip was gravity-driven and rotation-controlled. After the sample was added, the chip was rotated twice to allow the solution to flow sequentially through the three chambers. The solution underwent dual LAMP reactions, CRISPR detection of target gene, and CRISPR detection of reference gene. A 3D-printed device was developed to provide necessary thermal conditions for LAMP and CRISPR reactions. Finally, a portable LED blue light exciter was used for visual fluorescence detection. Detection results can be determined as positive, negative, or invalid based on the brightness and darkness from the two CRISPR detection chambers. Using the detection of the virulence gene invA of Salmonella enterica in fresh Fenneropenaeus chinensis as an example, the endogenous gene β-actin in shrimp served as an internal control, enabling detection of as low as 15 copies/μL of Salmonella DNA with good specificity and sensitivity.\n\nSignificance: Our work is expected to advance the application of CRISPR technology in nucleic acid amplification product detection and provide a new and reliable strategy for on-site detection of foodborne pathogens.\n\nHighlights:\n•\tUnlike microfluidic chips driven by pumps or centrifugation, this chip is gravity-driven and rotation-controlled, requiring no external equipment.\n•\tThe detection chip is portable, simple in structure, and low-cost.\n•\tThe chip integrates dual amplification and dual gene detection, making the detection process simple and easy to operate.\n•\tThe chip is sealed, preventing aerosol release into the surrounding environment, thus avoiding false positive results.\n•\tThe same reagents are used for both target gene detection and internal gene detection. Therefore, the effectiveness of internal gene detection helps identify false negatives, improving the accuracy of test results.\n\nKeywords: gravity-driven, microfluidic chip, CRISPR/Cas system, biosensing analysis, foodborne pathogens', 'Enhancing the magnetic nanoparticle-based sample preparation for foodborne pathogen detection through magnetic flocculation: The Foodborne Diseases Active Surveillance Network (FoodNet) reported 29,607 infections and 177 deaths related to foodborne pathogens in 2023. Monitoring these pathogens is vital in ensuring the safety of the consumers. However, current pathogen detection methods require lengthy and complex sample preparation. In the context of food production and processing, this can lead to delays in production and severe financial losses. To remedy this problem, this study explored the possibility of employing magnetic flocculation to simultaneously capture multiple important foodborne pathogens, such as Salmonella and Campylobacter, from various samples. Samples containing the bacteria were added with poly(vinyl alcohol) to trigger the flocculation. The flocs formed were recovered using a magnet and then subjected to culture-dependent and nano-biosensor-based detection.  Results showed that more bacteria were recovered when flocculation was performed and that the flocculation process did not result in significant interference with the detection. Research on optimizing the magnetic flocculation-based sample preparation and validating its performance in more complex samples is ongoing.', 'Development of a Nano-Biosensor Probe for Rapid Detection of Salmonella Using the flj Gene: The detection of Salmonella in poultry critical for ensuring food safety and public health. Traditional methods for Salmonella detection, while effective, are time-consuming and labor-intensive, often taking several days to yield results. To address this challenge, a biosensor probe targeting the flj gene, a gene associated with Salmonella flagella, was developed for the rapid detection of Salmonella in poultry meat samples. This study evaluated the performance of the biosensor probe in laboratory conditions, based on its sensitivity and selectivity. Results were compared with conventional detection methods. The biosensor provided fast results within 4 hours, significantly reducing detection time compared to traditional methods. The successful integration of this biosensor  into poultry processing plants could facilitate quicker responses to contamination, reducing the risk of pathogen outbreaks and enhancing food safety protocols in the industry.', "Application of Gold Nanoparticle-Based Biosensor for the Rapid Detection of the hilA Gene in Salmonella: Annually, the United States witnesses a staggering 1.35 million cases of Salmonella infections, triggering 26,500 hospitalizations, and 420 deaths [1]. Largely associated with contaminated food, 23% of these cases can be traced back to poultry, underlining its significant contribution to the overall presence of Salmonella [2]. Current methods of detection involving a lengthy overnight culture and pre-enrichment are inefficient, substantially increasing operational costs and posing challenges for poultry storage. To overcome these constraints, nano-biosensors have emerged as an effective method for rapidly identifying foodborne pathogens.\nThis study uses a gold nanoparticle (GNP)-based biosensor to detect the hilA gene, a critical indicator of Salmonella pathogenicity. Targeting hilA ensures specificity for pathogenic Salmonella detection and is readily detectable with modern laboratory techniques. It is hypothesized that the nano-biosensor could detect the presence of the hilA gene through plasmonic/colorimetric detection. \nSalmonella cells from water and rinsate samples were concentrated using glycan-coated magnetic nanoparticles. Bacterial DNA was extracted through boiling and then combined with GNP’s and hilA probe. The probe's specificity and sensitivity to hilA was evaluated across varying conditions. If successful, this method could provide a cost-effective and rapid diagnostic tool for Salmonella detection in different sample matrices.\n\n[1] Center\tfor Disease Control and Prevention. (2022). Salmonella. https://www.cdc.gov/Salmonella/\n\n[2] Economic\tResearch\tService,\t\tU.S.\tDepartment\tof\tAgriculture.\t(2023).\nhttps://www.usda.gov/media/press-releases/2023/04/25/usda-proposes-declaring-salmonella-adulterant-breaded-stuffed-raw", 'Rapid Estimation of Salmonella Concentration Using Magnetic Nanoparticles. Finnian James.: Salmonella is a leading global bacterial cause of foodborne illnesses. Each year, approximately 160 million contract a Salmonella-related illness, of which 60,000 cases result in death. The transmission of Salmonella can originate from contact with contaminated water, poultry, dairy, eggs, and raw fruits and vegetables. Rapid detection plays a crucial role in controlling and preventing the emergence and spread of such infections. Despite advancements in detection techniques, challenges remain in achieving cost-effectiveness, simplicity, and speed. \n\nThis study presents a novel approach to estimating the Salmonella concentration of a suspension using glycan-coated magnetic nanoparticles (gMNPs). The gMNPs attaches to Salmonella, allowing it to drag the bacteria when the suspension is subjected to an external magnetic field. On the inner surface of the container, the gMNP forms a spread pattern dependent on the bacterial concentration, which can be interpreted through image analysis. The image analysis algorithm determines the presence of gMNP through differences in grayscale values of pixels in photographed containers. Results revealed that incubation and magnetic separation time influence the correlation between the gMNP spread pattern and Salmonella concentration. Ongoing experiments focus on optimizing the experimental conditions and validating the results of image analysis in estimating bacterial concentration. This approach offers an accessible and cost-effective means of estimating bacterial concentration in uncomplicated matrices.', 'In-silico Evaluation of Peptide Targeting Novel Therapeutic Target for Citrus Greening Disease: Type I Signal Peptidase of Candidatus Liberibacter asiaticus: Citrus greening, or Huanglongbing (HLB), is the most serious disease affecting the citrus industry in the United States (US) and worldwide over the past 25 years. The citrus industry contributes approximately $15 billion annually to the US economy and supports around 70,000 jobs. HLB is caused by effectors secreted by Candidatus Liberibacter asiaticus (CLas), a fastidious, gram-negative, vascular-limited alpha-proteobacterium. CLas can only survive within its vector, the Asian citrus psyllid, or in the phloem tissue of citrus spp. This study presents an in silico evaluation of peptides designed specifically targeting the type 1 secretion system (T1SS) of CLas. A literature review suggests that CLas secretes at least 86 of its 166 putative proteins in a Sec-dependent manner, some of which are proven effectors that promote HLB. Additionally, CLas possesses a complete general secretion pathway (GSP/Sec-translocon) but lacks the typical Sec-dependent type-II (T2SS) and type-V (T5SS) secretion systems, making Type 1 Signal Peptidase (SPase 1) a critical enzyme for its virulence and survival. Our study revealed that peptides can be designed in silico to tightly bind the SER44-LYS105 catalytic dyad, the active site of SPase 1. Two approaches were employed to design these peptides: an in-house peptide-building workflow and a machine learning-based method that utilizes tools such as RoseTTAFold Diffusion, ProteinMPNN, and the DL-Binder-Design code. Molecular dynamics (MD) simulations were conducted for 100 ns, followed by Molecular Mechanics with Generalized Born and Surface Area (MM-GBSA) solvation calculations. Results showed that custom peptides 9, 6, 2, and 7, along with machine learning-derived peptides 7 and 9, demonstrated binding free energies ranging from -95.845 to -60.601 kcal/mol. These values compared favorably to the control molecule, a known SPase 1 inhibitor (G0775), which exhibited an MM-GBSA value of -113.958 kcal/mol. Furthermore, simulation interaction analysis revealed that all peptides exhibited significant interaction fractions with the SER44 and LYS105 residues. Experimental validation using techniques such as Bio-Layer Interferometry, enzyme activity assays, and minimum inhibitory concentration (MIC) assays with surrogate bacterial strains will be necessary to confirm these findings.', 'Sensing Chicken Breast Myopathies through Measurements of Complex Permittivity at Microwave Frequencies: Growing demand for poultry meat increased pressure on producers to develop fast-growing large-broiler strains. With this came a host of chicken meat myopathies including woody breast, white striping, and spaghetti meat. These meat disorders impact directly the quality attributes of the meat and hence influence the consumer acceptance. Current methods to detect these anomalies rely on visual and/or tactical inspection which are labor intensive, time consuming, and remain somewhat subjective. Because chicken meat breast is composed mainly of water (about 75%) radiofrequency dielectric spectroscopy can be used to characterize this material through measurement of its dielectric properties. It is well established that microwave dielectric properties are strongly correlated to water-related properties of any given material. In this study, hundreds of fresh chicken breast samples were collected from a local processor and each sample was scored from 1 to 3 in terms of white striping, woody breast severity, and its pH was measured. The dielectric properties of each fresh chicken breast meat were measured at three different locations (upper, central, and lower) with an open-ended coaxial dielectric probe connected to PNA-L N5235B vector network analyzer between 200 MHz and 20 GHz and at a temperature of about 7 oC. Once the dielectric measurements were completed, each chicken breast meat was scanned with an NMR scanner to characterize the status of water in each sample. In this paper, results of dielectric measurements will be shown along with their variations with frequency and the physical properties measured for each sample. In addition, Cole-Cole modeling will be applied to the dielectric response of each sample to identify its status relative to the white striping and woody breast conditions.', 'Rapid Detection of Protein in Mycelium Using Near-Infrared Spectroscopy: Near-infrared (NIR) spectroscopy has emerged as a promising technique for rapid, non-destructive detection of protein content, offering an alternative to conventional methods such as high-performance liquid chromatography (HPLC) and enzyme-linked immunosorbent assay (ELISA), which are typically time-consuming, costly, and invasive. This study evaluates the feasibility of applying NIR spectroscopy for real-time protein quantification in fungal mycelium under diverse fermentation conditions. Locally weighted partial least squares regression (LWPLSR) was applied, achieving the prediction coefficient (〖Rp〗^2) of 0.901 and a root mean square error of prediction (RMSEP) of 2.340 when moisture content was below 0.650. To improve predictive accuracy, competitive adaptive reweighted sampling (CARS) was used to identify significant feature wavelengths, followed by integration with sequence projection algorithm (SPA) and random forest (RF) methods. The optimized CARS-SPA-LWPLSR model, developed using seven selected variables, achieved an 〖Rp〗^2 of 0.870 and RMSEP of 3.100 for protein content prediction. These findings suggest that NIR spectroscopy, combined with advanced chemometric techniques, can serve as a reliable and efficient tool for non-destructive, real-time protein assessment, contributing to improved safety and quality in fungal fermentation.']</t>
  </si>
  <si>
    <t>['Predicting Grain Moisture Content Using Machine Learning Algorithms: A Comparison of State-of-the-Art Methods: Estimating moisture content (MC) in grains plays a major role in its quality control, insuring safe storage and high market value. Conventional MC measurement methods, such as oven drying, are time consuming and not suitable for continuous monitoring. This study focuses on evaluating various machine learning algorithms to estimate MC in grains by analyzing their physical properties, especially dielectric properties (permittivity: e\' and e"). We have evaluated machine learning (ML) models, including a modified Deep Neural Network (DNN), Auto Encoder, LeNet5, Support Vector Machine (SVM), and Random Forest (RF). The dataset consisted of multiple grain types of oats, soybeans, sorghum, corn, barley, and wheat. The models were trained on three test sets: (1) only dielectric properties from all grains, (2) all measured physical properties from all grains, and (3) all measured physical properties from wheat. Results showed that the DNN outperformed other models on test sets 1 and 3 with an R² value of 0.9084 and 0.9995, respectively, whereas RF showed the best performance in test set 2 with an R² value of 0.9784. These results highlight the power of ML algorithms in estimating MC level of grains accurately, providing an alternative to traditional methods and enabling real-time and non-destructive monitoring in agricultural processes.', 'Comparative Analysis of Soil Moisture Estimation Using Histogram Interpolation Across Different Color Spaces in Image Data: Soil moisture content is a key factor in understanding and managing the physical and chemical properties of soil. It plays a vital role in agriculture, environmental management, construction, and other fields. Soil moisture content directly affects the water retention capacity and physical strength of soil, serving as essential data for determining crop growth conditions and soil stability. However, the direct measurement of soil moisture content is time-consuming and resource-intensive, which has led to increased attention on indirect estimation methods. Among these, image-based analysis is considered a highly promising approach due to its potential to save time and resources.\nSoil images can be represented as digital color space values for each pixel, and the distribution of these values across individual channels can be expressed as histograms. These histograms change continuously with variations in soil moisture content, enabling the quantitative analysis of the relationship between moisture content and color distribution. Existing studies have primarily focused on using the RGB color space for soil moisture estimation. However, the use of other color spaces beyond RGB for this purpose has not been sufficiently validated, necessitating a comparative analysis of their effectiveness.\nIn this study, histograms were generated for various color spaces, including RGB, HSV, and CIELAB, and interpolation was applied to derive histograms corresponding to target soil moisture content values. By leveraging the continuity of histograms associated with changes in soil moisture content, interpolation results from each color space were compared and analyzed to evaluate their suitability for soil moisture estimation. This research is expected to contribute to data-driven decision-making in precision agriculture and environmental management while expanding the applicability of image-based soil moisture estimation methods.', 'Identify the optimal spatial resolutions and best approaches for downscaling of SMAP Soil Moisture for Florida region: Soil moisture plays a critical role in enhancing weather and climate forecasts and in understanding terrestrial ecosystem processes applications such as agricultural drought monitoring, flood forecasting, and irrigation management. The Soil Moisture Active Passive (SMAP) satellite mission, launched by the National Aeronautics and Space Administration (NASA) in January 2015, was designed to provide global soil moisture and freeze-thaw state measurements with a revisit frequency of 2 to 3 days. However, the coarse spatial resolution (36 km or 9 km) of SMAP data significantly limits its utility for many regional hydrological and agricultural applications. The present study identifies optimal spatial resolutions and methods for downscaling of SMAP soil moisture data in Florida using machine learning models like Random Forest (RF), Support Vector Machine (SVM), and Gradient Boosting (XGB). Downscaling was performed at 5 km, 3 km, 1 km, and 500 m resolutions using visible and shortwave-infrared (SWIR) remote sensing data. Inputs included Land Surface Temperature (LST), NDVI, MODIS land cover, and topographic data to downscale the SMAP L4 rootzone soil moisture product (9 km resolution). The analysis for 2022–2023 aims to enhance SMAP data usability for regional-scale hydrological and agricultural applications. The study result showed that the soil moisture values were not changing much with the changes of resolutions, but it is varying with the downscaling methods.  Among all the methods and resolutions, SVM at 500 m resolution was found to be the best when compared to the in-situ soil moisture data from agricultural fields during the growing periods. The RMSE and MAE were observed as 0.1099 and 0.1036 m3/m3, respectively, for the year 2022, and 0.043, and 0.008 m3/m3, respectively, for the year 2023. The downscaled SMAP SM can capture the spatial heterogeneity of the SMAP SM and the dynamic changes in measured soil moisture at the rootzone depth and applied irrigation accordingly.', 'MoistureMapper: design of an autonomous soil moisture sensing robot for high-resolution moisture mapping at scale: Soil moisture plays a pivotal role in agricultural productivity, water management, and climate modeling, with its importance underscored by its designation as one of the top 50 Essential Climate Variables (ECVs) by the Global Climate Observing System (GCOS). In the context of agriculture in the arid and semi-arid climate of western US, availability of high-resolution soil moisture data can significantly improve the efficiency of irrigation management systems. While extensive efforts have been made by the research community to develop technologies for measuring soil moisture, existing methods exhibit critical limitations that hinder their practical utility for large-scale, high-resolution applications like variable rate irrigation. Remote sensing technologies such as satellite-based microwave sensors, though capable of penetrating cloud cover and providing wide coverage, are affected by vegetation attenuation, limiting their effectiveness in areas with dense crop cover. Thermal and optical remote sensing approaches rely on surface temperature and albedo changes but are sensitive to time of day, cloud cover, and climatic variations, rendering them unreliable under fluctuating environmental conditions. Moreover, the coarse spatial resolution of these methods fails to capture the fine-scale heterogeneity of soil moisture that is crucial for precision irrigation. Electromagnetic-based methods, including TDR (Time Domain Reflectometry) sensors, capacitance sensors and neutron-based techniques, provide high accuracy for soil moisture measurement but are typically stationary, offering data only at fixed locations. Deploying a dense network of TDR sensors to achieve comprehensive field coverage is similarly cost-prohibitive, especially for larger agricultural fields. These challenges highlight the need for innovative solutions to address the gaps in soil moisture monitoring.\n\nTo this end, we have developed an autonomous mobile robot system, MoistureMapper, equipped with a TDR soil moisture sensor to autonomously sample and collect moisture data in agricultural fields. MoistureMapper is built on the AgileX Scout 2.0 robot platfom and is equipped with MiniTRASE TDR sensor from SoilMoisture Inc. The TDR sensor is mounted on the robot using a custom designed assembly that facilitates automated sensor deployment and is capable of pushing the TDR waveguide probes into the soil. We have also developed a custom software application that enables the automated retrieval of moisture reading from the TDR. The software is integrated with the robot’s autonomy stack developed using ROS (Robot Operating System) 2. MoistureMapper is equipped with RTK (Real-Time Kinematic) GPS and IMU (Inertial Measurement Unit) sensors for localization and waypoint navigation. This enables the robot to autonomously navigate to precise GPS coordinated on the field and collect moisture data. The probe driving assembly has been tested to drive the sensor probes in to clay soil samples collected from the field. Probe lengths up to 40 cm has been tested in the laboratory environment. Field tests to verify autonomous waypoint navigation of the robot were performed successfully during Fall 2024.\n\nFuture work involves large-scale field experiments with ground truth from traditional soil moisture measuring stations using buried moisture sensors to evaluate and benchmark system performance. We will also design and evaluate sampling algorithms to efficiently sample and make moisture variograms to inform irrigation scheduling.', 'Multi-depth Soil Moisture Prediction Using Machine Learning Approaches: Soil moisture plays a vital role in agricultural productivity, water resource management, and environmental sustainability. Accurate prediction of soil moisture content is even more essential to make well-informed decisions for efficient irrigation water management. Commercially available technologies that measure/predict soil moisture are expensive and labor-intensive to purchase and maintain. Moreover, these technologies perform differently in soils with varying clay contents and salinity, in addition to highly variable water and weather conditions. Thus, there is a need to investigate alternative approaches to obtaining soil moisture from irrigated fields. With recent advances in computational data-driven approaches to soil moisture prediction, machine-learning approaches may be a better alternative to using in-situ sensors, and sometimes models. However, there are very few studies demonstrating the accuracy of commercially available machine-learning approaches in multi-depth soil moisture prediction, especially in irrigated fields. Our study will train three machine learning approaches with multi-depth soil moisture measured by in-situ sensors, soil texture, weather, and water application data from 19 irrigated fields between 2017-2024. The performances of these models were compared based on root mean square errors. The findings are expected to demonstrate how machine learning algorithms can be used to schedule irrigation precisely, adding fundamental knowledge to the viability of using machine learning algorithms for soil moisture prediction.', "A Physics-Informed Neural Network for Soil Moisture Modeling and Localized Crop Water Uptake Estimation: Soil moisture sensors (SMS) and probes are one of the most widely adopted irrigation technologies in agricultural production. These devices provide the farm manager with water content information based on the sensor's fixed location. These static approaches often fail to provide information on the dynamic nature of soil water movement and evolving crop water uptake. Two dominant approaches for including such dynamics could be analytical methods based on the Richards equation (RE) and data-driven Neural Networks (NN). The RE is grounded in well-established mass and potential energy balances but requires soil sampling and lab analyses for calibration. \nOn the other hand, purely data-driven NN can adapt from the SMS data received but requires extensive data and, in most cases, lacks physical sense. This underscores the need for a hybrid methodology that leverages physical insight while retaining adaptability. To address these challenges, we propose a physics-informed neural network (PINN) framework that incorporates RE principles and the adaptability of deep neural networks (DNNs). Specifically, we spatially discretize the RE into layers that align with standard sensor placements in a soil moisture probe. At each layer, a differential equation is obtained, where the flows are functions of measured variables (SM, Et0, rain, and irrigation). Then, we propose a PINN model, where each flow is represented by a DNN constrained to maintain the physical direction of the flow being estimated. In particular, each layer includes a sink flow function of  Et0 and soil moisture, with the intention of estimating crop water uptake at each soil depth. The training process involves constructing a cost function that enforces consistency between the PINN and measured soil moisture variations and ensures a match between measured soil moisture and the numerical integration of the PINN. The proposed model was validated using data from a commercial sweet corn field located in southeast Florida, USA. The resulting PINN achieved good performance in predicting both soil moisture variation and soil moisture across multiple layers within the soil profile. Additionally, the inferred crop water uptake profile was consistent with the typical crop coefficients for sweet corn, thus reinforcing the physical plausibility of our model and supporting its capacity to guide depth-targeted irrigation strategies aligned with different growth stages.", "Adaptive Nitrogen Fertilizer Management Strategies using Reinforcement Learning: Optimizing nitrogen fertilizer management in corn (Zea Mays L.) production is critical for addressing global food security while minimizing environmental impacts. Traditional methods, such as remote sensing and field trials, struggle to adapt to fluctuating environmental conditions and the complex genetics-management-environment (GxExM) interactions. While biophysical models capture such interactions overall, they cannot offer timely, within-season recommendations. To overcome these challenges, we apply reinforcement learning (RL), a technique proven effective in complex, sequential decision-making scenarios, to optimize nitrogen management in corn production. We compared two RL approaches—Advantage Actor-Critic (A2C) and Deep Q-Network (DQN)—to expert recommendations and a null treatment using the Decision Support System for Agrotechnology Transfer (DSSAT) crop model under Florida conditions. Results demonstrated A2C's remarkable effectiveness, matching expert-level performance (scores 60-95) while achieving rapid convergence within 500 episodes. In contrast, DQN showed lower stability and required more training which highlights the unique challenges of agricultural applications. Both approaches significantly outperformed the null treatment by scoring higher reward, validating the crucial role of optimized nitrogen management. Building on these promising findings, we are refining reward functions beyond yield and total nitrogen to further enhance RL performance and stability. Our work is nearing the deployment of practical RL tools that empower farmers to make more efficient and environmentally sustainable nitrogen management decisions across diverse environments and management scenarios. This advancement not only addresses current agricultural challenges but also paves the way for intelligent, data-driven farming practices.", 'Using Knowledge-Guided Machine Learning (KGML) to Combine DNDC Process-based Model with Neural Networks to Improve Prediction of Economic Optimum Nitrogen Rates: Process-based models and machine learning (ML) approaches each have strengths and weaknesses when used on their own. This study seeks to combine these methods to help to amplify their strengths while minimizing their weaknesses. This is an area of emerging research known as Knowledge-Guided Machine Learning (KGML). Process-based models seek to mathematically describe the underlying system, which means they may be likely to get the shape of the curve generally correct, but they can be challenging to calibrate for a specific field. Machine learning models learn from data and can give very precise answers, though sometimes for wrong reasons.\n\nIn this study, we utilize two historical replicated N trial datasets that total 120 site-years utilizing weather and soil spatiotemporal data as inputs into the Denitrification Decomposition (DNDC) process-based model as well as inputs into a yield estimation ML model. Utilizing the DNDC model for biogeochemical variables to predict the soil N balance (N mineralization, N leaching, N denitrification) and the yield estimation model to predict N demand, we aim to use the outputs of these models into a final ML model that predicts Economic Optimum Nitrogen Rates (EONR). These interconnected ML models will then be used to create probabilistic forecasts by splicing elapsed weather with future weather scenarios to predict a range of EONR for field-specific inputs.\n\nWhile there has been much scholarship into optimizing Nitrogen application rates over the past 50+ years, it is still common for farmers to use flat N rates on their fields regardless of field productivity or seasonal variation. This research aims to ultimately provide field-specific and season-specific recommendations for farmers to enable them to make better choices with respect to N application rates.\n\nAt a macro scale, there are more then 100 million metric tons of N fertilizer used globally at a cost of approximately $100 billion. Each percentage of improvement in N application rates saves $1 billion in costs in addition to making a significant reduction in the associated environmental impacts from N fertilization.', 'Building a Successful Partner Software for Irrigation Water Use Estimation: Numerical simulators cannot fulfill their decision-support potential on their own. Rather, they must be utilized in partnership with equally sophisticated software and approaches that link models to big data acquired at regional and local (e.g., farm) scales that they simulate/predict – and that link models to the information insights and decisions intended to support. The partner software can accomplish tasks such as predictive analytics, hypothesis-driven simulation, visualization, optimization, and decision-making. The importance of partner software is not nearly as widely appreciated in precision agriculture as it should be. Developers and users often build models that aren’t integrated with analytics and do not provide comprehensive support for the wide range of ancillary tasks that irrigation decision-support modeling requires. This presentation will explore how partner software for irrigation modeling can best serve the decision-making process. For this reason, it demonstrates the crucial role of value-added partner software in this process with several examples focusing on deterministic and data-driven irrigation modeling. It also addresses some currently available packages with a public domain and easy-to-use workflow that allows rapid development of partner software by any modelers and programmers. This research is funded by the US National Science Foundation and the USDA National Institute of Food and Agriculture.', 'Leveraging high-resolution geospatial data for systematic blocking in precision agricultural experiments: Current agricultural experiments, including randomized complete block designs, split-plot designs, and Latin square designs rely on randomization to account for the topographic variations in treatment effects. These designs are widely used to test the performances of precision agricultural technologies. However, they struggle to predict the high variabilities in yield observed in field trials. We have identified two key problems in precision agricultural experiments caused by randomization over topographic variations. The first is merging the bias from topographic variation with random error, and the second is scaling experimental site results to fields with different topography. As a solution, we show how statistical blocking methods can be implemented using geospatial blocks to address the topographic bias. The geospatial blocks represent similar topography, classified using an efficient learning vector quantization algorithm. By distinguishing the topographic bias from random errors, geospatially blocked experiment designs improve predicting power. They are evaluated using a Cyber-Physical testbed powered by the WOFOST model. The resulting experiment design system automatically decides the suitable topographic classification at the field level and constructs a field trial such that the error is representative of true randomness. At the same time, its performance is guaranteed to work at any field instance using publicly available topography and weather datasets.', 'Enhancing Flood Sustainability in Florida through Explainable AI-Based Susceptibility Mapping: Flooding remains a significant challenge in Florida, exacerbated by climate change, sea-level rise, and rapid urban development. Traditional flood prediction models often lack transparency, making it difficult for policymakers and stakeholders to effectively interpret and utilize their results for flood risk management. This study explores the application of Explainable Artificial Intelligence (XAI) to enhance flood susceptibility mapping in Florida. By integrating machine learning and deep learning models with Shapley Additive Explanations (SHAP), this approach aims to improve the clarity and accuracy of flood risk assessments. The model will incorporate geospatial data, including land use, soil characteristics, elevation, and hydrological factors, to identify key contributors to flood susceptibility. Expected benefits include greater model interpretability, improved confidence in AI-driven flood predictions, and enhanced prioritization of mitigation efforts. By offering data-driven insights into the factors influencing flood risk, this research seeks to support informed decision-making, strengthen flood resilience strategies, and guide sustainable infrastructure planning in Florida.', "Agricultural Reservoir Water Level Prediction using Automated Machine Learning: The increasing frequency of extreme rainfall events due to climate change has resulted in a rise in incidents such as the failure of small agricultural reservoirs and river flooding. In South Korea, where rainfall is heavily concentrated during the summer season, effective flood mitigation strategies are essential to ensure the safe operation of agricultural reservoirs. However, only 15.6% of reservoirs in Korea are equipped with water level control facilities (e.g., Spillway gates), leaving the majority of reservoirs vulnerable to extreme rainfall. Consequently, a proactive water level forecasting system is required to enhance the flood safety of reservoirs.\nRecently, studies on reservoir water level prediction using machine learning (ML) and deep learning (DL) techniques have gained attention. Most of these studies, however, rely solely on historical precipitation and water level data for model development. Given the increasing unpredictability of rainfall patterns due to climate change, it is crucial to develop forecasting systems based on precipitation forecast data.\nThis study aims to develop a model to predict reservoir water levels from 1 to 6 hours ahead using the Tree-based Pipeline Optimization Tool (TPOT), an automated machine learning (AutoML) method. The model was applied and tested on two agricultural reservoirs in South Korea. Rainfall, water level, flow velocity, inflow data collected from monitoring instruments within the reservoir watershed, along with precipitation forecast data, were used to train the model and evaluate its predictive performance. The model's results were assessed using the Nash-Sutcliffe Efficiency (NSE) for predictions at 1, 2, 3, and 6 hours.\nThe findings showed that NSE values exceeded 0.9 for predictions up to 3 hours ahead and were above 0.8 for 6-hour predictions over the entire test period. These results indicate that the developed model provides high predictive accuracy and can serve as a crucial resource for the efficient management of agricultural reservoirs lacking water level control facilities.", 'Modeling Urban Organic Waste with Gaussian Processes: Addressing Uncertainty in Spatiotemporal Predictions: The complexity of managing urban organic residues (i.e., waste) is a challenge for policymakers. Effective management of organic residues can reduce emissions of greenhouse gases and catalyze the reuse of organic carbon and dwindling nutrients through activities like urban agriculture and community composting. Rapid increases in the availability of data and computational power make machine learning tools appropriate to address these challenges. Machine learning tools can be used for data management and modeling and thus to better understand the complexity of processes that drive organic residue generation across the urban area. However, these tools can also mask the inherent uncertainty underlying the inductive processes of statistical learning. Bayesian machine learning algorithms are used to help address this problem in the context of temporal and spatial mapping urban organic residues. Supervised training of a Gaussian Regression Process model is used to represent the magnitude and uncertainty of organic residue generation according to time, location, and sociodemographic predictors. Gaussian Regression Process models yield a posterior probability distribution of the estimated values by incorporating prior knowledge about the parameters space. We test the methods for Canadian and Australian cities and regions and discuss the implications for wider application in urban and peri-urban circularity strategies.']</t>
  </si>
  <si>
    <t>['Wireless Communications Requirements for the Connected Farm in Row Crop Agriculture: Reliance on last-mile wireless connectivity in row-crop agriculture continues to increase given demands for real-time data transfer, monitoring and coordination of autonomous machines, and robust IoT devices. Accordingly, this study investigates the wireless communications requirements for the modern connected farm. Specifically, the authors attempt to quantify bandwidth and latency requirements for various applications given current and future product offering (e.g., sensor networks, telematics, autonomy, etc.). A review of current wireless technologies including Bluetooth, Wireless Local Area Networks (WLAN), Low-Power Wide-Area Networks (LPWAN), 4G LTE, 5G, and satellite high speed networks; summarizes the advantages and limitations for addressing connectivity challenges in rural America. Today, 4G LTE networks enable basic automation and remote monitoring while the move to 5G represents an order of magnitude increase in bandwidth, latency, and number of connected devices. These characteristics are crucial to the success of connected farms, now and in the future. Further, this investigation explores how private cellular networks offer a cost-effective solution for meeting last-mile connectivity needs in rural America. Data will be presented regarding bandwidth, latency, scalability, and reliability of private 4G LTE networks. The contribution of this research provides the underpinnings of a connected farm communications framework to support data collection from sensor networks, telematics for monitoring machine health, operator feedback for supervised autonomy, and data sharing in support of emerging AI-driven technologies in row-crop production agriculture.', 'System design and reliability improvement of wireless sensor network in plant factory scenario: Creating a suitable growing environment is necessary to ensure good plant growth in a plant factory, which requires wireless sensor networks (WSN) to monitor the environment in real time. However, existing WSN clustered routing methods hardly take into account the network unreliability caused by varying link quality among nodes, resulting in reduced stability and accuracy of environmental monitoring. This study proposes a wireless sensor network system strategy for improving network reliability in large-scale reliable wireless sensor networks suitable for plant factory scenarios. Firstly, a hybrid wireless sensor network was designed and built based on Wi-Fi and ZigBee communication protocols. Secondly, a nonlinear link quality prediction model for plant factory scenarios was developed using a function fitting method, taking into account the interference and attenuation caused by the dense concentration of agricultural facilities and plants in plant factories on the wireless signal propagation. Finally, a network coverage optimization scheme was designed by combining particle swarm optimization (PSO) algorithm and link quality prediction model, and a reliable cluster routing protocol was designed by combining K-means algorithm. The results indicated that the coefficient of determination (R2 ) for the prediction model was 0.9962. The impact of agricultural facilities and vegetation on link quality was most significant when the node height was 0.7 m. Under the optimal node deployment, the number of nodes was 33, and the network coverage rate (CR) reached 97.512%. Compared with the traditional clustered routing method, the wireless sensor network designed in this study was more applicable to the field of plant factories, which could further enhance the data transmission effectiveness and link quality, improve the reliability of the network, and realize the load balancing of the internal transmission of the network, which in turn ensures the accuracy of environmental monitoring and the stability of the system.', 'Meta Ag 2.0: AI-Infused Contextual Agricultural Recordkeeping: Generative Artificial Intelligence (Gen-AI) can enhance human-computer interaction by enabling natural, adaptive, and personalized communication. Integrating AI into on-farm operational recordkeeping systems can significantly improve data integrity and quality through automation and flexibility. To address the challenges of error-prone manual data entry, Meta Ag, a contextual metadata recording application, was developed to automatically record spatial and temporal information of farm operations; it employs a rule-based chatbot with data validation mechanisms to document operational details. Building upon those capabilities, a framework integrating AI with the application was developed to facilitate precise and complete metadata recording. The framework utilizes ChatGPT (GPT-4.0) via API to enable AI-driven conversations to collect and validate metadata. Meta Ag automatically transmits recorded data to the AI, which queries an Airtable database via Airtable API to access pre-defined metadata fields. The AI generates context-specific questions, validates user inputs against database options, and refines metadata accuracy through iterative interaction. This AI-enhanced recordkeeping system minimizes errors, reduces complexity, and enables the seamless documentation of diverse farm data to advance digital agriculture through robust and scalable data management solutions.', "Leveraging Generative AI to Interpret Key Factors of Data Rights and Ethics in Agricultural Contracts for Technology Adoption: Data has emerged as a central element in driving efficiency, productivity, and sustainability in modern agricultural practices. However, the management and control of this data have sparked significant trust conflicts between agricultural technology providers (ATPs) and farmers. The complexity of legal frameworks, combined with a lack of widespread knowledge, has created challenges for both ATPs and farmers in drafting ethical contracts that equitably acknowledge each party’s contributions. These challenges are exacerbated by the asymmetry of negotiating power, often resulting in contracts with unbalanced data rights that favor ATPs. Such disparities have raised social concerns and highlighted the need for a transparent and balanced approach to defining data ownership and usage rights.\nTo address these issues, Generative AI presents a novel opportunity to evaluate and interpret the fairness and ethics of contract terms, enhancing awareness and enabling informed negotiations between stakeholders.\nThis study introduces a model leveraging Generative AI to evaluate and interpret key factors critical to fairness and ethics in agricultural data management and control. The research collected and analyzed over 150 contractual documents from the industry to identify and prioritize pivotal factors, such as data types, ownership, access and control policies, downstream use, and data transfer protocols. Using natural language processing (NLP), these documents were encoded into knowledge graphs, mapping the scope and implications of data rights and ethical considerations. The knowledge graphs were then integrated with manually defined ethical and fairness logics to train a Generative AI system capable of evaluating agricultural contracts.\nPreliminary results show that Generative AI can effectively interpret key contractual factors and provide insights that align with established legal principles. The model enables ATPs and farmers to better understand the implications of their agreements, fostering trust and transparency. However, limitations were identified in the AI's ability to pinpoint nuanced ethical concerns, highlighting the need for further training with domain-specific data. Despite these challenges, the model demonstrates significant potential to address inequities in data governance, offering a pathway for ethical and balanced technological adoption in agriculture.\nBeyond agriculture, this approach can be adapted to other industries by incorporating tailored training resources, showcasing the broader applicability of Generative AI in resolving complex social and legal issues in specialized domains.", "Can Generative AI Make Farming Decisions? Current Status Evaluation and Future Expectations in Commercial Row Crop Production Environment: The agricultural decision-making process is experience-based, knowledge-dependent, realtime and historical data-driven, time-sensitive, and complex process. Planting, fertigation, irrigation, and chemigation are some key categories in farm decision-making, and currently, there is no one-shot decision-support tool to cover all these activities. Generative artificial intelligence (AI) models are more advanced than traditional machine and deep learning models. These models have been trained on vast amounts of data from the internet, allowing them to accept unstructured data in various forms and generate human-like text, solutions to problems, and scenario predictions. Given this capability, we became interested in understanding the potential of generative AI in agricultural decision-making. We designed a study to evaluate how well these models can make predictive decisions in a row crop production environment. The study began in March 2024 on sprinkler corn plots in North Platte, NE, managed by the UNL TAPS (Testing AG Performance Solutions) program. We evaluated the GPT-4o generative AI model, developed by OpenAI, in terms of its ability to generate decisions for seed selection, cover crop termination, fertigation, irrigation, and chemigation in realtime. The model's inputs included unstructured past management decisions from the TAPS program for sprinkler corn, 2024 pre-plant soil health lab reports, farm management decision request emails from the TAPS program manager through the growing season, and the latest sensor-based climate and soil water content data relevant to each decision category. Surprisingly, the decisions made by GPT-4o were faster than human decision-making and were logical, practical, and executable. The current outcomes of this research are promising and suggest that generative AI models have the potential to build generalized farm decision support tools.", 'A Novel Selective Encryption-based Agricultural Image Securing Scheme using Edge Computing Devices: In modern agricultural systems, the security of data collected through imaging technologies is critical for ensuring data privacy, integrity, and authenticity. Agricultural images, captured through unmanned arial vehicles, unmanned ground vehicles, satellites, and ground sensors, often contain sensitive information about crops, field conditions, and environmental factors. A comprehensive encryption approach is required to protect this data from unauthorized access or tampering while minimizing computational overhead on edge devices, which have limited processing power and storage. Therefore, this paper proposed a novel selective encryption-based agricultural image securing scheme utilizing edge computing devices, specifically targeting the security challenges posed by large-scale image data generated in precision agriculture. The proposed scheme focuses on the selective encryption of agricultural images, where only certain regions of an image that contain sensitive and critical information are encrypted, rather than the entire image. This strategy reduces the computational complexity on edge devices, which are typically constrained in terms of processing capabilities and memory. The encryption process is carried out using the Advanced Encryption Standard, a widely recognized symmetric-key encryption algorithm known for its efficiency and security. The system is implemented on NVIDIA Jetson platforms, including Jetson Nano and Jetson Xavier NX, which are capable of processing agricultural images in real-time. These devices, integrated with machine learning models for image analysis, allow the identification of regions that require encryption, thereby enabling dynamic and context-sensitive security measures. Additionally, the scheme incorporates performance evaluations in terms of encryption/decryption time, statistical attack analysis, differential attack analysis, and statistical analysis, ensuring that the trade-off between security and efficiency is optimized for edge devices. The integration of edge computing with selective encryption opens new avenues for secure data management in precision agriculture, enhancing the trustworthiness and reliability of agricultural data analysis.', 'Enhancing Trust in Agriculture: Addressing Data Transactions with Blockchain Technology: Digital agriculture, driven by AI and precision tools, is advancing sustainability efforts and ensuring global food safety. Despite these advancements, trust among agricultural stakeholders remains a challenge due to the complexity of long supply chains and the involvement of diverse stakeholders. This study investigates the potential of blockchain technology to address issues of trust in agricultural data transactions. Drawing on case studies from healthcare, finance, and energy, the research evaluates proven methods for establishing trust in data exchange. It identifies the unique challenges of agricultural data, such as the involvement of multiple stakeholders as data producers, varying environmental conditions, and the integration of IoT-generated data. Blockchain technology is analyzed as a solution to unify these elements, providing distributed supervision, immutable records, and hashing mechanisms across diverse agricultural systems. The study presents a focused analysis of agricultural blockchain applications, emphasizing strategies to overcome sector-specific barriers to transparency, traceability and security. The findings propose a structured approach to developing blockchain-based systems that build trust among stakeholders, thereby enabling sustainable and secure agricultural practices.', 'Navigating Data Rights and Ethics in Precision Agriculture: Challenges, Perspectives, and Future Directions: The rapid adoption of precision agriculture technologies has highlighted critical issues surrounding data rights and ethics, creating disparities in awareness and benefits among stakeholders. Farmers often lack sufficient knowledge to grasp the developmental trends and economic value of their data, while the agricultural technology industry prioritizes intellectual property (IP) control and competitive advantages. This divergence is further influenced by business structures and company sizes, with smaller firms displaying more flexibility in data-sharing practices compared to larger corporations. Establishing an ethical and equitable framework for technology adoption presents significant challenges, including the high costs of implementing profit-sharing models and balancing open-resource and enclosed-IP approaches.\nEmerging technologies, such as generative artificial intelligence (GenAI) and blockchain, offer promising pathways to address these challenges. By fostering transparent and inclusive interactions among all stakeholders, these innovations could pave the way for sustainable and ethical data practices. GenAI, in particular, has the potential to bridge communication gaps and facilitate effective decision-making, while blockchain-based protocols can ensure traceability, security, and compliance across access, operation, supervision, and audit levels.', 'Understanding How Emerging Agricultural Technologies Impact Cybersecurity and Societal Risks – and What to Do about It: Precision farming increasingly uses digital technologies as a way to collect, store, process and transfer farm data, including Artificial Intelligence (AI) models.  These sensors, drones, in-ground sensors, automated mechanical weeders, data analysis tools, and more may be used as stand-alone tools or integrated with other technologies.  These precision farming technologies collect significant amounts of data and synthesize the data into information and analytics.  This data includes both personal data and farm data. \n\nWhile there are many benefits to government agencies, farmers and society as a whole, there are simultaneously risks to those entities by the increased utilization of these digital technologies. The presentation will provide insight into how cybersecurity and privacy risks implicate societal harms and risks to farmers,  including financial loss, reputational harm, identity theft, and business continuity and disruption of infrastructure capabilities.\n\nConcurrent to risks to farmers and society, the increased collection and processing of precision farming data increases the potential for agriculture technology providers to introduce cybersecurity and privacy risks into their systems.  The larger the volume of data that agriculture technology providers process and store, the greater the likelihood for threats and vulnerabilities emerge.\n\nThis oral presentation will provide an overview of security and privacy risks that come with the harnessing of personal and farm data by agriculture technology providers, including phishing, ransomware and data breaches.   Potential harms for the farmer and society given will be reviewed. The session will provide baseline information best practices to minimize privacy and security risks with approachable data protection activities.\n\nAudience members will learn:\n•\tOverview of types of data precision farming digital technologies collect and process\n•\tWhat is the Security Triad: Confidentiality, Integrity and Availability (CIA)\n•\tWhat is the Privacy Fair Information Practice Principles (FIPPs) framework \n•\tHow could the CIA and the FIPPs could act as a set of baseline standards for both farmers and ATPs\n•\tWhat are the implications of societal and farmer harms due to security and privacy risks\n•\tData protection best practices farmers and agricultural technology providers can utilize', 'Design of a Wireless Temperature Data Acquisition System for Monitoring Egg Temperatures During Thermal Inactivation of the HPAI Virus: Outbreaks of the HPAI virus are a financial burden to large-scale egg farms due to the recovery process, commonly involving depopulation, disinfection, and disposal of poultry and product. Product disposal is currently carried out via landfills despite concerns of biosecurity and environmental impacts. Furthermore, sustainable disposal methods including compost, burial, and managed landfills require resources that many farms do not possess. Forced hot air, an approved disinfection method for poultry barns, has been proposed by the USDA as a method to inactivate the HPAI virus in shell eggs. For this method to be acceptable and adopted nationwide, the USDA requires representative eggs within an infected batch to be traced, documented, and tested to ensure inactivation. However, traditional temperature instrumentation involves routing wires from sensors to a data acquisition unit, which is labor-intensive and time-consuming.\n\nThis work aims to provide a wireless temperature data acquisition system for application in forced hot air heating of shell egg products as an alternative to traditional wire routed systems. The wireless system consists of a separate sensing unit capable of measuring temperature and wirelessly transmitting it via Wi-Fi signal to a separate receiving unit. Separating the sensing unit allows it to be built and tested long before HPAI outbreaks and integrated into a variety of packaging methods. The sensing unit is designed to operate in 85°C environments for 12-hour periods at 2 samples per minute with an accuracy to ±2°C. Enclosed in standard carton packaging for ease of integration at processing facilities, the sensing unit collects temperature data from the centers of representative shell eggs and transmits it to the receiving unit. The receiving unit connects to conventional laptops via a USB cable and provides control, monitoring, and data logging features that can be used to trace and document the heating of individual batches of shell eggs. With further development, this wireless data acquisition system could be adapted for other applications that require varying data types at temperatures exceeding 60°C.', 'Smart Beehive Health Monitoring and Forecasting Based on Multi-Sensor Data and Machine Learning: Monitoring beehive health is crucial to the beekeeping industry, and the advent of Internet of Things (IoT) solutions and cloud computing has opened new avenues for enhancing colony management. Through the integration of sensor networks and cloud-based analytics, beekeepers can easily collect real-time data on colony health, detect disease outbreaks early, and promptly adjust management practices. Traditional methods of assessing beehive health often rely on manual inspections, which are time-consuming, labor-intensive, and require extensive professional expertise. Consequently, integrating automated monitoring technologies with health prediction models in a smart beehive system can substantially improve operational efficiency and minimize the risk of hive losses. In this study, we develop an IoT-enabled health prediction system based on smart beehives, utilizing multi-sensor data collection and time series model training to forecast future trends and support data-driven decision-making. Six beehives across two different locations were equipped with multiple sensors to monitor temperature, humidity, weight, bee entry and exit counts, pollen collection, audio signals, and local weather conditions. These sensors transmit data through wireless communication protocols to a cloud-based data management system, where the data are stored, processed, and analyzed. Our approach combines a Gated Recurrent Unit (GRU) model and a traditional Autoregressive Integrated Moving Average with Exogenous Variables (ARIMAX) model to predict three key health indicators, including beehive weight, bee entry and exit counts, and pollen collection rate - allowing for a comprehensive comparison of their performance in different modeling contexts. Experimental results demonstrate the effectiveness of this IoT-based framework, as the proposed GRU model accurately predicts next-day beehive weight with a Mean Squared Error (MSE) of 0.0497 and a Mean Absolute Percentage Error (MAPE) of 1.15%. These findings confirm the feasibility of applying cloud-connected sensor networks and time series modeling in the context of smart agriculture. By integrating the smart beehive system with cloud-based analytics and robust connectivity solutions, beekeepers gain access to real-time dashboards showcasing critical metrics and predictive insights into colony trends. This study enables beekeepers to take timely action to adjust management methods - ultimately improving colony health, productivity, and sustainability in the broader scope of modern agricultural and natural resource management.', 'Sensors-Driven Sustainable Agriculture:  Strategies for Achieving Climate Resilience: Sensors-Driven Sustainable Agriculture:  Strategies for Achieving Climate Resilience\n1Mazhar Sher and 2 Muhammad Iqbal Uddin Arif \n1Department of Agricultural and Biosystems Engineering, South Dakota State University, Brookings, SD 57007, USA\n2University of Peshawar-Pakistan.\n\n\nAbstract:\nClimate change presents significant challenges to sustainable agriculture, requiring innovative solutions to ensure food security and resilience. Sensors for monitoring soil NPK levels have emerged as transformative tools, providing real-time insights into soil health and nutrient management. Despite their potential to optimize resource use, improve crop productivity, and reduce environmental degradation, the adoption of such sensors remains limited due to various barriers, including cost, lack of awareness, technical complexity, and insufficient policy support.\nThis research addresses the gap between innovation in soil NPK sensors and their practical application in sustainable agriculture. It focuses on identifying barriers to the adoption of these sensors and providing actionable recommendations to overcome them. The study also explores governance strategies and public policy interventions to facilitate the integration of soil NPK monitoring sensors, particularly in resource-constrained and climate-vulnerable regions.\nUsing a mixed-methods approach, the research combines qualitative policy analysis with quantitative modeling. The qualitative component involves reviewing existing governance frameworks and conducting expert interviews to identify obstacles and opportunities for integrating soil NPK sensors into agricultural practices. The quantitative analysis utilizes data from pilot projects employing these sensors, assessing their effectiveness in promoting sustainability and resilience.\nThe findings highlight the essential role of adaptive governance and targeted policy interventions in overcoming barriers to the adoption of soil NPK monitoring sensors and facilitating their integration into farming systems. By addressing these barriers through practical and inclusive governance frameworks, this study aims to advance sustainable agriculture and enhance climate change adaptation. The outcomes provide actionable recommendations for policymakers, researchers, and agricultural practitioners, focusing on strategies to improve accessibility, affordability, and usability of soil NPK sensors, thereby promoting their widespread adoption and fostering climate-resilient agricultural practices.\n\n\nKey Words-\t Soil NPK Monitoring, Sensor Adoption Barriers, Sustainable Farming Technologies, Climate-Resilient agriculture, adaptive governance framework']</t>
  </si>
  <si>
    <t>['Instance Segmentation for Chamoe (Korean Melon) Cultivation Using YOLOv11 as a Step Toward Quadruped Robot Harvesting: Korean melons, referred to as "Chamoe" in Korea, are a popular summer fruit that plays a significant role in the country\'s agricultural economy. Despite their high economic value, Chamoe cultivation remains labor-intensive, particularly during harvesting. These challenges are made worse by an aging and declining rural workforce, and rising labor costs further increase the financial burden on growers. Consequently, harvesting at optimal times often becomes difficult, which can result in reduced crop quality and productivity. To address these issues and ensure the sustainability of the Chamoe industry, automation of harvesting operations becomes essential.\nAmong the various automation approaches, quadruped robots have emerged as a promising solution for Chamoe harvesting. As a preliminary step in developing an automated harvesting system that utilizes Ghost Robotics\' quadruped robot, Vision 60, this study assesses the performance of an instance segmentation model for Chamoe cultivation. Instance segmentation is critical for greenhouse navigation, as it enables precise object identification at the pixel level. The ability to accurately identify fruits, leaves, and stems increases the performance and efficiency of the robot in the greenhouse.\nThis study employed the YOLOv11 model, which features a sophisticated network architecture and an optimized learning pipeline to achieve high accuracy and processing speed. The Chamoe growing environment was systematically classified into five distinct categories: stems, leaves, flowers, immature fruits, and mature fruits. For model training, the publicly available Chamoe dataset from AI-Hub Korea was used. From a total of 19,000 images, 200 were carefully selected and manually annotated using Roboflow.\nThe performance evaluation was conducted using an NVIDIA RTX 3080 GPU and an Intel i7 980 3.3 GHz CPU running Ubuntu 20.04. The trained YOLOv11 model showed robust performance across all categories, achieving an average precision of 0.70, a recall of 0.79, and a precision of 0.66. The model showed particularly high performance in identifying mature fruits, with a mAP of 0.91. The model\'s compact size (64 MB) ensures its suitability for deployment on robotic systems with limited onboard computing power. Additionally, the model efficiently utilizes GPU resources, with 15% allocated for setup and 8–13% during inference, highlighting its effectiveness and potential for real-time applications.\nTo further improve the performance of the model, two key strategies are planned. First, the dataset is set to expand through the manual annotation of an additional 800 training images, thereby increasing both the volume and diversity of the training data. Second, real-world data integration is prioritized by incorporating images collected from actual greenhouse environments, which is expected to improve the model\'s ability to generalize to real-world conditions.\nThese enhancements are expected to further improve the model\'s accuracy and robustness. The assessed YOLOv11-based Chamoe instance segmentation model showed the potential for integration with quadruped robotic systems. This adaptation is expected to enhance the efficiency of harvesting operations in Chamoe greenhouses and to lay the foundation for advanced automation in agricultural environments.', 'PyBullet Simulation of Quadruped Robot Walking and Fruit Transport for Korean Melon (Chamoe) Harvesting in Greenhouse Environments: Advances in robotics technologies in agriculture are emerging as a crucial solution to address labor shortages and enhance productivity. Korean Melon growers, commonly referred to as "Chamoe" farmers in Korea, face an urgent need for automated harvesting systems due to an aging rural population, a declining agricultural workforce, and an unreliable supply of foreign labor. In response to these challenges, developing a Chamoe harvesting system using quadruped robots represents a promising approach.\nQuadruped robots are becoming an ideal solution for agricultural applications due to their exceptional mobility and adaptability to varying terrains. However, ensuring reliable operation in real-world agricultural environments requires thorough validation of the robots\' walking performance, fruit transport stability, and overall system robustness. Robotic simulators provide a cost-effective and safe environment for developing and validating robotic applications prior to real-world deployment. Effective simulation in agricultural environments requires sophisticated modeling that accurately represents the unique characteristics of fruits, transport mechanisms, and greenhouse conditions. However, existing general-purpose Unified Robot Description Format (URDF) models often lack these critical agricultural factors.\nIn this study, the walking performance of a quadruped robot and the stability of Chamoe transport were analyzed in a simulated environment using the PyBullet simulator. The primary objective was to develop an automated Chamoe harvesting system based on the Ghost Robotics V60. This research involved modeling the fruit, carrying box, and greenhouse environment using 3D CAD software. Corresponding URDF models were created to define the physical properties, visual representation, and collision detection settings.\nThe Chamoe model was designed as an elliptical cylinder (13 cm × 10 cm × 10 cm) based on real-world measurements. Mesh-based mass and inertia values were calculated to accurately reflect its physical properties, with the center of gravity aligned for stability during simulation. The carrying box, measuring 30 cm × 40 cm × 20 cm and weighing 4.8 kg (assuming ABS plastic), was designed to remain stable on the robot while transporting multiple Chamoe in a stable manner. Collision constraints were applied to each side for precise boundary definition. The greenhouse model (6.5 m × 40 m × 2.8 m) replicated real-world Chamoe growing conditions and allowed for free robot navigation. Ground modeling included height variations, friction, and soil deformation characteristics to enhance realism.\nThe simulation evaluated both V60\'s walking performance and the stability of Chamoe transport. Using a blind walking controller, the V60 followed predefined waypoints within the greenhouse. The simulation showed that the robot maintained balance and performed natural walking motions across various environmental conditions, including small steps and uneven terrain. The Chamoe transport performance evaluation assessed the stability of the multiple fruits inside the carrying box. Simulations showed that the Chamoe remained balanced, with sufficient frictional force to prevent excessive vibration or displacement. The robot maintained stable motion even when subjected to external disturbances.\nOverall, the simulation demonstrated that the V60 robot and the Chamoe transport operated stable in a realistic agricultural setting. Future work will focus on enhancing the environmental representation by refining the physical properties of the soil, introducing potential obstacles, and incorporating varying terrain conditions to improve the accuracy of robot-environment interactions. Further simulations will explore the entire Chamoe harvesting process, including gripping, lifting, and placement by a robotic arm. Finally, the effectiveness of the system will be validated through a comparative analysis of the simulation results and real-world experiments.', 'Virtual Farm Environments and Sim-to-Real Transfer in Agricultural Robotics Using NVIDIA Omniverse: Global agriculture is under growing pressure to increase efficiency and sustainability while tackling labor shortages, resource constraints, and climate variability. The rapid emergence of AI-driven robotics offers a promising solution, yet field testing remains time-consuming, costly, and logistically complex. To address these challenges, this research focuses on leveraging NVIDIA Omniverse to accelerate the development and deployment of AI-driven robotics in agriculture.\n\nFirst, a high-fidelity virtual farm environment is created within Omniverse, capturing the complexities of real agricultural settings. This environment serves as a test bed for refining algorithms related to crop monitoring, yield prediction, and resource allocation. Critically, the simulator enables the collection of large-scale, high-quality datasets—mitigating the need for resource-intensive field data collection—and facilitates the rapid training and improvement of deep learning models. A robust validation framework, leveraging real-world data, ensures that these algorithms accurately mirror on-farm performance, enabling iterative improvements and rapid prototyping.\n\nSecond, we tackle the critical challenge of bridging the sim-to-real gap. By enhancing simulator realism—through more accurate physics, sensor models, and environmental conditions—robotics and AI systems are tested under diverse scenarios. These systems are then gradually introduced into real-world agricultural operations, and their performance is systematically measured using metrics such as accuracy, reliability, and adaptability. The resulting guidelines and best practices streamline the transition of AI robotics from virtual farm tests to active field deployments.\n\nOverall, this work establishes a scalable pipeline that integrates simulation, validation, and sim-to-real methodologies to rapidly advance the effectiveness and reliability of agricultural robotics while reducing the barriers posed by time-consuming and resource-intensive real-world data collection.', 'Assessing TensorRT Optimization for Real-Time Object Detection in Agriculture: Deep learning methodologies are advancing the identification and localization of key elements within agricultural landscapes, such as livestock, crops, weeds, and diseases. Accurate detection is required for successfully implementing autonomous ground and aerial robotic systems to perform functions such as phenotyping, weed and disease identification and mitigation, nutrient deficiency estimation, precise nutrient application, yield prediction, and crop harvesting. These autonomous systems are usually battery-powered and operate in remote, internet-challenged agricultural settings. Thus, reliance on edge devices for real-time detection becomes critical for their performance. A notable performance disparity arises when detection models—trained on high-performance computers and graphics processing units (GPUs)—are deployed on comparatively lower computing capacity edge devices. As a result, key performance metrics of autonomous systems, including mean average precision (mAP) and inference time, are adversely affected, rendering real-time applications unfeasible. Researchers have used the TensorRT optimization technique to enhance the key performance metrics for detection models on edge devices. However, a knowledge gap exists in examining how model TensorRT optimization affects other evaluation metrics, such as mAP and energy consumption. In this paper, the impact of TensorRT optimization of YOLOv7 and YOLOv7tiny on mAP across two edge devices – Jetson Xavier and Jetson Nano is studied. The experiments involve training and optimizing a YOLOv7 deep learning network for Soybean plant dataset captured from unmanned aerial vehicles in soybean fields from 2020 to 2022. The influence of different input image sizes (640 × 640, 320 × 320 and 256 × 256) on mAP for TensorRT optimized model was explored. This study indicates that TensorRT can improve YOLO object detection inference speed up to 30 times but can reduce the mAP by up to 30%.', 'Optimizing Lightweight Edge Machine and Deep Learning Models for Raspberry Pi in Precision Agriculture: Precision agriculture (PA) is a data-driven management concept that helps farmers optimize usage of inputs, such as water, fertilizer, and seeds at precise rates (both in location and quantity) across fields to achieve the maximum yield. Common devices and technologies used in PA are grid sampling, global positioning systems (GPS), proximate sensors, remote sensors, unmanned aerial vehicles (UAV), variable rate technology (VRT), and yield monitors. Combining machine learning (ML) and deep learning (DL) algorithms with these PA technologies enables automation (e.g., planting, weeding, irrigation, harvesting), improves yield prediction, enhances crop health monitoring, and supports data-driven decision-making. While desktops, high-performance computing systems, and cloud clusters are typically used for data analysis and processing, their portability limits their in-field applications and ability to make real-time decisions in the field. To enable in-field decision-making, a single-board computer like the Raspberry Pi (RPi), which is a compact, lightweight, easy-to-use, portable computing device with memory, I/O control, a microprocessor, ethernet, and sockets built on is an ideal choice. ML and DL algorithms undergo optimization techniques (such as model pruning, quantization, knowledge distillation, and efficient architectures) to adapt to RPi. This process of converting ML and DL models into lightweight versions and processing data, closer to where it is generated, is called edge computing. The present research work demonstrates how the most common ML and DL models (CNN [convolutional neural network], YOLO [You Only Look Once], and RF [random forest]) go through optimization techniques to make them deployable in RPi followed by the performance evaluation of selected models. Online PhenoCam (a near-surface remote sensing system for collecting time-lapse images automatically for phenological studies) datasets related to several PA practices (such as assessing crop phenology, monitoring crop health, and predicting yield) will be used for the analysis. The results of the study, along with research gaps, and future recommendations will be helpful in realizing the real-time application of PA methodologies and will be valuable to farmers, producers, technicians, extension personnel, students, and researchers.', "Enhanced Perception of Green Asparagus Through Knowledge Distillation: In developing a robust perception system for vision-guided selective harvesting of green asparagus, precise detection and localization of harvestable spears poses challenges due to several factors such as stem bending and variations in field conditions. While the performance of current two-stage and one-stage object detection (OD) architectures has improved, their network complexities often compromise computational efficiency, restricting their applicability in real-time scenarios. To address these limitations, this study presents a novel perception framework that integrates 3D vision data (RGB and point cloud) with a knowledge distillation (KD) technique. KD transfers the learnings of a large-size OD teacher model (YOLOv8l) to a smaller student model (YOLOv8s), making the student model computationally efficient yet effective. An annotated RGB-D dataset comprising more than 1000 asparagus spears acquired in production fields, alongside ground-truth spear length measurements, was used for the development and evaluation of the perception algorithms. YOLOv8 detects green asparagus spears in RGB images, with the detected regions mapped to the corresponding point cloud, and then point cloud segmentation algorithms separate the spears from the soil plane. This process enables accurate length measurement and precise localization of the optimal cutting point at the spear's base right on the soil surface. The impact of different distillation temperatures on the detection accuracy was evaluated through the analysis of accuracy curves and loss function descent. This study demonstrates that the implemented KD technique in YOLOv8 reduces the model's computational demands while boosting the accuracy of the lightweight model to be more suitable for real-world harvesting scenarios.", "Real-Time 3D Point Cloud Reconstruction for Automated Mushroom Segmentation and Growth Monitoring: Mushroom farming is a labor-intensive and intricate process that requires precise monitoring, timely thinning and harvesting to maximize productivity and quality. Traditional methods rely heavily on manual labor for growth monitoring and maturity assessment, making the process prone to inefficiencies and human error. These challenges are further magnified in large-scale operations, where overlapping mushrooms and variable growth patterns and speeds demand accurate maturity estimation. As a result, there is a critical need for automation to enhance productivity, minimize labor dependency, and improve overall efficiency in mushroom farming. To address these challenges, a comprehensive system integrating advanced imaging technologies, robust segmentation algorithm, and real-time data processing is essential. Such a system should provide accurate and detailed data on mushroom growth, isolate individual mushrooms from complex bed-level images, and enable real-time decision-making. \nThe overall aim of this study is to develop an automated system that accurately segments mushrooms in real-time to improve farming efficiency. To achieve this, the study focuses on three key objectives. First objective will integrate depth and RGB imaging to capture and analyze mushroom growth parameters. Second objective is to develop a robust segmentation algorithm to handle complex scenarios, such as overlapping mushrooms and intricate bed-level images, ensuring precise mushroom isolation. The third objective explores real-time 3D point cloud construction using a moving linear rail system to develop a segmentation algorithm that enhances accuracy. \nTo achieve these objectives, the study employs a comprehensive system integrating imaging technologies, robust segmentation algorithms, and real-time data processing. An automated system is developed to track mushroom growth parameters using time-lapse depth and RGB imaging. Capturing time-series data enables the trend analysis and the prediction of maturity stages, allowing for optimized harvesting schedules. The authors previously developed a segmentation algorithm using depth images, noise filtering, edge detection, and connected component analysis to isolate mushrooms. The new algorithm enhances this approach by incorporating advanced preprocessing, refined boundary detection, and dynamic height-based thresholds to address challenges such as overlapping mushrooms and accurate separation from the substrate. These improvements aim to enhance segmentation accuracy and prepare mushrooms for maturity evaluation. Additionally, a ZED stereo camera mounted on a moving linear rail system will enable the real-time construction of 3D point clouds. The point clouds will be stitched together and used to develop a segmentation algorithm, addressing challenges such as cojoined mushrooms and providing accurate spatial mapping. \nThe system will be tested in a controlled lab setup simulating real-world farming conditions. Time-lapse imaging will be conducted at hourly intervals to collect data on mushroom growth, which will be labeled and annotated using automated tools. Segmentation accuracy will be evaluated using precision, recall, and F1-score. Growth monitoring accuracy will be assessed using Mean Absolute Error (MAE) for parameters like diameter and height. Real-time processing efficiency will be measured in terms of frames per second (FPS) and time per scan to validate the system's feasibility for practical farming applications. \nThis study combines advanced imaging technologies and real-time 3D point cloud construction to address critical challenges in mushroom farming. By integrating precise segmentation, growth monitoring, and spatial mapping, the proposed system offers a scalable and efficient solution for modern agricultural practices. The findings of this research are expected to enhance automation, and improve overall productivity in mushroom cultivation.", "AI-Driven Multimodal System for Autonomous 3D Mushroom Pose Estimation and Efficient Harvesting: This study presents the development of a fully automated, multimodal system for precise mushroom pose estimation and harvesting. Leveraging multi-angle image acquisition, the system employs Neural Radiance Fields (NeRF) for accurate 3D reconstruction and pose estimation of mushrooms, effectively identifying the stem's position, orientation, yield, and size. These parameters are seamlessly integrated into a robotic system, where reinforcement learning algorithms optimize the robotic arm’s motion path for efficient harvesting. The integrated system autonomously detects mushroom growth stages and executes optimal picking actions without human intervention. Successfully implemented on the Isaac Gym platform, this pioneering approach represents the first fully automated, multimodal mushroom detection and harvesting system modeled within Isaac Gym environment. The proposed system demonstrates significant potential for enhancing agricultural automation by increasing harvesting efficiency and precision, providing a scalable solution for sustainable mushroom production.", 'Detection of On-ground Chestnuts Using Artificial Intelligence Towards Automated Picking: Chestnut production in the United States is dominated by small-acreage producers. There is a pressing need to develop small-farm-appropriate chestnut harvesting technology. An automatic chestnut picker powered by machine vision and artificial intelligence (AI) offers a potential, practically viable solution for small-scale chestnut producers. Automated picking requires robust object detection systems to locate on-ground chestnuts accurately, which is challenged by a myriad of factors (e.g., natural variabilities in outdoor environments including uneven terrain, varying lighting conditions, and the presence of occlusions such as grass and debris). This study presents an AI-based approach to detect on-ground chestnuts under variable field conditions, laying the groundwork for automated picking strategies. State-of-the-art object detectors including YOLOv11 and real-time detection transformers (RT-DETRs) were evaluated for chestnut detection. A custom dataset of field-acquired chestnut images was curated for model development, which consists of 319  high-resolution images (3024×4032) with 6529  bounding box annotations for individual chestnuts. YOLOv11x  achieved a mAP@50 of 96.7% with an inference time of 14.5 ms, while the RT-DETR-v2 achieved a mAP@50 of 93.5% with an inference time of 32.8 ms.   These results have shown the promise of AI-based models in detecting on-ground chestnuts under challenging environments, paving the way for developing an integrated automatic chestnut-picking system in future work.\nKeywords: artificial intelligence,  automated harvesting, chestnut, small producers', 'Digitalizing Seed Purity Testing: Identifying Species of Seeds using Low-cost Computer Vision and Artificial Intelligence System: Seed purity testing is an important step for seed production as crop seeds are often mixed with weed seeds during harvest and must be cleaned to meet seed purity standards. Current seed purity testing methods, used by seed laboratories, seed companies and producers, have not been changed for over 100 years, relying on human analysts to visually identify off-type seeds, manually count them, and perform calculations. Grass seed production is Oregon’s third largest commodity, offering over 90% of the cool-season turf and forage seeds in the country and 70% world-wide. Grass seed purity testing is difficult because similar looking off-type seeds and various species of grass seed crops growing in the same area cause heavy weed pressure. To improve the efficiency of purity testing, we developed a low-cost seed purity testing system that automatically detect individual seeds, identify their species, count the number per species, and perform the purity calculation. The system consists of a lightbox with controlled lighting environments, a quad-camera system, a zero-shot segmentation model, a Vision Transformer-based classification model, a small phone application, and a remote server that hosts the models. During testing, users are asked to sprinkle a small number of seeds on a tray and place the tray in the lightbox. High resolution images are taken on the sample and sent to the remote server for processing. A seed purity report will be shared with users on the smart phone app. The system reduces the cost of seed purity testing considerably for seed producers by enabling an automated in-house testing solution and improving the welfare of seed analysts by liberating them from reviewing every single seed in seed samples.', 'Development and Testing of a Seed Placement Data Collection System for Wheat Drill Row Units Using Computer Vision: Accurately measuring in-trench wheat seed placement requires manual excavation, limiting the ability to assess seeding performance quickly and effectively. This project focuses on designing, developing, and testing an advanced data collection system integrated into the wheat drill row unit. The system employs multiple cameras, including a short-range stereo vision camera to capture comprehensive data on field debris, cover conditions, and seed placement. These cameras and an edge computing system were deployed on an upgraded Hege 1000. Advanced computer vision models were utilized to detect seeds as they were placed in the trench, enabling real-time monitoring and analysis of the seeding process. The system collected data during wheat planting and sufficient data was collected for training, validation, and testing. The results showed that the YOLO11 model was able to detect seeds in the trench with 80% accuracy and seeding depth with an error of only 5%. This initiative will significantly benefit wheat breeding programs and researchers by providing advanced real-time data collection and analysis tools. The insights gained from this project will enhance the understanding of seed placement impacts on plant development and yield, leading to more efficient breeding strategies and improved crop management practices. Ultimately, this will support the development of more resilient and productive wheat varieties, contributing to global food security.', 'Automated delineation of coconut rhinoceros beetle with a distributed surveillance system and machine vision tools: An invasion of the Coconut Rhinoceros Beetle (CRB; Oryctes rhinoceros) was discovered on the island of Oahu in 2013, and in 2023 infestations became widespread on Oahu, and was reported on other Hawaiian Islands (Kauai, Maui, and Hawaii). CRB is a serious threat to cultivated, ornamental, and endemic palms across the Pacific, and there is also concern that it could be accidentally introduced to commercial palm plantations in California. We have developed an embedded surveillance system to deploy in panel traps to enable remote trap checking, saving on travel and labor expenses for regularly checking thousands of traps. Data from early deployments of the system illustrated that CRB are crepuscular, with most catches occurring within 3 hours after evening twilight. The system was instrumental in the first adult CRB detection on the island of Hawaii, where efforts are underway for local eradication. Here we describe a web-based machine vision tool based on YOLOv8 to automatically process images uploaded through the cellular network to the server, and automatically enumerate and illustrate locations of CRB trap catches each day. Identification of CRB in panel trap images was relatively accurate, with a mean average precision value of 0.966 for the CRB class using intersection over union threshold of 50%.', "Distributed system for detection of coqui frogs in Hawaii: Coqui frogs, a species native to Puerto Rico, have successfully invaded several Hawaiian islands since the 1980s. Like many invasive species in Hawaii they lack natural predators, and consequently can reach extremely high population densities and have an extreme impact on native arthropod diversity and the local ecologyThe coqui frog also has an extremely loud and distinctive call that many residents and tourists find objectionable, and which can have an adverse impact on property prices. However, these distinct calls offer a way to detect and manage their spread. Using Edge Impulse, we trained a neural network to recognize the frog's call and deployed it on custom surveillance systems connected through the cellular network. The system triggers a wake word to record audio, enabling human confirmation and targeted action, and we are currently deploying arrays of the devices to conduct population censuses in newly invaded territories. This technology is adaptable for detecting other invasive species, providing a versatile tool for biosecurity and conservation.", "Deep Learning-Based Monitoring System for Analyzing Honeybee Activity and Pollen-Bearing Behavior: Pollination is critical for agricultural productivity, with honeybees as key managed pollinators. Honeybees are social insects whose foraging behavior and activity levels are closely correlated with their colony structure, indicating that different colony structures influence pollen-harvesting efficiency. Consequently, beekeepers must regulate their pollen collection based on bees' pollen-harvesting capacity to prevent excessive burden on the colony, which could lead to increased mortality rates. Traditionally, beekeepers conduct direct hive inspections, but frequent interventions can disrupt bee activity and trigger defensive behaviors while lacking quantitative analysis capabilities. Therefore, there is a crucial need for non-invasive methods that can quantitatively analyze bee activity and pollen-harvesting capacity. In this research, we proposed a deep learning-based monitoring system to analyze honeybee activity and estimate pollen quantity. The system was used to quantify variations in pollen-harvesting capacity under different colony structures, specifically examining the effects of queen presence/absence and brood presence/absence on foraging patterns. The system comprises an observation box, a Raspberry Pi with a global shutter camera, and a deep learning algorithm. Our algorithm is a two-stage approach for honeybee recognition and analysis. In the first stage, we employed YOLO11 to detect honeybees and distinguish their pollen-bearing status, achieving a mean average precision (mAP) of 0.9576 across all honeybee classes. Moreover, we implemented the ByteTrack algorithm to track individual bees and quantify hive entry/exit patterns to monitor honeybee activity. In the second stage, we utilized RegSeg for pollen segmentation on detected pollen-bearing honeybees, achieving an intersection over union (IoU) of 0.602. The measured pollen areas from segmentation results are subject to linear regression analysis against actual pollen weight, demonstrating a high coefficient of determination  R² = 0.902. The proposed system enables simultaneous monitoring of honeybee activity and pollen quantity.  We plan to conduct experiments under different colony conditions and provide a quantitative analysis of the relationship between honeybee colony structures and foraging behaviors. The expected outcomes will help beekeepers achieve an optimal balance between bee health and pollen production and offer a robust solution for sustainable apiculture management."]</t>
  </si>
  <si>
    <t>*dvanc*</t>
  </si>
  <si>
    <t>Keywords</t>
  </si>
  <si>
    <t>Examples</t>
  </si>
  <si>
    <t>Min or No Example</t>
  </si>
  <si>
    <t>*:*</t>
  </si>
  <si>
    <t>Search For:</t>
  </si>
  <si>
    <t>*2*</t>
  </si>
  <si>
    <t>Gemini Example</t>
  </si>
  <si>
    <t>Gemini Minimal Example</t>
  </si>
  <si>
    <t>Gemini No Example</t>
  </si>
  <si>
    <t>Llama Example</t>
  </si>
  <si>
    <t>Llama Minimal Example</t>
  </si>
  <si>
    <t>Llama No Example</t>
  </si>
  <si>
    <t>Gemini Ex Keyword Count</t>
  </si>
  <si>
    <t>Keyword Count Average:</t>
  </si>
  <si>
    <t>Keyword Incorrect Count %</t>
  </si>
  <si>
    <t>Gemini Min Example</t>
  </si>
  <si>
    <t>Gemini NoEx Keyword Count</t>
  </si>
  <si>
    <t>Gemini MinEx Keyword Count</t>
  </si>
  <si>
    <t>Llama Ex Keyword Count</t>
  </si>
  <si>
    <t>Llama Min Example</t>
  </si>
  <si>
    <t>Llama MinEx Keyword Count</t>
  </si>
  <si>
    <t>Llama NoEx Keyword Count</t>
  </si>
  <si>
    <t>No Keywords</t>
  </si>
  <si>
    <t>No Keyword Percent</t>
  </si>
  <si>
    <t>Gex Keyword Capitals</t>
  </si>
  <si>
    <t>GMEX Keword Capitals</t>
  </si>
  <si>
    <t>GNEX Keyword Capitals</t>
  </si>
  <si>
    <t>Llama E Keyword Capitals</t>
  </si>
  <si>
    <t>Llama Mex Keyword Capital</t>
  </si>
  <si>
    <t>Llama NEX Keyword Capitals</t>
  </si>
  <si>
    <t>of all sessions had a keyword with a capital letter</t>
  </si>
  <si>
    <t>keywords were capital letters.</t>
  </si>
  <si>
    <t>Did not have 5 Keywords</t>
  </si>
  <si>
    <t>Model</t>
  </si>
  <si>
    <t>Example</t>
  </si>
  <si>
    <t>Full</t>
  </si>
  <si>
    <t>Minimal</t>
  </si>
  <si>
    <t>None</t>
  </si>
  <si>
    <t>Llama 3.2 7b</t>
  </si>
  <si>
    <t>Gemini 2.0 Flash</t>
  </si>
  <si>
    <t>Session Number</t>
  </si>
  <si>
    <t>Title Format Characteristics</t>
  </si>
  <si>
    <t>a Defined as Title: Subtitle separated by a comma</t>
  </si>
  <si>
    <t>b Title uses any form of advance - Contains "dvanc"</t>
  </si>
  <si>
    <t>Title: Subtitle a</t>
  </si>
  <si>
    <t>"Advance..." b</t>
  </si>
  <si>
    <t>Topic 2.0 c</t>
  </si>
  <si>
    <t>Keyword Characteristics</t>
  </si>
  <si>
    <t>Created Keywords</t>
  </si>
  <si>
    <t>*next*gen*</t>
  </si>
  <si>
    <t>*advanc*</t>
  </si>
  <si>
    <t>Next-Generation d</t>
  </si>
  <si>
    <t>d Contains "next" &amp; "gen"</t>
  </si>
  <si>
    <t>c Contains "2.0"</t>
  </si>
  <si>
    <t>Created reasonable titles for all three options for all sessions</t>
  </si>
  <si>
    <t>Exactly Five Keywords</t>
  </si>
  <si>
    <t>Error was always more than 5 keywords</t>
  </si>
  <si>
    <t>Capatialized a</t>
  </si>
  <si>
    <t>a Percent based on individual keywords that were produced by the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</si>
</sst>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
    <xf numFmtId="0" fontId="0" fillId="0" borderId="0" xfId="0"/>
    <xf numFmtId="9" fontId="0" fillId="0" borderId="0" xfId="42" applyFont="1"/>
    <xf numFmtId="2" fontId="0" fillId="0" borderId="0" xfId="0" applyNumberFormat="1"/>
    <xf numFmtId="164" fontId="0" fillId="0" borderId="0" xfId="42" applyNumberFormat="1" applyFont="1"/>
    <xf numFmtId="9" fontId="0" fillId="0" borderId="0" xfId="0" applyNumberFormat="1"/>
    <xf numFmtId="0" fontId="0" fillId="0" borderId="10" xfId="0" applyBorder="1"/>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connections" Target="connections.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BF009D-1CE4-4F01-B8D6-F5BC2511ECE8}" autoFormatId="16" applyNumberFormats="0" applyBorderFormats="0" applyFontFormats="0" applyPatternFormats="0" applyAlignmentFormats="0" applyWidthHeightFormats="0">
  <queryTableRefresh nextId="40" unboundColumnsRight="2">
    <queryTableFields count="39">
      <queryTableField id="1" name="Column1" tableColumnId="1"/>
      <queryTableField id="2" name="Indices" tableColumnId="2"/>
      <queryTableField id="3" name="Presentations" tableColumnId="3"/>
      <queryTableField id="4" name="Gemini Ex Title 1" tableColumnId="4"/>
      <queryTableField id="5" name="Gemini Ex Title 2" tableColumnId="5"/>
      <queryTableField id="6" name="Gemini Ex Title 3" tableColumnId="6"/>
      <queryTableField id="7" name="Gemini Ex Keywords" tableColumnId="7"/>
      <queryTableField id="28" dataBound="0" tableColumnId="28"/>
      <queryTableField id="34" dataBound="0" tableColumnId="34"/>
      <queryTableField id="8" name="Gemini MinEx Title 1" tableColumnId="8"/>
      <queryTableField id="9" name="Gemini MinEx Title 2" tableColumnId="9"/>
      <queryTableField id="10" name="Gemini MinEx Title 3" tableColumnId="10"/>
      <queryTableField id="11" name="Gemini MinEx Keywords" tableColumnId="11"/>
      <queryTableField id="29" dataBound="0" tableColumnId="29"/>
      <queryTableField id="35" dataBound="0" tableColumnId="35"/>
      <queryTableField id="12" name="Gemini NoEx Title 1" tableColumnId="12"/>
      <queryTableField id="13" name="Gemini NoEx Title 2" tableColumnId="13"/>
      <queryTableField id="14" name="Gemini NoEx Title 3" tableColumnId="14"/>
      <queryTableField id="15" name="Gemini NoEx Keywords" tableColumnId="15"/>
      <queryTableField id="30" dataBound="0" tableColumnId="30"/>
      <queryTableField id="36" dataBound="0" tableColumnId="36"/>
      <queryTableField id="16" name="Llama Ex Title 1" tableColumnId="16"/>
      <queryTableField id="17" name="Llama Ex Title 2" tableColumnId="17"/>
      <queryTableField id="18" name="Llama Ex Title 3" tableColumnId="18"/>
      <queryTableField id="19" name="Llama Ex Keywords" tableColumnId="19"/>
      <queryTableField id="31" dataBound="0" tableColumnId="31"/>
      <queryTableField id="37" dataBound="0" tableColumnId="37"/>
      <queryTableField id="20" name="Llama MinEx Title 1" tableColumnId="20"/>
      <queryTableField id="21" name="Llama MinEx Title 2" tableColumnId="21"/>
      <queryTableField id="22" name="Llama MinEx Title 3" tableColumnId="22"/>
      <queryTableField id="23" name="Llama MinEx Keywords" tableColumnId="23"/>
      <queryTableField id="32" dataBound="0" tableColumnId="32"/>
      <queryTableField id="38" dataBound="0" tableColumnId="38"/>
      <queryTableField id="24" name="Llama NoEx Title 1" tableColumnId="24"/>
      <queryTableField id="25" name="Llama NoEx Title 2" tableColumnId="25"/>
      <queryTableField id="26" name="Llama NoEx Title 3" tableColumnId="26"/>
      <queryTableField id="27" name="Llama NoEx Keywords" tableColumnId="27"/>
      <queryTableField id="33" dataBound="0" tableColumnId="33"/>
      <queryTableField id="39" dataBound="0" tableColumnId="3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486EE0-215C-4F65-B46D-62E1BF2958A5}" name="Gemini_Llama_sessions" displayName="Gemini_Llama_sessions" ref="A1:AM22" tableType="queryTable" totalsRowShown="0">
  <autoFilter ref="A1:AM22" xr:uid="{0F486EE0-215C-4F65-B46D-62E1BF2958A5}"/>
  <tableColumns count="39">
    <tableColumn id="1" xr3:uid="{26AF2CBD-2556-4DF8-B64B-AD4919550C99}" uniqueName="1" name="Session Number" queryTableFieldId="1"/>
    <tableColumn id="2" xr3:uid="{946586A5-F08D-409C-AEA2-ABA16804903E}" uniqueName="2" name="Indices" queryTableFieldId="2" dataDxfId="34"/>
    <tableColumn id="3" xr3:uid="{F46E2B82-103B-46E4-87A8-0776FDE48C33}" uniqueName="3" name="Presentations" queryTableFieldId="3" dataDxfId="33"/>
    <tableColumn id="4" xr3:uid="{472A529E-A89D-4216-863D-9BB3F15F8F86}" uniqueName="4" name="Gemini Ex Title 1" queryTableFieldId="4" dataDxfId="32"/>
    <tableColumn id="5" xr3:uid="{12EEC84E-3364-4AF4-AD27-D4C53D7DFB03}" uniqueName="5" name="Gemini Ex Title 2" queryTableFieldId="5" dataDxfId="31"/>
    <tableColumn id="6" xr3:uid="{2EDA9592-1594-4387-BAE2-78A91FC096AC}" uniqueName="6" name="Gemini Ex Title 3" queryTableFieldId="6" dataDxfId="30"/>
    <tableColumn id="7" xr3:uid="{ED4A2A95-BAAF-47E7-8F14-EFD9F4714187}" uniqueName="7" name="Gemini Ex Keywords" queryTableFieldId="7" dataDxfId="29"/>
    <tableColumn id="28" xr3:uid="{2D67DAB4-9F82-472D-90F1-6EA24889F420}" uniqueName="28" name="Gemini Ex Keyword Count" queryTableFieldId="28" dataDxfId="28">
      <calculatedColumnFormula>COUNTA(_xlfn.TEXTSPLIT(Gemini_Llama_sessions[[#This Row],[Gemini Ex Keywords]], ","))</calculatedColumnFormula>
    </tableColumn>
    <tableColumn id="34" xr3:uid="{C8C048FC-D641-4162-A71E-B5D79EB8047F}" uniqueName="34" name="Gex Keyword Capitals" queryTableFieldId="34" dataDxfId="27">
      <calculatedColumnFormula array="1">COUNTA(_xlfn._xlws.FILTER(_xlfn.TEXTSPLIT(Gemini_Llama_sessions[[#This Row],[Gemini Ex Keywords]], ","), ISNUMBER(FIND(UPPER(LEFT(_xlfn.TEXTSPLIT(Gemini_Llama_sessions[[#This Row],[Gemini Ex Keywords]], ","), 1)), LEFT(_xlfn.TEXTSPLIT(Gemini_Llama_sessions[[#This Row],[Gemini Ex Keywords]], ","), 1)))))</calculatedColumnFormula>
    </tableColumn>
    <tableColumn id="8" xr3:uid="{C8337B7E-D048-4BAC-9C32-2CAAF03A2803}" uniqueName="8" name="Gemini MinEx Title 1" queryTableFieldId="8" dataDxfId="26"/>
    <tableColumn id="9" xr3:uid="{89877EE2-CD12-4B23-837C-08C15CDF0F03}" uniqueName="9" name="Gemini MinEx Title 2" queryTableFieldId="9" dataDxfId="25"/>
    <tableColumn id="10" xr3:uid="{7405B43D-13D3-43D6-A101-A791B322AE92}" uniqueName="10" name="Gemini MinEx Title 3" queryTableFieldId="10" dataDxfId="24"/>
    <tableColumn id="11" xr3:uid="{58403090-C7AC-4CAE-B737-580625E8EAEA}" uniqueName="11" name="Gemini MinEx Keywords" queryTableFieldId="11" dataDxfId="23"/>
    <tableColumn id="29" xr3:uid="{4FAC5CC6-24A6-4F0B-B6AA-C98658056DFA}" uniqueName="29" name="Gemini MinEx Keyword Count" queryTableFieldId="29" dataDxfId="22">
      <calculatedColumnFormula>COUNTA(_xlfn.TEXTSPLIT(Gemini_Llama_sessions[[#This Row],[Gemini MinEx Keywords]], ","))</calculatedColumnFormula>
    </tableColumn>
    <tableColumn id="35" xr3:uid="{BDAA698A-7382-44DD-9981-FA387F050224}" uniqueName="35" name="GMEX Keword Capitals" queryTableFieldId="35" dataDxfId="21">
      <calculatedColumnFormula array="1">COUNTA(_xlfn._xlws.FILTER(_xlfn.TEXTSPLIT(Gemini_Llama_sessions[[#This Row],[Gemini MinEx Keywords]], ","), ISNUMBER(FIND(UPPER(LEFT(_xlfn.TEXTSPLIT(Gemini_Llama_sessions[[#This Row],[Gemini MinEx Keywords]], ","), 1)), LEFT(_xlfn.TEXTSPLIT(Gemini_Llama_sessions[[#This Row],[Gemini MinEx Keywords]], ","), 1)))))</calculatedColumnFormula>
    </tableColumn>
    <tableColumn id="12" xr3:uid="{AC2FCDAF-C795-4312-8BE9-0FD4DF613A00}" uniqueName="12" name="Gemini NoEx Title 1" queryTableFieldId="12" dataDxfId="20"/>
    <tableColumn id="13" xr3:uid="{FAFC5779-EF04-431F-A2DC-2F4F00578FC0}" uniqueName="13" name="Gemini NoEx Title 2" queryTableFieldId="13" dataDxfId="19"/>
    <tableColumn id="14" xr3:uid="{CF22B556-9235-415B-982E-1315350D0B62}" uniqueName="14" name="Gemini NoEx Title 3" queryTableFieldId="14" dataDxfId="18"/>
    <tableColumn id="15" xr3:uid="{DE0ED3A7-B68D-4E2E-BC0C-4AD93C24E944}" uniqueName="15" name="Gemini NoEx Keywords" queryTableFieldId="15" dataDxfId="17"/>
    <tableColumn id="30" xr3:uid="{18ABC59D-C17B-4932-9BF4-00A40B9DCA8C}" uniqueName="30" name="Gemini NoEx Keyword Count" queryTableFieldId="30" dataDxfId="16">
      <calculatedColumnFormula>COUNTA(_xlfn.TEXTSPLIT(Gemini_Llama_sessions[[#This Row],[Gemini NoEx Keywords]], ","))</calculatedColumnFormula>
    </tableColumn>
    <tableColumn id="36" xr3:uid="{DE29D6DF-6588-4C83-9C22-6BA8DC1D4401}" uniqueName="36" name="GNEX Keyword Capitals" queryTableFieldId="36"/>
    <tableColumn id="16" xr3:uid="{444BB2CB-330A-4D2F-8658-E964E91B7C36}" uniqueName="16" name="Llama Ex Title 1" queryTableFieldId="16" dataDxfId="15"/>
    <tableColumn id="17" xr3:uid="{264D89CD-E7AA-41A2-A46D-A058AD0D234D}" uniqueName="17" name="Llama Ex Title 2" queryTableFieldId="17" dataDxfId="14"/>
    <tableColumn id="18" xr3:uid="{EDF11D5B-7511-48D5-8504-809D4D6B20FB}" uniqueName="18" name="Llama Ex Title 3" queryTableFieldId="18" dataDxfId="13"/>
    <tableColumn id="19" xr3:uid="{2367D49C-27FD-404D-B5B4-46E72BBE8606}" uniqueName="19" name="Llama Ex Keywords" queryTableFieldId="19" dataDxfId="12"/>
    <tableColumn id="31" xr3:uid="{5B08DBE9-440D-4A4A-B5AA-2FE24B9FC319}" uniqueName="31" name="Llama Ex Keyword Count" queryTableFieldId="31" dataDxfId="11">
      <calculatedColumnFormula>COUNTA(_xlfn.TEXTSPLIT(Gemini_Llama_sessions[[#This Row],[Llama Ex Keywords]], ","))</calculatedColumnFormula>
    </tableColumn>
    <tableColumn id="37" xr3:uid="{28A24000-C841-48B6-8C67-56897F788D74}" uniqueName="37" name="Llama E Keyword Capitals" queryTableFieldId="37">
      <calculatedColumnFormula>COUNTA(_xlfn.TEXTSPLIT(Gemini_Llama_sessions[[#This Row],[Llama Ex Keywords]], ","))</calculatedColumnFormula>
    </tableColumn>
    <tableColumn id="20" xr3:uid="{F7807D9A-9EF1-49E0-A847-A55A1F819128}" uniqueName="20" name="Llama MinEx Title 1" queryTableFieldId="20" dataDxfId="10"/>
    <tableColumn id="21" xr3:uid="{44F1BA8D-9E9B-4FCB-A0BC-C2F5474B3570}" uniqueName="21" name="Llama MinEx Title 2" queryTableFieldId="21" dataDxfId="9"/>
    <tableColumn id="22" xr3:uid="{CAEF8604-7464-4475-8A69-87CB083A0DE2}" uniqueName="22" name="Llama MinEx Title 3" queryTableFieldId="22" dataDxfId="8"/>
    <tableColumn id="23" xr3:uid="{5CAA4BC1-92BF-4478-ACC0-933060D27C0F}" uniqueName="23" name="Llama MinEx Keywords" queryTableFieldId="23" dataDxfId="7"/>
    <tableColumn id="32" xr3:uid="{6615FA93-3176-4C54-B7B9-0E073F3055F6}" uniqueName="32" name="Llama MinEx Keyword Count" queryTableFieldId="32" dataDxfId="6">
      <calculatedColumnFormula>COUNTA(_xlfn.TEXTSPLIT(Gemini_Llama_sessions[[#This Row],[Llama MinEx Keywords]], ","))</calculatedColumnFormula>
    </tableColumn>
    <tableColumn id="38" xr3:uid="{9E5DD4AB-B444-4FBA-9B49-67607D442F92}" uniqueName="38" name="Llama Mex Keyword Capital" queryTableFieldId="38"/>
    <tableColumn id="24" xr3:uid="{955CF902-AD11-4970-ADD5-2B18ABC8326C}" uniqueName="24" name="Llama NoEx Title 1" queryTableFieldId="24" dataDxfId="5"/>
    <tableColumn id="25" xr3:uid="{998CCDFF-0E60-4736-A259-3DCDEEA1B795}" uniqueName="25" name="Llama NoEx Title 2" queryTableFieldId="25" dataDxfId="4"/>
    <tableColumn id="26" xr3:uid="{B23F031D-F23A-4E5B-94B7-16FA0C5ED1FF}" uniqueName="26" name="Llama NoEx Title 3" queryTableFieldId="26" dataDxfId="3"/>
    <tableColumn id="27" xr3:uid="{8420967B-12DB-47E2-B46B-5E484BAEBAD3}" uniqueName="27" name="Llama NoEx Keywords" queryTableFieldId="27" dataDxfId="2"/>
    <tableColumn id="33" xr3:uid="{061BDDEF-FDCF-4C53-9F67-F3D505E2CA28}" uniqueName="33" name="Llama NoEx Keyword Count" queryTableFieldId="33" dataDxfId="1">
      <calculatedColumnFormula>IF(Gemini_Llama_sessions[[#This Row],[Llama NoEx Keywords]]="[", 0, COUNTA(_xlfn.TEXTSPLIT(Gemini_Llama_sessions[[#This Row],[Llama NoEx Keywords]], ",")))</calculatedColumnFormula>
    </tableColumn>
    <tableColumn id="39" xr3:uid="{D7A55859-D907-4584-955C-B728DDFFB694}" uniqueName="39" name="Llama NEX Keyword Capitals" queryTableFieldId="3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EC764-B9D0-4652-9C82-F2CF305FB50E}">
  <dimension ref="A1:AN37"/>
  <sheetViews>
    <sheetView topLeftCell="V1" workbookViewId="0">
      <selection activeCell="AI2" sqref="AI2"/>
    </sheetView>
  </sheetViews>
  <sheetFormatPr defaultColWidth="17.109375" defaultRowHeight="14.4" x14ac:dyDescent="0.3"/>
  <sheetData>
    <row r="1" spans="1:39" x14ac:dyDescent="0.3">
      <c r="A1" t="s">
        <v>599</v>
      </c>
      <c r="B1" t="s">
        <v>0</v>
      </c>
      <c r="C1" t="s">
        <v>1</v>
      </c>
      <c r="D1" t="s">
        <v>2</v>
      </c>
      <c r="E1" t="s">
        <v>3</v>
      </c>
      <c r="F1" t="s">
        <v>4</v>
      </c>
      <c r="G1" t="s">
        <v>5</v>
      </c>
      <c r="H1" t="s">
        <v>571</v>
      </c>
      <c r="I1" t="s">
        <v>583</v>
      </c>
      <c r="J1" t="s">
        <v>6</v>
      </c>
      <c r="K1" t="s">
        <v>7</v>
      </c>
      <c r="L1" t="s">
        <v>8</v>
      </c>
      <c r="M1" t="s">
        <v>9</v>
      </c>
      <c r="N1" t="s">
        <v>576</v>
      </c>
      <c r="O1" t="s">
        <v>584</v>
      </c>
      <c r="P1" t="s">
        <v>10</v>
      </c>
      <c r="Q1" t="s">
        <v>11</v>
      </c>
      <c r="R1" t="s">
        <v>12</v>
      </c>
      <c r="S1" t="s">
        <v>13</v>
      </c>
      <c r="T1" t="s">
        <v>575</v>
      </c>
      <c r="U1" t="s">
        <v>585</v>
      </c>
      <c r="V1" t="s">
        <v>14</v>
      </c>
      <c r="W1" t="s">
        <v>15</v>
      </c>
      <c r="X1" t="s">
        <v>16</v>
      </c>
      <c r="Y1" t="s">
        <v>17</v>
      </c>
      <c r="Z1" t="s">
        <v>577</v>
      </c>
      <c r="AA1" t="s">
        <v>586</v>
      </c>
      <c r="AB1" t="s">
        <v>18</v>
      </c>
      <c r="AC1" t="s">
        <v>19</v>
      </c>
      <c r="AD1" t="s">
        <v>20</v>
      </c>
      <c r="AE1" t="s">
        <v>21</v>
      </c>
      <c r="AF1" t="s">
        <v>579</v>
      </c>
      <c r="AG1" t="s">
        <v>587</v>
      </c>
      <c r="AH1" t="s">
        <v>22</v>
      </c>
      <c r="AI1" t="s">
        <v>23</v>
      </c>
      <c r="AJ1" t="s">
        <v>24</v>
      </c>
      <c r="AK1" t="s">
        <v>25</v>
      </c>
      <c r="AL1" t="s">
        <v>580</v>
      </c>
      <c r="AM1" t="s">
        <v>588</v>
      </c>
    </row>
    <row r="2" spans="1:39" x14ac:dyDescent="0.3">
      <c r="A2">
        <v>0</v>
      </c>
      <c r="B2" t="s">
        <v>26</v>
      </c>
      <c r="C2" t="s">
        <v>537</v>
      </c>
      <c r="D2" t="s">
        <v>27</v>
      </c>
      <c r="E2" t="s">
        <v>28</v>
      </c>
      <c r="F2" t="s">
        <v>29</v>
      </c>
      <c r="G2" t="s">
        <v>30</v>
      </c>
      <c r="H2">
        <f>COUNTA(_xlfn.TEXTSPLIT(Gemini_Llama_sessions[[#This Row],[Gemini Ex Keywords]], ","))</f>
        <v>5</v>
      </c>
      <c r="I2" cm="1">
        <f t="array" ref="I2">COUNTA(_xlfn._xlws.FILTER(_xlfn.TEXTSPLIT(Gemini_Llama_sessions[[#This Row],[Gemini Ex Keywords]], ","), ISNUMBER(FIND(UPPER(LEFT(_xlfn.TEXTSPLIT(Gemini_Llama_sessions[[#This Row],[Gemini Ex Keywords]], ","), 1)), LEFT(_xlfn.TEXTSPLIT(Gemini_Llama_sessions[[#This Row],[Gemini Ex Keywords]], ","), 1)))))</f>
        <v>5</v>
      </c>
      <c r="J2" t="s">
        <v>31</v>
      </c>
      <c r="K2" t="s">
        <v>32</v>
      </c>
      <c r="L2" t="s">
        <v>33</v>
      </c>
      <c r="M2" t="s">
        <v>34</v>
      </c>
      <c r="N2">
        <f>COUNTA(_xlfn.TEXTSPLIT(Gemini_Llama_sessions[[#This Row],[Gemini MinEx Keywords]], ","))</f>
        <v>5</v>
      </c>
      <c r="O2">
        <v>0</v>
      </c>
      <c r="P2" t="s">
        <v>35</v>
      </c>
      <c r="Q2" t="s">
        <v>36</v>
      </c>
      <c r="R2" t="s">
        <v>37</v>
      </c>
      <c r="S2" t="s">
        <v>38</v>
      </c>
      <c r="T2">
        <f>COUNTA(_xlfn.TEXTSPLIT(Gemini_Llama_sessions[[#This Row],[Gemini NoEx Keywords]], ","))</f>
        <v>5</v>
      </c>
      <c r="U2">
        <v>0</v>
      </c>
      <c r="V2" t="s">
        <v>39</v>
      </c>
      <c r="W2" t="s">
        <v>40</v>
      </c>
      <c r="X2" t="s">
        <v>41</v>
      </c>
      <c r="Y2" t="s">
        <v>42</v>
      </c>
      <c r="Z2">
        <f>COUNTA(_xlfn.TEXTSPLIT(Gemini_Llama_sessions[[#This Row],[Llama Ex Keywords]], ","))</f>
        <v>5</v>
      </c>
      <c r="AA2">
        <f>COUNTA(_xlfn.TEXTSPLIT(Gemini_Llama_sessions[[#This Row],[Llama Ex Keywords]], ","))</f>
        <v>5</v>
      </c>
      <c r="AB2" t="s">
        <v>43</v>
      </c>
      <c r="AC2" t="s">
        <v>44</v>
      </c>
      <c r="AD2" t="s">
        <v>45</v>
      </c>
      <c r="AE2" t="s">
        <v>46</v>
      </c>
      <c r="AF2">
        <f>COUNTA(_xlfn.TEXTSPLIT(Gemini_Llama_sessions[[#This Row],[Llama MinEx Keywords]], ","))</f>
        <v>6</v>
      </c>
      <c r="AG2">
        <v>0</v>
      </c>
      <c r="AH2" t="s">
        <v>47</v>
      </c>
      <c r="AI2" t="s">
        <v>48</v>
      </c>
      <c r="AJ2" t="s">
        <v>49</v>
      </c>
      <c r="AK2" t="s">
        <v>50</v>
      </c>
      <c r="AL2">
        <f>IF(Gemini_Llama_sessions[[#This Row],[Llama NoEx Keywords]]="[", 0, COUNTA(_xlfn.TEXTSPLIT(Gemini_Llama_sessions[[#This Row],[Llama NoEx Keywords]], ",")))</f>
        <v>0</v>
      </c>
      <c r="AM2">
        <v>0</v>
      </c>
    </row>
    <row r="3" spans="1:39" x14ac:dyDescent="0.3">
      <c r="A3">
        <v>1</v>
      </c>
      <c r="B3" t="s">
        <v>51</v>
      </c>
      <c r="C3" t="s">
        <v>538</v>
      </c>
      <c r="D3" t="s">
        <v>52</v>
      </c>
      <c r="E3" t="s">
        <v>53</v>
      </c>
      <c r="F3" t="s">
        <v>54</v>
      </c>
      <c r="G3" t="s">
        <v>55</v>
      </c>
      <c r="H3">
        <f>COUNTA(_xlfn.TEXTSPLIT(Gemini_Llama_sessions[[#This Row],[Gemini Ex Keywords]], ","))</f>
        <v>5</v>
      </c>
      <c r="I3" cm="1">
        <f t="array" ref="I3">COUNTA(_xlfn._xlws.FILTER(_xlfn.TEXTSPLIT(Gemini_Llama_sessions[[#This Row],[Gemini Ex Keywords]], ","), ISNUMBER(FIND(UPPER(LEFT(_xlfn.TEXTSPLIT(Gemini_Llama_sessions[[#This Row],[Gemini Ex Keywords]], ","), 1)), LEFT(_xlfn.TEXTSPLIT(Gemini_Llama_sessions[[#This Row],[Gemini Ex Keywords]], ","), 1)))))</f>
        <v>5</v>
      </c>
      <c r="J3" t="s">
        <v>56</v>
      </c>
      <c r="K3" t="s">
        <v>57</v>
      </c>
      <c r="L3" t="s">
        <v>58</v>
      </c>
      <c r="M3" t="s">
        <v>59</v>
      </c>
      <c r="N3">
        <f>COUNTA(_xlfn.TEXTSPLIT(Gemini_Llama_sessions[[#This Row],[Gemini MinEx Keywords]], ","))</f>
        <v>5</v>
      </c>
      <c r="O3">
        <v>0</v>
      </c>
      <c r="P3" t="s">
        <v>60</v>
      </c>
      <c r="Q3" t="s">
        <v>61</v>
      </c>
      <c r="R3" t="s">
        <v>62</v>
      </c>
      <c r="S3" t="s">
        <v>63</v>
      </c>
      <c r="T3">
        <f>COUNTA(_xlfn.TEXTSPLIT(Gemini_Llama_sessions[[#This Row],[Gemini NoEx Keywords]], ","))</f>
        <v>5</v>
      </c>
      <c r="U3">
        <v>0</v>
      </c>
      <c r="V3" t="s">
        <v>64</v>
      </c>
      <c r="W3" t="s">
        <v>65</v>
      </c>
      <c r="X3" t="s">
        <v>66</v>
      </c>
      <c r="Y3" t="s">
        <v>67</v>
      </c>
      <c r="Z3">
        <f>COUNTA(_xlfn.TEXTSPLIT(Gemini_Llama_sessions[[#This Row],[Llama Ex Keywords]], ","))</f>
        <v>7</v>
      </c>
      <c r="AA3">
        <f>COUNTA(_xlfn.TEXTSPLIT(Gemini_Llama_sessions[[#This Row],[Llama Ex Keywords]], ","))</f>
        <v>7</v>
      </c>
      <c r="AB3" t="s">
        <v>68</v>
      </c>
      <c r="AC3" t="s">
        <v>69</v>
      </c>
      <c r="AD3" t="s">
        <v>70</v>
      </c>
      <c r="AE3" t="s">
        <v>71</v>
      </c>
      <c r="AF3">
        <f>COUNTA(_xlfn.TEXTSPLIT(Gemini_Llama_sessions[[#This Row],[Llama MinEx Keywords]], ","))</f>
        <v>11</v>
      </c>
      <c r="AG3">
        <v>0</v>
      </c>
      <c r="AH3" t="s">
        <v>72</v>
      </c>
      <c r="AI3" t="s">
        <v>73</v>
      </c>
      <c r="AJ3" t="s">
        <v>74</v>
      </c>
      <c r="AK3" t="s">
        <v>75</v>
      </c>
      <c r="AL3">
        <f>IF(Gemini_Llama_sessions[[#This Row],[Llama NoEx Keywords]]="[", 0, COUNTA(_xlfn.TEXTSPLIT(Gemini_Llama_sessions[[#This Row],[Llama NoEx Keywords]], ",")))</f>
        <v>7</v>
      </c>
      <c r="AM3">
        <v>7</v>
      </c>
    </row>
    <row r="4" spans="1:39" x14ac:dyDescent="0.3">
      <c r="A4">
        <v>2</v>
      </c>
      <c r="B4" t="s">
        <v>76</v>
      </c>
      <c r="C4" t="s">
        <v>539</v>
      </c>
      <c r="D4" t="s">
        <v>77</v>
      </c>
      <c r="E4" t="s">
        <v>78</v>
      </c>
      <c r="F4" t="s">
        <v>79</v>
      </c>
      <c r="G4" t="s">
        <v>80</v>
      </c>
      <c r="H4">
        <f>COUNTA(_xlfn.TEXTSPLIT(Gemini_Llama_sessions[[#This Row],[Gemini Ex Keywords]], ","))</f>
        <v>5</v>
      </c>
      <c r="I4" cm="1">
        <f t="array" ref="I4">COUNTA(_xlfn._xlws.FILTER(_xlfn.TEXTSPLIT(Gemini_Llama_sessions[[#This Row],[Gemini Ex Keywords]], ","), ISNUMBER(FIND(UPPER(LEFT(_xlfn.TEXTSPLIT(Gemini_Llama_sessions[[#This Row],[Gemini Ex Keywords]], ","), 1)), LEFT(_xlfn.TEXTSPLIT(Gemini_Llama_sessions[[#This Row],[Gemini Ex Keywords]], ","), 1)))))</f>
        <v>5</v>
      </c>
      <c r="J4" t="s">
        <v>81</v>
      </c>
      <c r="K4" t="s">
        <v>82</v>
      </c>
      <c r="L4" t="s">
        <v>83</v>
      </c>
      <c r="M4" t="s">
        <v>84</v>
      </c>
      <c r="N4">
        <f>COUNTA(_xlfn.TEXTSPLIT(Gemini_Llama_sessions[[#This Row],[Gemini MinEx Keywords]], ","))</f>
        <v>5</v>
      </c>
      <c r="O4">
        <v>0</v>
      </c>
      <c r="P4" t="s">
        <v>85</v>
      </c>
      <c r="Q4" t="s">
        <v>86</v>
      </c>
      <c r="R4" t="s">
        <v>87</v>
      </c>
      <c r="S4" t="s">
        <v>88</v>
      </c>
      <c r="T4">
        <f>COUNTA(_xlfn.TEXTSPLIT(Gemini_Llama_sessions[[#This Row],[Gemini NoEx Keywords]], ","))</f>
        <v>5</v>
      </c>
      <c r="U4">
        <v>0</v>
      </c>
      <c r="V4" t="s">
        <v>89</v>
      </c>
      <c r="W4" t="s">
        <v>90</v>
      </c>
      <c r="X4" t="s">
        <v>91</v>
      </c>
      <c r="Y4" t="s">
        <v>92</v>
      </c>
      <c r="Z4">
        <f>COUNTA(_xlfn.TEXTSPLIT(Gemini_Llama_sessions[[#This Row],[Llama Ex Keywords]], ","))</f>
        <v>5</v>
      </c>
      <c r="AA4">
        <f>COUNTA(_xlfn.TEXTSPLIT(Gemini_Llama_sessions[[#This Row],[Llama Ex Keywords]], ","))</f>
        <v>5</v>
      </c>
      <c r="AB4" t="s">
        <v>93</v>
      </c>
      <c r="AC4" t="s">
        <v>94</v>
      </c>
      <c r="AD4" t="s">
        <v>95</v>
      </c>
      <c r="AE4" t="s">
        <v>96</v>
      </c>
      <c r="AF4">
        <f>COUNTA(_xlfn.TEXTSPLIT(Gemini_Llama_sessions[[#This Row],[Llama MinEx Keywords]], ","))</f>
        <v>5</v>
      </c>
      <c r="AG4">
        <v>0</v>
      </c>
      <c r="AH4" t="s">
        <v>97</v>
      </c>
      <c r="AI4" t="s">
        <v>98</v>
      </c>
      <c r="AJ4" t="s">
        <v>99</v>
      </c>
      <c r="AK4" t="s">
        <v>50</v>
      </c>
      <c r="AL4">
        <f>IF(Gemini_Llama_sessions[[#This Row],[Llama NoEx Keywords]]="[", 0, COUNTA(_xlfn.TEXTSPLIT(Gemini_Llama_sessions[[#This Row],[Llama NoEx Keywords]], ",")))</f>
        <v>0</v>
      </c>
      <c r="AM4">
        <v>0</v>
      </c>
    </row>
    <row r="5" spans="1:39" x14ac:dyDescent="0.3">
      <c r="A5">
        <v>3</v>
      </c>
      <c r="B5" t="s">
        <v>100</v>
      </c>
      <c r="C5" t="s">
        <v>540</v>
      </c>
      <c r="D5" t="s">
        <v>101</v>
      </c>
      <c r="E5" t="s">
        <v>102</v>
      </c>
      <c r="F5" t="s">
        <v>103</v>
      </c>
      <c r="G5" t="s">
        <v>104</v>
      </c>
      <c r="H5">
        <f>COUNTA(_xlfn.TEXTSPLIT(Gemini_Llama_sessions[[#This Row],[Gemini Ex Keywords]], ","))</f>
        <v>5</v>
      </c>
      <c r="I5" cm="1">
        <f t="array" ref="I5">COUNTA(_xlfn._xlws.FILTER(_xlfn.TEXTSPLIT(Gemini_Llama_sessions[[#This Row],[Gemini Ex Keywords]], ","), ISNUMBER(FIND(UPPER(LEFT(_xlfn.TEXTSPLIT(Gemini_Llama_sessions[[#This Row],[Gemini Ex Keywords]], ","), 1)), LEFT(_xlfn.TEXTSPLIT(Gemini_Llama_sessions[[#This Row],[Gemini Ex Keywords]], ","), 1)))))</f>
        <v>5</v>
      </c>
      <c r="J5" t="s">
        <v>105</v>
      </c>
      <c r="K5" t="s">
        <v>106</v>
      </c>
      <c r="L5" t="s">
        <v>107</v>
      </c>
      <c r="M5" t="s">
        <v>108</v>
      </c>
      <c r="N5">
        <f>COUNTA(_xlfn.TEXTSPLIT(Gemini_Llama_sessions[[#This Row],[Gemini MinEx Keywords]], ","))</f>
        <v>5</v>
      </c>
      <c r="O5">
        <v>0</v>
      </c>
      <c r="P5" t="s">
        <v>109</v>
      </c>
      <c r="Q5" t="s">
        <v>110</v>
      </c>
      <c r="R5" t="s">
        <v>111</v>
      </c>
      <c r="S5" t="s">
        <v>112</v>
      </c>
      <c r="T5">
        <f>COUNTA(_xlfn.TEXTSPLIT(Gemini_Llama_sessions[[#This Row],[Gemini NoEx Keywords]], ","))</f>
        <v>5</v>
      </c>
      <c r="U5">
        <v>0</v>
      </c>
      <c r="V5" t="s">
        <v>113</v>
      </c>
      <c r="W5" t="s">
        <v>114</v>
      </c>
      <c r="X5" t="s">
        <v>115</v>
      </c>
      <c r="Y5" t="s">
        <v>116</v>
      </c>
      <c r="Z5">
        <f>COUNTA(_xlfn.TEXTSPLIT(Gemini_Llama_sessions[[#This Row],[Llama Ex Keywords]], ","))</f>
        <v>6</v>
      </c>
      <c r="AA5">
        <f>COUNTA(_xlfn.TEXTSPLIT(Gemini_Llama_sessions[[#This Row],[Llama Ex Keywords]], ","))</f>
        <v>6</v>
      </c>
      <c r="AB5" t="s">
        <v>117</v>
      </c>
      <c r="AC5" t="s">
        <v>118</v>
      </c>
      <c r="AD5" t="s">
        <v>119</v>
      </c>
      <c r="AE5" t="s">
        <v>120</v>
      </c>
      <c r="AF5">
        <f>COUNTA(_xlfn.TEXTSPLIT(Gemini_Llama_sessions[[#This Row],[Llama MinEx Keywords]], ","))</f>
        <v>6</v>
      </c>
      <c r="AG5">
        <v>0</v>
      </c>
      <c r="AH5" t="s">
        <v>121</v>
      </c>
      <c r="AI5" t="s">
        <v>122</v>
      </c>
      <c r="AJ5" t="s">
        <v>123</v>
      </c>
      <c r="AK5" t="s">
        <v>124</v>
      </c>
      <c r="AL5">
        <f>IF(Gemini_Llama_sessions[[#This Row],[Llama NoEx Keywords]]="[", 0, COUNTA(_xlfn.TEXTSPLIT(Gemini_Llama_sessions[[#This Row],[Llama NoEx Keywords]], ",")))</f>
        <v>13</v>
      </c>
      <c r="AM5">
        <v>0</v>
      </c>
    </row>
    <row r="6" spans="1:39" x14ac:dyDescent="0.3">
      <c r="A6">
        <v>4</v>
      </c>
      <c r="B6" t="s">
        <v>125</v>
      </c>
      <c r="C6" t="s">
        <v>541</v>
      </c>
      <c r="D6" t="s">
        <v>126</v>
      </c>
      <c r="E6" t="s">
        <v>127</v>
      </c>
      <c r="F6" t="s">
        <v>128</v>
      </c>
      <c r="G6" t="s">
        <v>129</v>
      </c>
      <c r="H6">
        <f>COUNTA(_xlfn.TEXTSPLIT(Gemini_Llama_sessions[[#This Row],[Gemini Ex Keywords]], ","))</f>
        <v>5</v>
      </c>
      <c r="I6" cm="1">
        <f t="array" ref="I6">COUNTA(_xlfn._xlws.FILTER(_xlfn.TEXTSPLIT(Gemini_Llama_sessions[[#This Row],[Gemini Ex Keywords]], ","), ISNUMBER(FIND(UPPER(LEFT(_xlfn.TEXTSPLIT(Gemini_Llama_sessions[[#This Row],[Gemini Ex Keywords]], ","), 1)), LEFT(_xlfn.TEXTSPLIT(Gemini_Llama_sessions[[#This Row],[Gemini Ex Keywords]], ","), 1)))))</f>
        <v>5</v>
      </c>
      <c r="J6" t="s">
        <v>130</v>
      </c>
      <c r="K6" t="s">
        <v>131</v>
      </c>
      <c r="L6" t="s">
        <v>132</v>
      </c>
      <c r="M6" t="s">
        <v>133</v>
      </c>
      <c r="N6">
        <f>COUNTA(_xlfn.TEXTSPLIT(Gemini_Llama_sessions[[#This Row],[Gemini MinEx Keywords]], ","))</f>
        <v>5</v>
      </c>
      <c r="O6">
        <v>0</v>
      </c>
      <c r="P6" t="s">
        <v>134</v>
      </c>
      <c r="Q6" t="s">
        <v>135</v>
      </c>
      <c r="R6" t="s">
        <v>136</v>
      </c>
      <c r="S6" t="s">
        <v>137</v>
      </c>
      <c r="T6">
        <f>COUNTA(_xlfn.TEXTSPLIT(Gemini_Llama_sessions[[#This Row],[Gemini NoEx Keywords]], ","))</f>
        <v>5</v>
      </c>
      <c r="U6">
        <v>0</v>
      </c>
      <c r="V6" t="s">
        <v>138</v>
      </c>
      <c r="W6" t="s">
        <v>139</v>
      </c>
      <c r="X6" t="s">
        <v>140</v>
      </c>
      <c r="Y6" t="s">
        <v>141</v>
      </c>
      <c r="Z6">
        <f>COUNTA(_xlfn.TEXTSPLIT(Gemini_Llama_sessions[[#This Row],[Llama Ex Keywords]], ","))</f>
        <v>8</v>
      </c>
      <c r="AA6">
        <f>COUNTA(_xlfn.TEXTSPLIT(Gemini_Llama_sessions[[#This Row],[Llama Ex Keywords]], ","))</f>
        <v>8</v>
      </c>
      <c r="AB6" t="s">
        <v>142</v>
      </c>
      <c r="AC6" t="s">
        <v>143</v>
      </c>
      <c r="AD6" t="s">
        <v>144</v>
      </c>
      <c r="AE6" t="s">
        <v>145</v>
      </c>
      <c r="AF6">
        <f>COUNTA(_xlfn.TEXTSPLIT(Gemini_Llama_sessions[[#This Row],[Llama MinEx Keywords]], ","))</f>
        <v>7</v>
      </c>
      <c r="AG6">
        <v>7</v>
      </c>
      <c r="AH6" t="s">
        <v>146</v>
      </c>
      <c r="AI6" t="s">
        <v>147</v>
      </c>
      <c r="AJ6" t="s">
        <v>148</v>
      </c>
      <c r="AK6" t="s">
        <v>50</v>
      </c>
      <c r="AL6">
        <f>IF(Gemini_Llama_sessions[[#This Row],[Llama NoEx Keywords]]="[", 0, COUNTA(_xlfn.TEXTSPLIT(Gemini_Llama_sessions[[#This Row],[Llama NoEx Keywords]], ",")))</f>
        <v>0</v>
      </c>
      <c r="AM6">
        <v>0</v>
      </c>
    </row>
    <row r="7" spans="1:39" x14ac:dyDescent="0.3">
      <c r="A7">
        <v>5</v>
      </c>
      <c r="B7" t="s">
        <v>149</v>
      </c>
      <c r="C7" t="s">
        <v>542</v>
      </c>
      <c r="D7" t="s">
        <v>150</v>
      </c>
      <c r="E7" t="s">
        <v>151</v>
      </c>
      <c r="F7" t="s">
        <v>152</v>
      </c>
      <c r="G7" t="s">
        <v>153</v>
      </c>
      <c r="H7">
        <f>COUNTA(_xlfn.TEXTSPLIT(Gemini_Llama_sessions[[#This Row],[Gemini Ex Keywords]], ","))</f>
        <v>5</v>
      </c>
      <c r="I7" cm="1">
        <f t="array" ref="I7">COUNTA(_xlfn._xlws.FILTER(_xlfn.TEXTSPLIT(Gemini_Llama_sessions[[#This Row],[Gemini Ex Keywords]], ","), ISNUMBER(FIND(UPPER(LEFT(_xlfn.TEXTSPLIT(Gemini_Llama_sessions[[#This Row],[Gemini Ex Keywords]], ","), 1)), LEFT(_xlfn.TEXTSPLIT(Gemini_Llama_sessions[[#This Row],[Gemini Ex Keywords]], ","), 1)))))</f>
        <v>5</v>
      </c>
      <c r="J7" t="s">
        <v>154</v>
      </c>
      <c r="K7" t="s">
        <v>155</v>
      </c>
      <c r="L7" t="s">
        <v>156</v>
      </c>
      <c r="M7" t="s">
        <v>157</v>
      </c>
      <c r="N7">
        <f>COUNTA(_xlfn.TEXTSPLIT(Gemini_Llama_sessions[[#This Row],[Gemini MinEx Keywords]], ","))</f>
        <v>5</v>
      </c>
      <c r="O7">
        <v>0</v>
      </c>
      <c r="P7" t="s">
        <v>158</v>
      </c>
      <c r="Q7" t="s">
        <v>159</v>
      </c>
      <c r="R7" t="s">
        <v>160</v>
      </c>
      <c r="S7" t="s">
        <v>161</v>
      </c>
      <c r="T7">
        <f>COUNTA(_xlfn.TEXTSPLIT(Gemini_Llama_sessions[[#This Row],[Gemini NoEx Keywords]], ","))</f>
        <v>5</v>
      </c>
      <c r="U7">
        <v>0</v>
      </c>
      <c r="V7" t="s">
        <v>162</v>
      </c>
      <c r="W7" t="s">
        <v>163</v>
      </c>
      <c r="X7" t="s">
        <v>164</v>
      </c>
      <c r="Y7" t="s">
        <v>165</v>
      </c>
      <c r="Z7">
        <f>COUNTA(_xlfn.TEXTSPLIT(Gemini_Llama_sessions[[#This Row],[Llama Ex Keywords]], ","))</f>
        <v>7</v>
      </c>
      <c r="AA7">
        <f>COUNTA(_xlfn.TEXTSPLIT(Gemini_Llama_sessions[[#This Row],[Llama Ex Keywords]], ","))</f>
        <v>7</v>
      </c>
      <c r="AB7" t="s">
        <v>166</v>
      </c>
      <c r="AC7" t="s">
        <v>167</v>
      </c>
      <c r="AD7" t="s">
        <v>168</v>
      </c>
      <c r="AE7" t="s">
        <v>169</v>
      </c>
      <c r="AF7">
        <f>COUNTA(_xlfn.TEXTSPLIT(Gemini_Llama_sessions[[#This Row],[Llama MinEx Keywords]], ","))</f>
        <v>5</v>
      </c>
      <c r="AG7">
        <v>5</v>
      </c>
      <c r="AH7" t="s">
        <v>170</v>
      </c>
      <c r="AI7" t="s">
        <v>171</v>
      </c>
      <c r="AJ7" t="s">
        <v>172</v>
      </c>
      <c r="AK7" t="s">
        <v>50</v>
      </c>
      <c r="AL7">
        <f>IF(Gemini_Llama_sessions[[#This Row],[Llama NoEx Keywords]]="[", 0, COUNTA(_xlfn.TEXTSPLIT(Gemini_Llama_sessions[[#This Row],[Llama NoEx Keywords]], ",")))</f>
        <v>0</v>
      </c>
      <c r="AM7">
        <v>0</v>
      </c>
    </row>
    <row r="8" spans="1:39" x14ac:dyDescent="0.3">
      <c r="A8">
        <v>6</v>
      </c>
      <c r="B8" t="s">
        <v>173</v>
      </c>
      <c r="C8" t="s">
        <v>543</v>
      </c>
      <c r="D8" t="s">
        <v>174</v>
      </c>
      <c r="E8" t="s">
        <v>175</v>
      </c>
      <c r="F8" t="s">
        <v>176</v>
      </c>
      <c r="G8" t="s">
        <v>177</v>
      </c>
      <c r="H8">
        <f>COUNTA(_xlfn.TEXTSPLIT(Gemini_Llama_sessions[[#This Row],[Gemini Ex Keywords]], ","))</f>
        <v>5</v>
      </c>
      <c r="I8" cm="1">
        <f t="array" ref="I8">COUNTA(_xlfn._xlws.FILTER(_xlfn.TEXTSPLIT(Gemini_Llama_sessions[[#This Row],[Gemini Ex Keywords]], ","), ISNUMBER(FIND(UPPER(LEFT(_xlfn.TEXTSPLIT(Gemini_Llama_sessions[[#This Row],[Gemini Ex Keywords]], ","), 1)), LEFT(_xlfn.TEXTSPLIT(Gemini_Llama_sessions[[#This Row],[Gemini Ex Keywords]], ","), 1)))))</f>
        <v>5</v>
      </c>
      <c r="J8" t="s">
        <v>178</v>
      </c>
      <c r="K8" t="s">
        <v>179</v>
      </c>
      <c r="L8" t="s">
        <v>180</v>
      </c>
      <c r="M8" t="s">
        <v>181</v>
      </c>
      <c r="N8">
        <f>COUNTA(_xlfn.TEXTSPLIT(Gemini_Llama_sessions[[#This Row],[Gemini MinEx Keywords]], ","))</f>
        <v>5</v>
      </c>
      <c r="O8">
        <v>0</v>
      </c>
      <c r="P8" t="s">
        <v>182</v>
      </c>
      <c r="Q8" t="s">
        <v>183</v>
      </c>
      <c r="R8" t="s">
        <v>184</v>
      </c>
      <c r="S8" t="s">
        <v>185</v>
      </c>
      <c r="T8">
        <f>COUNTA(_xlfn.TEXTSPLIT(Gemini_Llama_sessions[[#This Row],[Gemini NoEx Keywords]], ","))</f>
        <v>5</v>
      </c>
      <c r="U8">
        <v>0</v>
      </c>
      <c r="V8" t="s">
        <v>186</v>
      </c>
      <c r="W8" t="s">
        <v>187</v>
      </c>
      <c r="X8" t="s">
        <v>188</v>
      </c>
      <c r="Y8" t="s">
        <v>189</v>
      </c>
      <c r="Z8">
        <f>COUNTA(_xlfn.TEXTSPLIT(Gemini_Llama_sessions[[#This Row],[Llama Ex Keywords]], ","))</f>
        <v>6</v>
      </c>
      <c r="AA8">
        <f>COUNTA(_xlfn.TEXTSPLIT(Gemini_Llama_sessions[[#This Row],[Llama Ex Keywords]], ","))</f>
        <v>6</v>
      </c>
      <c r="AB8" t="s">
        <v>190</v>
      </c>
      <c r="AC8" t="s">
        <v>191</v>
      </c>
      <c r="AD8" t="s">
        <v>192</v>
      </c>
      <c r="AE8" t="s">
        <v>193</v>
      </c>
      <c r="AF8">
        <f>COUNTA(_xlfn.TEXTSPLIT(Gemini_Llama_sessions[[#This Row],[Llama MinEx Keywords]], ","))</f>
        <v>7</v>
      </c>
      <c r="AG8">
        <v>0</v>
      </c>
      <c r="AH8" t="s">
        <v>194</v>
      </c>
      <c r="AI8" t="s">
        <v>195</v>
      </c>
      <c r="AJ8" t="s">
        <v>196</v>
      </c>
      <c r="AK8" t="s">
        <v>50</v>
      </c>
      <c r="AL8">
        <f>IF(Gemini_Llama_sessions[[#This Row],[Llama NoEx Keywords]]="[", 0, COUNTA(_xlfn.TEXTSPLIT(Gemini_Llama_sessions[[#This Row],[Llama NoEx Keywords]], ",")))</f>
        <v>0</v>
      </c>
      <c r="AM8">
        <v>0</v>
      </c>
    </row>
    <row r="9" spans="1:39" x14ac:dyDescent="0.3">
      <c r="A9">
        <v>7</v>
      </c>
      <c r="B9" t="s">
        <v>197</v>
      </c>
      <c r="C9" t="s">
        <v>544</v>
      </c>
      <c r="D9" t="s">
        <v>198</v>
      </c>
      <c r="E9" t="s">
        <v>199</v>
      </c>
      <c r="F9" t="s">
        <v>200</v>
      </c>
      <c r="G9" t="s">
        <v>201</v>
      </c>
      <c r="H9">
        <f>COUNTA(_xlfn.TEXTSPLIT(Gemini_Llama_sessions[[#This Row],[Gemini Ex Keywords]], ","))</f>
        <v>5</v>
      </c>
      <c r="I9" cm="1">
        <f t="array" ref="I9">COUNTA(_xlfn._xlws.FILTER(_xlfn.TEXTSPLIT(Gemini_Llama_sessions[[#This Row],[Gemini Ex Keywords]], ","), ISNUMBER(FIND(UPPER(LEFT(_xlfn.TEXTSPLIT(Gemini_Llama_sessions[[#This Row],[Gemini Ex Keywords]], ","), 1)), LEFT(_xlfn.TEXTSPLIT(Gemini_Llama_sessions[[#This Row],[Gemini Ex Keywords]], ","), 1)))))</f>
        <v>5</v>
      </c>
      <c r="J9" t="s">
        <v>202</v>
      </c>
      <c r="K9" t="s">
        <v>203</v>
      </c>
      <c r="L9" t="s">
        <v>204</v>
      </c>
      <c r="M9" t="s">
        <v>205</v>
      </c>
      <c r="N9">
        <f>COUNTA(_xlfn.TEXTSPLIT(Gemini_Llama_sessions[[#This Row],[Gemini MinEx Keywords]], ","))</f>
        <v>5</v>
      </c>
      <c r="O9">
        <v>0</v>
      </c>
      <c r="P9" t="s">
        <v>206</v>
      </c>
      <c r="Q9" t="s">
        <v>207</v>
      </c>
      <c r="R9" t="s">
        <v>208</v>
      </c>
      <c r="S9" t="s">
        <v>209</v>
      </c>
      <c r="T9">
        <f>COUNTA(_xlfn.TEXTSPLIT(Gemini_Llama_sessions[[#This Row],[Gemini NoEx Keywords]], ","))</f>
        <v>5</v>
      </c>
      <c r="U9">
        <v>0</v>
      </c>
      <c r="V9" t="s">
        <v>210</v>
      </c>
      <c r="W9" t="s">
        <v>211</v>
      </c>
      <c r="X9" t="s">
        <v>212</v>
      </c>
      <c r="Y9" t="s">
        <v>213</v>
      </c>
      <c r="Z9">
        <f>COUNTA(_xlfn.TEXTSPLIT(Gemini_Llama_sessions[[#This Row],[Llama Ex Keywords]], ","))</f>
        <v>6</v>
      </c>
      <c r="AA9">
        <f>COUNTA(_xlfn.TEXTSPLIT(Gemini_Llama_sessions[[#This Row],[Llama Ex Keywords]], ","))</f>
        <v>6</v>
      </c>
      <c r="AB9" t="s">
        <v>214</v>
      </c>
      <c r="AC9" t="s">
        <v>215</v>
      </c>
      <c r="AD9" t="s">
        <v>216</v>
      </c>
      <c r="AE9" t="s">
        <v>217</v>
      </c>
      <c r="AF9">
        <f>COUNTA(_xlfn.TEXTSPLIT(Gemini_Llama_sessions[[#This Row],[Llama MinEx Keywords]], ","))</f>
        <v>6</v>
      </c>
      <c r="AG9">
        <v>0</v>
      </c>
      <c r="AH9" t="s">
        <v>218</v>
      </c>
      <c r="AI9" t="s">
        <v>219</v>
      </c>
      <c r="AJ9" t="s">
        <v>220</v>
      </c>
      <c r="AK9" t="s">
        <v>221</v>
      </c>
      <c r="AL9">
        <f>IF(Gemini_Llama_sessions[[#This Row],[Llama NoEx Keywords]]="[", 0, COUNTA(_xlfn.TEXTSPLIT(Gemini_Llama_sessions[[#This Row],[Llama NoEx Keywords]], ",")))</f>
        <v>7</v>
      </c>
      <c r="AM9">
        <v>7</v>
      </c>
    </row>
    <row r="10" spans="1:39" x14ac:dyDescent="0.3">
      <c r="A10">
        <v>8</v>
      </c>
      <c r="B10" t="s">
        <v>222</v>
      </c>
      <c r="C10" t="s">
        <v>545</v>
      </c>
      <c r="D10" t="s">
        <v>223</v>
      </c>
      <c r="E10" t="s">
        <v>224</v>
      </c>
      <c r="F10" t="s">
        <v>225</v>
      </c>
      <c r="G10" t="s">
        <v>226</v>
      </c>
      <c r="H10">
        <f>COUNTA(_xlfn.TEXTSPLIT(Gemini_Llama_sessions[[#This Row],[Gemini Ex Keywords]], ","))</f>
        <v>5</v>
      </c>
      <c r="I10" cm="1">
        <f t="array" ref="I10">COUNTA(_xlfn._xlws.FILTER(_xlfn.TEXTSPLIT(Gemini_Llama_sessions[[#This Row],[Gemini Ex Keywords]], ","), ISNUMBER(FIND(UPPER(LEFT(_xlfn.TEXTSPLIT(Gemini_Llama_sessions[[#This Row],[Gemini Ex Keywords]], ","), 1)), LEFT(_xlfn.TEXTSPLIT(Gemini_Llama_sessions[[#This Row],[Gemini Ex Keywords]], ","), 1)))))</f>
        <v>5</v>
      </c>
      <c r="J10" t="s">
        <v>227</v>
      </c>
      <c r="K10" t="s">
        <v>228</v>
      </c>
      <c r="L10" t="s">
        <v>229</v>
      </c>
      <c r="M10" t="s">
        <v>230</v>
      </c>
      <c r="N10">
        <f>COUNTA(_xlfn.TEXTSPLIT(Gemini_Llama_sessions[[#This Row],[Gemini MinEx Keywords]], ","))</f>
        <v>5</v>
      </c>
      <c r="O10">
        <v>0</v>
      </c>
      <c r="P10" t="s">
        <v>231</v>
      </c>
      <c r="Q10" t="s">
        <v>232</v>
      </c>
      <c r="R10" t="s">
        <v>233</v>
      </c>
      <c r="S10" t="s">
        <v>234</v>
      </c>
      <c r="T10">
        <f>COUNTA(_xlfn.TEXTSPLIT(Gemini_Llama_sessions[[#This Row],[Gemini NoEx Keywords]], ","))</f>
        <v>5</v>
      </c>
      <c r="U10">
        <v>0</v>
      </c>
      <c r="V10" t="s">
        <v>235</v>
      </c>
      <c r="W10" t="s">
        <v>236</v>
      </c>
      <c r="X10" t="s">
        <v>237</v>
      </c>
      <c r="Y10" t="s">
        <v>238</v>
      </c>
      <c r="Z10">
        <f>COUNTA(_xlfn.TEXTSPLIT(Gemini_Llama_sessions[[#This Row],[Llama Ex Keywords]], ","))</f>
        <v>5</v>
      </c>
      <c r="AA10">
        <f>COUNTA(_xlfn.TEXTSPLIT(Gemini_Llama_sessions[[#This Row],[Llama Ex Keywords]], ","))</f>
        <v>5</v>
      </c>
      <c r="AB10" t="s">
        <v>239</v>
      </c>
      <c r="AC10" t="s">
        <v>240</v>
      </c>
      <c r="AD10" t="s">
        <v>241</v>
      </c>
      <c r="AE10" t="s">
        <v>242</v>
      </c>
      <c r="AF10">
        <f>COUNTA(_xlfn.TEXTSPLIT(Gemini_Llama_sessions[[#This Row],[Llama MinEx Keywords]], ","))</f>
        <v>5</v>
      </c>
      <c r="AG10">
        <v>0</v>
      </c>
      <c r="AH10" t="s">
        <v>243</v>
      </c>
      <c r="AI10" t="s">
        <v>244</v>
      </c>
      <c r="AJ10" t="s">
        <v>245</v>
      </c>
      <c r="AK10" t="s">
        <v>50</v>
      </c>
      <c r="AL10">
        <f>IF(Gemini_Llama_sessions[[#This Row],[Llama NoEx Keywords]]="[", 0, COUNTA(_xlfn.TEXTSPLIT(Gemini_Llama_sessions[[#This Row],[Llama NoEx Keywords]], ",")))</f>
        <v>0</v>
      </c>
      <c r="AM10">
        <v>0</v>
      </c>
    </row>
    <row r="11" spans="1:39" x14ac:dyDescent="0.3">
      <c r="A11">
        <v>9</v>
      </c>
      <c r="B11" t="s">
        <v>246</v>
      </c>
      <c r="C11" t="s">
        <v>546</v>
      </c>
      <c r="D11" t="s">
        <v>247</v>
      </c>
      <c r="E11" t="s">
        <v>248</v>
      </c>
      <c r="F11" t="s">
        <v>249</v>
      </c>
      <c r="G11" t="s">
        <v>250</v>
      </c>
      <c r="H11">
        <f>COUNTA(_xlfn.TEXTSPLIT(Gemini_Llama_sessions[[#This Row],[Gemini Ex Keywords]], ","))</f>
        <v>5</v>
      </c>
      <c r="I11" cm="1">
        <f t="array" ref="I11">COUNTA(_xlfn._xlws.FILTER(_xlfn.TEXTSPLIT(Gemini_Llama_sessions[[#This Row],[Gemini Ex Keywords]], ","), ISNUMBER(FIND(UPPER(LEFT(_xlfn.TEXTSPLIT(Gemini_Llama_sessions[[#This Row],[Gemini Ex Keywords]], ","), 1)), LEFT(_xlfn.TEXTSPLIT(Gemini_Llama_sessions[[#This Row],[Gemini Ex Keywords]], ","), 1)))))</f>
        <v>5</v>
      </c>
      <c r="J11" t="s">
        <v>251</v>
      </c>
      <c r="K11" t="s">
        <v>252</v>
      </c>
      <c r="L11" t="s">
        <v>253</v>
      </c>
      <c r="M11" t="s">
        <v>254</v>
      </c>
      <c r="N11">
        <f>COUNTA(_xlfn.TEXTSPLIT(Gemini_Llama_sessions[[#This Row],[Gemini MinEx Keywords]], ","))</f>
        <v>5</v>
      </c>
      <c r="O11">
        <v>0</v>
      </c>
      <c r="P11" t="s">
        <v>255</v>
      </c>
      <c r="Q11" t="s">
        <v>256</v>
      </c>
      <c r="R11" t="s">
        <v>257</v>
      </c>
      <c r="S11" t="s">
        <v>258</v>
      </c>
      <c r="T11">
        <f>COUNTA(_xlfn.TEXTSPLIT(Gemini_Llama_sessions[[#This Row],[Gemini NoEx Keywords]], ","))</f>
        <v>5</v>
      </c>
      <c r="U11">
        <v>0</v>
      </c>
      <c r="V11" t="s">
        <v>259</v>
      </c>
      <c r="W11" t="s">
        <v>260</v>
      </c>
      <c r="X11" t="s">
        <v>261</v>
      </c>
      <c r="Y11" t="s">
        <v>262</v>
      </c>
      <c r="Z11">
        <f>COUNTA(_xlfn.TEXTSPLIT(Gemini_Llama_sessions[[#This Row],[Llama Ex Keywords]], ","))</f>
        <v>7</v>
      </c>
      <c r="AA11">
        <f>COUNTA(_xlfn.TEXTSPLIT(Gemini_Llama_sessions[[#This Row],[Llama Ex Keywords]], ","))</f>
        <v>7</v>
      </c>
      <c r="AB11" t="s">
        <v>263</v>
      </c>
      <c r="AC11" t="s">
        <v>264</v>
      </c>
      <c r="AD11" t="s">
        <v>265</v>
      </c>
      <c r="AE11" t="s">
        <v>266</v>
      </c>
      <c r="AF11">
        <f>COUNTA(_xlfn.TEXTSPLIT(Gemini_Llama_sessions[[#This Row],[Llama MinEx Keywords]], ","))</f>
        <v>7</v>
      </c>
      <c r="AG11">
        <v>7</v>
      </c>
      <c r="AH11" t="s">
        <v>267</v>
      </c>
      <c r="AI11" t="s">
        <v>268</v>
      </c>
      <c r="AJ11" t="s">
        <v>269</v>
      </c>
      <c r="AK11" t="s">
        <v>270</v>
      </c>
      <c r="AL11">
        <f>IF(Gemini_Llama_sessions[[#This Row],[Llama NoEx Keywords]]="[", 0, COUNTA(_xlfn.TEXTSPLIT(Gemini_Llama_sessions[[#This Row],[Llama NoEx Keywords]], ",")))</f>
        <v>9</v>
      </c>
      <c r="AM11">
        <v>9</v>
      </c>
    </row>
    <row r="12" spans="1:39" x14ac:dyDescent="0.3">
      <c r="A12">
        <v>10</v>
      </c>
      <c r="B12" t="s">
        <v>271</v>
      </c>
      <c r="C12" t="s">
        <v>547</v>
      </c>
      <c r="D12" t="s">
        <v>272</v>
      </c>
      <c r="E12" t="s">
        <v>273</v>
      </c>
      <c r="F12" t="s">
        <v>274</v>
      </c>
      <c r="G12" t="s">
        <v>275</v>
      </c>
      <c r="H12">
        <f>COUNTA(_xlfn.TEXTSPLIT(Gemini_Llama_sessions[[#This Row],[Gemini Ex Keywords]], ","))</f>
        <v>5</v>
      </c>
      <c r="I12" cm="1">
        <f t="array" ref="I12">COUNTA(_xlfn._xlws.FILTER(_xlfn.TEXTSPLIT(Gemini_Llama_sessions[[#This Row],[Gemini Ex Keywords]], ","), ISNUMBER(FIND(UPPER(LEFT(_xlfn.TEXTSPLIT(Gemini_Llama_sessions[[#This Row],[Gemini Ex Keywords]], ","), 1)), LEFT(_xlfn.TEXTSPLIT(Gemini_Llama_sessions[[#This Row],[Gemini Ex Keywords]], ","), 1)))))</f>
        <v>5</v>
      </c>
      <c r="J12" t="s">
        <v>276</v>
      </c>
      <c r="K12" t="s">
        <v>277</v>
      </c>
      <c r="L12" t="s">
        <v>278</v>
      </c>
      <c r="M12" t="s">
        <v>279</v>
      </c>
      <c r="N12">
        <f>COUNTA(_xlfn.TEXTSPLIT(Gemini_Llama_sessions[[#This Row],[Gemini MinEx Keywords]], ","))</f>
        <v>5</v>
      </c>
      <c r="O12">
        <v>0</v>
      </c>
      <c r="P12" t="s">
        <v>276</v>
      </c>
      <c r="Q12" t="s">
        <v>280</v>
      </c>
      <c r="R12" t="s">
        <v>281</v>
      </c>
      <c r="S12" t="s">
        <v>282</v>
      </c>
      <c r="T12">
        <f>COUNTA(_xlfn.TEXTSPLIT(Gemini_Llama_sessions[[#This Row],[Gemini NoEx Keywords]], ","))</f>
        <v>5</v>
      </c>
      <c r="U12">
        <v>0</v>
      </c>
      <c r="V12" t="s">
        <v>283</v>
      </c>
      <c r="W12" t="s">
        <v>284</v>
      </c>
      <c r="X12" t="s">
        <v>285</v>
      </c>
      <c r="Y12" t="s">
        <v>286</v>
      </c>
      <c r="Z12">
        <f>COUNTA(_xlfn.TEXTSPLIT(Gemini_Llama_sessions[[#This Row],[Llama Ex Keywords]], ","))</f>
        <v>5</v>
      </c>
      <c r="AA12">
        <f>COUNTA(_xlfn.TEXTSPLIT(Gemini_Llama_sessions[[#This Row],[Llama Ex Keywords]], ","))</f>
        <v>5</v>
      </c>
      <c r="AB12" t="s">
        <v>287</v>
      </c>
      <c r="AC12" t="s">
        <v>288</v>
      </c>
      <c r="AD12" t="s">
        <v>289</v>
      </c>
      <c r="AE12" t="s">
        <v>290</v>
      </c>
      <c r="AF12">
        <f>COUNTA(_xlfn.TEXTSPLIT(Gemini_Llama_sessions[[#This Row],[Llama MinEx Keywords]], ","))</f>
        <v>5</v>
      </c>
      <c r="AG12">
        <v>0</v>
      </c>
      <c r="AH12" t="s">
        <v>291</v>
      </c>
      <c r="AI12" t="s">
        <v>292</v>
      </c>
      <c r="AJ12" t="s">
        <v>293</v>
      </c>
      <c r="AK12" t="s">
        <v>50</v>
      </c>
      <c r="AL12">
        <f>IF(Gemini_Llama_sessions[[#This Row],[Llama NoEx Keywords]]="[", 0, COUNTA(_xlfn.TEXTSPLIT(Gemini_Llama_sessions[[#This Row],[Llama NoEx Keywords]], ",")))</f>
        <v>0</v>
      </c>
      <c r="AM12">
        <v>0</v>
      </c>
    </row>
    <row r="13" spans="1:39" x14ac:dyDescent="0.3">
      <c r="A13">
        <v>11</v>
      </c>
      <c r="B13" t="s">
        <v>294</v>
      </c>
      <c r="C13" t="s">
        <v>548</v>
      </c>
      <c r="D13" t="s">
        <v>295</v>
      </c>
      <c r="E13" t="s">
        <v>296</v>
      </c>
      <c r="F13" t="s">
        <v>297</v>
      </c>
      <c r="G13" t="s">
        <v>298</v>
      </c>
      <c r="H13">
        <f>COUNTA(_xlfn.TEXTSPLIT(Gemini_Llama_sessions[[#This Row],[Gemini Ex Keywords]], ","))</f>
        <v>5</v>
      </c>
      <c r="I13" cm="1">
        <f t="array" ref="I13">COUNTA(_xlfn._xlws.FILTER(_xlfn.TEXTSPLIT(Gemini_Llama_sessions[[#This Row],[Gemini Ex Keywords]], ","), ISNUMBER(FIND(UPPER(LEFT(_xlfn.TEXTSPLIT(Gemini_Llama_sessions[[#This Row],[Gemini Ex Keywords]], ","), 1)), LEFT(_xlfn.TEXTSPLIT(Gemini_Llama_sessions[[#This Row],[Gemini Ex Keywords]], ","), 1)))))</f>
        <v>5</v>
      </c>
      <c r="J13" t="s">
        <v>299</v>
      </c>
      <c r="K13" t="s">
        <v>300</v>
      </c>
      <c r="L13" t="s">
        <v>301</v>
      </c>
      <c r="M13" t="s">
        <v>302</v>
      </c>
      <c r="N13">
        <f>COUNTA(_xlfn.TEXTSPLIT(Gemini_Llama_sessions[[#This Row],[Gemini MinEx Keywords]], ","))</f>
        <v>5</v>
      </c>
      <c r="O13">
        <v>0</v>
      </c>
      <c r="P13" t="s">
        <v>303</v>
      </c>
      <c r="Q13" t="s">
        <v>304</v>
      </c>
      <c r="R13" t="s">
        <v>305</v>
      </c>
      <c r="S13" t="s">
        <v>306</v>
      </c>
      <c r="T13">
        <f>COUNTA(_xlfn.TEXTSPLIT(Gemini_Llama_sessions[[#This Row],[Gemini NoEx Keywords]], ","))</f>
        <v>5</v>
      </c>
      <c r="U13">
        <v>0</v>
      </c>
      <c r="V13" t="s">
        <v>307</v>
      </c>
      <c r="W13" t="s">
        <v>211</v>
      </c>
      <c r="X13" t="s">
        <v>308</v>
      </c>
      <c r="Y13" t="s">
        <v>42</v>
      </c>
      <c r="Z13">
        <f>COUNTA(_xlfn.TEXTSPLIT(Gemini_Llama_sessions[[#This Row],[Llama Ex Keywords]], ","))</f>
        <v>5</v>
      </c>
      <c r="AA13">
        <f>COUNTA(_xlfn.TEXTSPLIT(Gemini_Llama_sessions[[#This Row],[Llama Ex Keywords]], ","))</f>
        <v>5</v>
      </c>
      <c r="AB13" t="s">
        <v>309</v>
      </c>
      <c r="AC13" t="s">
        <v>310</v>
      </c>
      <c r="AD13" t="s">
        <v>311</v>
      </c>
      <c r="AE13" t="s">
        <v>312</v>
      </c>
      <c r="AF13">
        <f>COUNTA(_xlfn.TEXTSPLIT(Gemini_Llama_sessions[[#This Row],[Llama MinEx Keywords]], ","))</f>
        <v>7</v>
      </c>
      <c r="AG13">
        <v>0</v>
      </c>
      <c r="AH13" t="s">
        <v>313</v>
      </c>
      <c r="AI13" t="s">
        <v>314</v>
      </c>
      <c r="AJ13" t="s">
        <v>315</v>
      </c>
      <c r="AK13" t="s">
        <v>316</v>
      </c>
      <c r="AL13">
        <f>IF(Gemini_Llama_sessions[[#This Row],[Llama NoEx Keywords]]="[", 0, COUNTA(_xlfn.TEXTSPLIT(Gemini_Llama_sessions[[#This Row],[Llama NoEx Keywords]], ",")))</f>
        <v>8</v>
      </c>
      <c r="AM13">
        <v>8</v>
      </c>
    </row>
    <row r="14" spans="1:39" x14ac:dyDescent="0.3">
      <c r="A14">
        <v>12</v>
      </c>
      <c r="B14" t="s">
        <v>317</v>
      </c>
      <c r="C14" t="s">
        <v>549</v>
      </c>
      <c r="D14" t="s">
        <v>318</v>
      </c>
      <c r="E14" t="s">
        <v>319</v>
      </c>
      <c r="F14" t="s">
        <v>320</v>
      </c>
      <c r="G14" t="s">
        <v>321</v>
      </c>
      <c r="H14">
        <f>COUNTA(_xlfn.TEXTSPLIT(Gemini_Llama_sessions[[#This Row],[Gemini Ex Keywords]], ","))</f>
        <v>5</v>
      </c>
      <c r="I14" cm="1">
        <f t="array" ref="I14">COUNTA(_xlfn._xlws.FILTER(_xlfn.TEXTSPLIT(Gemini_Llama_sessions[[#This Row],[Gemini Ex Keywords]], ","), ISNUMBER(FIND(UPPER(LEFT(_xlfn.TEXTSPLIT(Gemini_Llama_sessions[[#This Row],[Gemini Ex Keywords]], ","), 1)), LEFT(_xlfn.TEXTSPLIT(Gemini_Llama_sessions[[#This Row],[Gemini Ex Keywords]], ","), 1)))))</f>
        <v>5</v>
      </c>
      <c r="J14" t="s">
        <v>322</v>
      </c>
      <c r="K14" t="s">
        <v>323</v>
      </c>
      <c r="L14" t="s">
        <v>324</v>
      </c>
      <c r="M14" t="s">
        <v>325</v>
      </c>
      <c r="N14">
        <f>COUNTA(_xlfn.TEXTSPLIT(Gemini_Llama_sessions[[#This Row],[Gemini MinEx Keywords]], ","))</f>
        <v>8</v>
      </c>
      <c r="O14">
        <v>0</v>
      </c>
      <c r="P14" t="s">
        <v>326</v>
      </c>
      <c r="Q14" t="s">
        <v>327</v>
      </c>
      <c r="R14" t="s">
        <v>328</v>
      </c>
      <c r="S14" t="s">
        <v>329</v>
      </c>
      <c r="T14">
        <f>COUNTA(_xlfn.TEXTSPLIT(Gemini_Llama_sessions[[#This Row],[Gemini NoEx Keywords]], ","))</f>
        <v>5</v>
      </c>
      <c r="U14">
        <v>0</v>
      </c>
      <c r="V14" t="s">
        <v>330</v>
      </c>
      <c r="W14" t="s">
        <v>331</v>
      </c>
      <c r="X14" t="s">
        <v>332</v>
      </c>
      <c r="Y14" t="s">
        <v>333</v>
      </c>
      <c r="Z14">
        <f>COUNTA(_xlfn.TEXTSPLIT(Gemini_Llama_sessions[[#This Row],[Llama Ex Keywords]], ","))</f>
        <v>5</v>
      </c>
      <c r="AA14">
        <f>COUNTA(_xlfn.TEXTSPLIT(Gemini_Llama_sessions[[#This Row],[Llama Ex Keywords]], ","))</f>
        <v>5</v>
      </c>
      <c r="AB14" t="s">
        <v>334</v>
      </c>
      <c r="AC14" t="s">
        <v>335</v>
      </c>
      <c r="AD14" t="s">
        <v>336</v>
      </c>
      <c r="AE14" t="s">
        <v>337</v>
      </c>
      <c r="AF14">
        <f>COUNTA(_xlfn.TEXTSPLIT(Gemini_Llama_sessions[[#This Row],[Llama MinEx Keywords]], ","))</f>
        <v>7</v>
      </c>
      <c r="AG14">
        <v>0</v>
      </c>
      <c r="AH14" t="s">
        <v>338</v>
      </c>
      <c r="AI14" t="s">
        <v>339</v>
      </c>
      <c r="AJ14" t="s">
        <v>340</v>
      </c>
      <c r="AK14" t="s">
        <v>341</v>
      </c>
      <c r="AL14">
        <f>IF(Gemini_Llama_sessions[[#This Row],[Llama NoEx Keywords]]="[", 0, COUNTA(_xlfn.TEXTSPLIT(Gemini_Llama_sessions[[#This Row],[Llama NoEx Keywords]], ",")))</f>
        <v>15</v>
      </c>
      <c r="AM14">
        <v>15</v>
      </c>
    </row>
    <row r="15" spans="1:39" x14ac:dyDescent="0.3">
      <c r="A15">
        <v>13</v>
      </c>
      <c r="B15" t="s">
        <v>342</v>
      </c>
      <c r="C15" t="s">
        <v>550</v>
      </c>
      <c r="D15" t="s">
        <v>343</v>
      </c>
      <c r="E15" t="s">
        <v>344</v>
      </c>
      <c r="F15" t="s">
        <v>345</v>
      </c>
      <c r="G15" t="s">
        <v>346</v>
      </c>
      <c r="H15">
        <f>COUNTA(_xlfn.TEXTSPLIT(Gemini_Llama_sessions[[#This Row],[Gemini Ex Keywords]], ","))</f>
        <v>5</v>
      </c>
      <c r="I15" cm="1">
        <f t="array" ref="I15">COUNTA(_xlfn._xlws.FILTER(_xlfn.TEXTSPLIT(Gemini_Llama_sessions[[#This Row],[Gemini Ex Keywords]], ","), ISNUMBER(FIND(UPPER(LEFT(_xlfn.TEXTSPLIT(Gemini_Llama_sessions[[#This Row],[Gemini Ex Keywords]], ","), 1)), LEFT(_xlfn.TEXTSPLIT(Gemini_Llama_sessions[[#This Row],[Gemini Ex Keywords]], ","), 1)))))</f>
        <v>5</v>
      </c>
      <c r="J15" t="s">
        <v>347</v>
      </c>
      <c r="K15" t="s">
        <v>348</v>
      </c>
      <c r="L15" t="s">
        <v>349</v>
      </c>
      <c r="M15" t="s">
        <v>350</v>
      </c>
      <c r="N15">
        <f>COUNTA(_xlfn.TEXTSPLIT(Gemini_Llama_sessions[[#This Row],[Gemini MinEx Keywords]], ","))</f>
        <v>5</v>
      </c>
      <c r="O15">
        <v>0</v>
      </c>
      <c r="P15" t="s">
        <v>351</v>
      </c>
      <c r="Q15" t="s">
        <v>352</v>
      </c>
      <c r="R15" t="s">
        <v>353</v>
      </c>
      <c r="S15" t="s">
        <v>354</v>
      </c>
      <c r="T15">
        <f>COUNTA(_xlfn.TEXTSPLIT(Gemini_Llama_sessions[[#This Row],[Gemini NoEx Keywords]], ","))</f>
        <v>5</v>
      </c>
      <c r="U15">
        <v>0</v>
      </c>
      <c r="V15" t="s">
        <v>355</v>
      </c>
      <c r="W15" t="s">
        <v>356</v>
      </c>
      <c r="X15" t="s">
        <v>357</v>
      </c>
      <c r="Y15" t="s">
        <v>358</v>
      </c>
      <c r="Z15">
        <f>COUNTA(_xlfn.TEXTSPLIT(Gemini_Llama_sessions[[#This Row],[Llama Ex Keywords]], ","))</f>
        <v>6</v>
      </c>
      <c r="AA15">
        <f>COUNTA(_xlfn.TEXTSPLIT(Gemini_Llama_sessions[[#This Row],[Llama Ex Keywords]], ","))</f>
        <v>6</v>
      </c>
      <c r="AB15" t="s">
        <v>359</v>
      </c>
      <c r="AC15" t="s">
        <v>360</v>
      </c>
      <c r="AD15" t="s">
        <v>361</v>
      </c>
      <c r="AE15" t="s">
        <v>362</v>
      </c>
      <c r="AF15">
        <f>COUNTA(_xlfn.TEXTSPLIT(Gemini_Llama_sessions[[#This Row],[Llama MinEx Keywords]], ","))</f>
        <v>8</v>
      </c>
      <c r="AG15">
        <v>0</v>
      </c>
      <c r="AH15" t="s">
        <v>363</v>
      </c>
      <c r="AI15" t="s">
        <v>364</v>
      </c>
      <c r="AJ15" t="s">
        <v>365</v>
      </c>
      <c r="AK15" t="s">
        <v>366</v>
      </c>
      <c r="AL15">
        <f>IF(Gemini_Llama_sessions[[#This Row],[Llama NoEx Keywords]]="[", 0, COUNTA(_xlfn.TEXTSPLIT(Gemini_Llama_sessions[[#This Row],[Llama NoEx Keywords]], ",")))</f>
        <v>7</v>
      </c>
      <c r="AM15">
        <v>1</v>
      </c>
    </row>
    <row r="16" spans="1:39" x14ac:dyDescent="0.3">
      <c r="A16">
        <v>14</v>
      </c>
      <c r="B16" t="s">
        <v>367</v>
      </c>
      <c r="C16" t="s">
        <v>551</v>
      </c>
      <c r="D16" t="s">
        <v>368</v>
      </c>
      <c r="E16" t="s">
        <v>369</v>
      </c>
      <c r="F16" t="s">
        <v>370</v>
      </c>
      <c r="G16" t="s">
        <v>371</v>
      </c>
      <c r="H16">
        <f>COUNTA(_xlfn.TEXTSPLIT(Gemini_Llama_sessions[[#This Row],[Gemini Ex Keywords]], ","))</f>
        <v>5</v>
      </c>
      <c r="I16" cm="1">
        <f t="array" ref="I16">COUNTA(_xlfn._xlws.FILTER(_xlfn.TEXTSPLIT(Gemini_Llama_sessions[[#This Row],[Gemini Ex Keywords]], ","), ISNUMBER(FIND(UPPER(LEFT(_xlfn.TEXTSPLIT(Gemini_Llama_sessions[[#This Row],[Gemini Ex Keywords]], ","), 1)), LEFT(_xlfn.TEXTSPLIT(Gemini_Llama_sessions[[#This Row],[Gemini Ex Keywords]], ","), 1)))))</f>
        <v>5</v>
      </c>
      <c r="J16" t="s">
        <v>372</v>
      </c>
      <c r="K16" t="s">
        <v>373</v>
      </c>
      <c r="L16" t="s">
        <v>374</v>
      </c>
      <c r="M16" t="s">
        <v>375</v>
      </c>
      <c r="N16">
        <f>COUNTA(_xlfn.TEXTSPLIT(Gemini_Llama_sessions[[#This Row],[Gemini MinEx Keywords]], ","))</f>
        <v>5</v>
      </c>
      <c r="O16">
        <v>0</v>
      </c>
      <c r="P16" t="s">
        <v>376</v>
      </c>
      <c r="Q16" t="s">
        <v>377</v>
      </c>
      <c r="R16" t="s">
        <v>378</v>
      </c>
      <c r="S16" t="s">
        <v>379</v>
      </c>
      <c r="T16">
        <f>COUNTA(_xlfn.TEXTSPLIT(Gemini_Llama_sessions[[#This Row],[Gemini NoEx Keywords]], ","))</f>
        <v>6</v>
      </c>
      <c r="U16">
        <v>0</v>
      </c>
      <c r="V16" t="s">
        <v>380</v>
      </c>
      <c r="W16" t="s">
        <v>381</v>
      </c>
      <c r="X16" t="s">
        <v>382</v>
      </c>
      <c r="Y16" t="s">
        <v>383</v>
      </c>
      <c r="Z16">
        <f>COUNTA(_xlfn.TEXTSPLIT(Gemini_Llama_sessions[[#This Row],[Llama Ex Keywords]], ","))</f>
        <v>5</v>
      </c>
      <c r="AA16">
        <f>COUNTA(_xlfn.TEXTSPLIT(Gemini_Llama_sessions[[#This Row],[Llama Ex Keywords]], ","))</f>
        <v>5</v>
      </c>
      <c r="AB16" t="s">
        <v>384</v>
      </c>
      <c r="AC16" t="s">
        <v>385</v>
      </c>
      <c r="AD16" t="s">
        <v>386</v>
      </c>
      <c r="AE16" t="s">
        <v>387</v>
      </c>
      <c r="AF16">
        <f>COUNTA(_xlfn.TEXTSPLIT(Gemini_Llama_sessions[[#This Row],[Llama MinEx Keywords]], ","))</f>
        <v>5</v>
      </c>
      <c r="AG16">
        <v>0</v>
      </c>
      <c r="AH16" t="s">
        <v>388</v>
      </c>
      <c r="AI16" t="s">
        <v>389</v>
      </c>
      <c r="AJ16" t="s">
        <v>390</v>
      </c>
      <c r="AK16" t="s">
        <v>391</v>
      </c>
      <c r="AL16">
        <f>IF(Gemini_Llama_sessions[[#This Row],[Llama NoEx Keywords]]="[", 0, COUNTA(_xlfn.TEXTSPLIT(Gemini_Llama_sessions[[#This Row],[Llama NoEx Keywords]], ",")))</f>
        <v>6</v>
      </c>
      <c r="AM16">
        <v>6</v>
      </c>
    </row>
    <row r="17" spans="1:40" x14ac:dyDescent="0.3">
      <c r="A17">
        <v>15</v>
      </c>
      <c r="B17" t="s">
        <v>392</v>
      </c>
      <c r="C17" t="s">
        <v>552</v>
      </c>
      <c r="D17" t="s">
        <v>393</v>
      </c>
      <c r="E17" t="s">
        <v>394</v>
      </c>
      <c r="F17" t="s">
        <v>395</v>
      </c>
      <c r="G17" t="s">
        <v>396</v>
      </c>
      <c r="H17">
        <f>COUNTA(_xlfn.TEXTSPLIT(Gemini_Llama_sessions[[#This Row],[Gemini Ex Keywords]], ","))</f>
        <v>5</v>
      </c>
      <c r="I17" cm="1">
        <f t="array" ref="I17">COUNTA(_xlfn._xlws.FILTER(_xlfn.TEXTSPLIT(Gemini_Llama_sessions[[#This Row],[Gemini Ex Keywords]], ","), ISNUMBER(FIND(UPPER(LEFT(_xlfn.TEXTSPLIT(Gemini_Llama_sessions[[#This Row],[Gemini Ex Keywords]], ","), 1)), LEFT(_xlfn.TEXTSPLIT(Gemini_Llama_sessions[[#This Row],[Gemini Ex Keywords]], ","), 1)))))</f>
        <v>5</v>
      </c>
      <c r="J17" t="s">
        <v>397</v>
      </c>
      <c r="K17" t="s">
        <v>398</v>
      </c>
      <c r="L17" t="s">
        <v>399</v>
      </c>
      <c r="M17" t="s">
        <v>400</v>
      </c>
      <c r="N17">
        <f>COUNTA(_xlfn.TEXTSPLIT(Gemini_Llama_sessions[[#This Row],[Gemini MinEx Keywords]], ","))</f>
        <v>5</v>
      </c>
      <c r="O17">
        <v>0</v>
      </c>
      <c r="P17" t="s">
        <v>401</v>
      </c>
      <c r="Q17" t="s">
        <v>402</v>
      </c>
      <c r="R17" t="s">
        <v>403</v>
      </c>
      <c r="S17" t="s">
        <v>404</v>
      </c>
      <c r="T17">
        <f>COUNTA(_xlfn.TEXTSPLIT(Gemini_Llama_sessions[[#This Row],[Gemini NoEx Keywords]], ","))</f>
        <v>5</v>
      </c>
      <c r="U17">
        <v>0</v>
      </c>
      <c r="V17" t="s">
        <v>405</v>
      </c>
      <c r="W17" t="s">
        <v>406</v>
      </c>
      <c r="X17" t="s">
        <v>407</v>
      </c>
      <c r="Y17" t="s">
        <v>408</v>
      </c>
      <c r="Z17">
        <f>COUNTA(_xlfn.TEXTSPLIT(Gemini_Llama_sessions[[#This Row],[Llama Ex Keywords]], ","))</f>
        <v>6</v>
      </c>
      <c r="AA17">
        <f>COUNTA(_xlfn.TEXTSPLIT(Gemini_Llama_sessions[[#This Row],[Llama Ex Keywords]], ","))</f>
        <v>6</v>
      </c>
      <c r="AB17" t="s">
        <v>409</v>
      </c>
      <c r="AC17" t="s">
        <v>410</v>
      </c>
      <c r="AD17" t="s">
        <v>411</v>
      </c>
      <c r="AE17" t="s">
        <v>412</v>
      </c>
      <c r="AF17">
        <f>COUNTA(_xlfn.TEXTSPLIT(Gemini_Llama_sessions[[#This Row],[Llama MinEx Keywords]], ","))</f>
        <v>6</v>
      </c>
      <c r="AG17">
        <v>0</v>
      </c>
      <c r="AH17" t="s">
        <v>413</v>
      </c>
      <c r="AI17" t="s">
        <v>414</v>
      </c>
      <c r="AJ17" t="s">
        <v>415</v>
      </c>
      <c r="AK17" t="s">
        <v>416</v>
      </c>
      <c r="AL17">
        <f>IF(Gemini_Llama_sessions[[#This Row],[Llama NoEx Keywords]]="[", 0, COUNTA(_xlfn.TEXTSPLIT(Gemini_Llama_sessions[[#This Row],[Llama NoEx Keywords]], ",")))</f>
        <v>6</v>
      </c>
      <c r="AM17">
        <v>1</v>
      </c>
    </row>
    <row r="18" spans="1:40" x14ac:dyDescent="0.3">
      <c r="A18">
        <v>16</v>
      </c>
      <c r="B18" t="s">
        <v>417</v>
      </c>
      <c r="C18" t="s">
        <v>553</v>
      </c>
      <c r="D18" t="s">
        <v>418</v>
      </c>
      <c r="E18" t="s">
        <v>419</v>
      </c>
      <c r="F18" t="s">
        <v>420</v>
      </c>
      <c r="G18" t="s">
        <v>421</v>
      </c>
      <c r="H18">
        <f>COUNTA(_xlfn.TEXTSPLIT(Gemini_Llama_sessions[[#This Row],[Gemini Ex Keywords]], ","))</f>
        <v>5</v>
      </c>
      <c r="I18" cm="1">
        <f t="array" ref="I18">COUNTA(_xlfn._xlws.FILTER(_xlfn.TEXTSPLIT(Gemini_Llama_sessions[[#This Row],[Gemini Ex Keywords]], ","), ISNUMBER(FIND(UPPER(LEFT(_xlfn.TEXTSPLIT(Gemini_Llama_sessions[[#This Row],[Gemini Ex Keywords]], ","), 1)), LEFT(_xlfn.TEXTSPLIT(Gemini_Llama_sessions[[#This Row],[Gemini Ex Keywords]], ","), 1)))))</f>
        <v>5</v>
      </c>
      <c r="J18" t="s">
        <v>422</v>
      </c>
      <c r="K18" t="s">
        <v>423</v>
      </c>
      <c r="L18" t="s">
        <v>424</v>
      </c>
      <c r="M18" t="s">
        <v>425</v>
      </c>
      <c r="N18">
        <f>COUNTA(_xlfn.TEXTSPLIT(Gemini_Llama_sessions[[#This Row],[Gemini MinEx Keywords]], ","))</f>
        <v>5</v>
      </c>
      <c r="O18">
        <v>0</v>
      </c>
      <c r="P18" t="s">
        <v>422</v>
      </c>
      <c r="Q18" t="s">
        <v>426</v>
      </c>
      <c r="R18" t="s">
        <v>427</v>
      </c>
      <c r="S18" t="s">
        <v>428</v>
      </c>
      <c r="T18">
        <f>COUNTA(_xlfn.TEXTSPLIT(Gemini_Llama_sessions[[#This Row],[Gemini NoEx Keywords]], ","))</f>
        <v>5</v>
      </c>
      <c r="U18">
        <v>0</v>
      </c>
      <c r="V18" t="s">
        <v>429</v>
      </c>
      <c r="W18" t="s">
        <v>430</v>
      </c>
      <c r="X18" t="s">
        <v>431</v>
      </c>
      <c r="Y18" t="s">
        <v>432</v>
      </c>
      <c r="Z18">
        <f>COUNTA(_xlfn.TEXTSPLIT(Gemini_Llama_sessions[[#This Row],[Llama Ex Keywords]], ","))</f>
        <v>10</v>
      </c>
      <c r="AA18">
        <f>COUNTA(_xlfn.TEXTSPLIT(Gemini_Llama_sessions[[#This Row],[Llama Ex Keywords]], ","))</f>
        <v>10</v>
      </c>
      <c r="AB18" t="s">
        <v>433</v>
      </c>
      <c r="AC18" t="s">
        <v>434</v>
      </c>
      <c r="AD18" t="s">
        <v>435</v>
      </c>
      <c r="AE18" t="s">
        <v>436</v>
      </c>
      <c r="AF18">
        <f>COUNTA(_xlfn.TEXTSPLIT(Gemini_Llama_sessions[[#This Row],[Llama MinEx Keywords]], ","))</f>
        <v>6</v>
      </c>
      <c r="AG18">
        <v>0</v>
      </c>
      <c r="AH18" t="s">
        <v>437</v>
      </c>
      <c r="AI18" t="s">
        <v>98</v>
      </c>
      <c r="AJ18" t="s">
        <v>438</v>
      </c>
      <c r="AK18" t="s">
        <v>50</v>
      </c>
      <c r="AL18">
        <f>IF(Gemini_Llama_sessions[[#This Row],[Llama NoEx Keywords]]="[", 0, COUNTA(_xlfn.TEXTSPLIT(Gemini_Llama_sessions[[#This Row],[Llama NoEx Keywords]], ",")))</f>
        <v>0</v>
      </c>
      <c r="AM18">
        <v>0</v>
      </c>
    </row>
    <row r="19" spans="1:40" x14ac:dyDescent="0.3">
      <c r="A19">
        <v>17</v>
      </c>
      <c r="B19" t="s">
        <v>439</v>
      </c>
      <c r="C19" t="s">
        <v>554</v>
      </c>
      <c r="D19" t="s">
        <v>440</v>
      </c>
      <c r="E19" t="s">
        <v>441</v>
      </c>
      <c r="F19" t="s">
        <v>442</v>
      </c>
      <c r="G19" t="s">
        <v>443</v>
      </c>
      <c r="H19">
        <f>COUNTA(_xlfn.TEXTSPLIT(Gemini_Llama_sessions[[#This Row],[Gemini Ex Keywords]], ","))</f>
        <v>5</v>
      </c>
      <c r="I19" cm="1">
        <f t="array" ref="I19">COUNTA(_xlfn._xlws.FILTER(_xlfn.TEXTSPLIT(Gemini_Llama_sessions[[#This Row],[Gemini Ex Keywords]], ","), ISNUMBER(FIND(UPPER(LEFT(_xlfn.TEXTSPLIT(Gemini_Llama_sessions[[#This Row],[Gemini Ex Keywords]], ","), 1)), LEFT(_xlfn.TEXTSPLIT(Gemini_Llama_sessions[[#This Row],[Gemini Ex Keywords]], ","), 1)))))</f>
        <v>5</v>
      </c>
      <c r="J19" t="s">
        <v>440</v>
      </c>
      <c r="K19" t="s">
        <v>444</v>
      </c>
      <c r="L19" t="s">
        <v>445</v>
      </c>
      <c r="M19" t="s">
        <v>446</v>
      </c>
      <c r="N19">
        <f>COUNTA(_xlfn.TEXTSPLIT(Gemini_Llama_sessions[[#This Row],[Gemini MinEx Keywords]], ","))</f>
        <v>5</v>
      </c>
      <c r="O19">
        <v>0</v>
      </c>
      <c r="P19" t="s">
        <v>447</v>
      </c>
      <c r="Q19" t="s">
        <v>448</v>
      </c>
      <c r="R19" t="s">
        <v>449</v>
      </c>
      <c r="S19" t="s">
        <v>450</v>
      </c>
      <c r="T19">
        <f>COUNTA(_xlfn.TEXTSPLIT(Gemini_Llama_sessions[[#This Row],[Gemini NoEx Keywords]], ","))</f>
        <v>5</v>
      </c>
      <c r="U19">
        <v>0</v>
      </c>
      <c r="V19" t="s">
        <v>451</v>
      </c>
      <c r="W19" t="s">
        <v>452</v>
      </c>
      <c r="X19" t="s">
        <v>453</v>
      </c>
      <c r="Y19" t="s">
        <v>454</v>
      </c>
      <c r="Z19">
        <f>COUNTA(_xlfn.TEXTSPLIT(Gemini_Llama_sessions[[#This Row],[Llama Ex Keywords]], ","))</f>
        <v>6</v>
      </c>
      <c r="AA19">
        <f>COUNTA(_xlfn.TEXTSPLIT(Gemini_Llama_sessions[[#This Row],[Llama Ex Keywords]], ","))</f>
        <v>6</v>
      </c>
      <c r="AB19" t="s">
        <v>455</v>
      </c>
      <c r="AC19" t="s">
        <v>456</v>
      </c>
      <c r="AD19" t="s">
        <v>457</v>
      </c>
      <c r="AE19" t="s">
        <v>458</v>
      </c>
      <c r="AF19">
        <f>COUNTA(_xlfn.TEXTSPLIT(Gemini_Llama_sessions[[#This Row],[Llama MinEx Keywords]], ","))</f>
        <v>5</v>
      </c>
      <c r="AG19">
        <v>0</v>
      </c>
      <c r="AH19" t="s">
        <v>459</v>
      </c>
      <c r="AI19" t="s">
        <v>460</v>
      </c>
      <c r="AJ19" t="s">
        <v>461</v>
      </c>
      <c r="AK19" t="s">
        <v>462</v>
      </c>
      <c r="AL19">
        <f>IF(Gemini_Llama_sessions[[#This Row],[Llama NoEx Keywords]]="[", 0, COUNTA(_xlfn.TEXTSPLIT(Gemini_Llama_sessions[[#This Row],[Llama NoEx Keywords]], ",")))</f>
        <v>7</v>
      </c>
      <c r="AM19">
        <v>7</v>
      </c>
    </row>
    <row r="20" spans="1:40" x14ac:dyDescent="0.3">
      <c r="A20">
        <v>18</v>
      </c>
      <c r="B20" t="s">
        <v>463</v>
      </c>
      <c r="C20" t="s">
        <v>555</v>
      </c>
      <c r="D20" t="s">
        <v>464</v>
      </c>
      <c r="E20" t="s">
        <v>465</v>
      </c>
      <c r="F20" t="s">
        <v>466</v>
      </c>
      <c r="G20" t="s">
        <v>467</v>
      </c>
      <c r="H20">
        <f>COUNTA(_xlfn.TEXTSPLIT(Gemini_Llama_sessions[[#This Row],[Gemini Ex Keywords]], ","))</f>
        <v>5</v>
      </c>
      <c r="I20" cm="1">
        <f t="array" ref="I20">COUNTA(_xlfn._xlws.FILTER(_xlfn.TEXTSPLIT(Gemini_Llama_sessions[[#This Row],[Gemini Ex Keywords]], ","), ISNUMBER(FIND(UPPER(LEFT(_xlfn.TEXTSPLIT(Gemini_Llama_sessions[[#This Row],[Gemini Ex Keywords]], ","), 1)), LEFT(_xlfn.TEXTSPLIT(Gemini_Llama_sessions[[#This Row],[Gemini Ex Keywords]], ","), 1)))))</f>
        <v>5</v>
      </c>
      <c r="J20" t="s">
        <v>468</v>
      </c>
      <c r="K20" t="s">
        <v>469</v>
      </c>
      <c r="L20" t="s">
        <v>470</v>
      </c>
      <c r="M20" t="s">
        <v>471</v>
      </c>
      <c r="N20">
        <f>COUNTA(_xlfn.TEXTSPLIT(Gemini_Llama_sessions[[#This Row],[Gemini MinEx Keywords]], ","))</f>
        <v>5</v>
      </c>
      <c r="O20">
        <v>0</v>
      </c>
      <c r="P20" t="s">
        <v>472</v>
      </c>
      <c r="Q20" t="s">
        <v>473</v>
      </c>
      <c r="R20" t="s">
        <v>474</v>
      </c>
      <c r="S20" t="s">
        <v>475</v>
      </c>
      <c r="T20">
        <f>COUNTA(_xlfn.TEXTSPLIT(Gemini_Llama_sessions[[#This Row],[Gemini NoEx Keywords]], ","))</f>
        <v>5</v>
      </c>
      <c r="U20">
        <v>0</v>
      </c>
      <c r="V20" t="s">
        <v>476</v>
      </c>
      <c r="W20" t="s">
        <v>477</v>
      </c>
      <c r="X20" t="s">
        <v>478</v>
      </c>
      <c r="Y20" t="s">
        <v>479</v>
      </c>
      <c r="Z20">
        <f>COUNTA(_xlfn.TEXTSPLIT(Gemini_Llama_sessions[[#This Row],[Llama Ex Keywords]], ","))</f>
        <v>5</v>
      </c>
      <c r="AA20">
        <f>COUNTA(_xlfn.TEXTSPLIT(Gemini_Llama_sessions[[#This Row],[Llama Ex Keywords]], ","))</f>
        <v>5</v>
      </c>
      <c r="AB20" t="s">
        <v>480</v>
      </c>
      <c r="AC20" t="s">
        <v>481</v>
      </c>
      <c r="AD20" t="s">
        <v>482</v>
      </c>
      <c r="AE20" t="s">
        <v>483</v>
      </c>
      <c r="AF20">
        <f>COUNTA(_xlfn.TEXTSPLIT(Gemini_Llama_sessions[[#This Row],[Llama MinEx Keywords]], ","))</f>
        <v>5</v>
      </c>
      <c r="AG20">
        <v>0</v>
      </c>
      <c r="AH20" t="s">
        <v>484</v>
      </c>
      <c r="AI20" t="s">
        <v>485</v>
      </c>
      <c r="AJ20" t="s">
        <v>486</v>
      </c>
      <c r="AK20" t="s">
        <v>50</v>
      </c>
      <c r="AL20">
        <f>IF(Gemini_Llama_sessions[[#This Row],[Llama NoEx Keywords]]="[", 0, COUNTA(_xlfn.TEXTSPLIT(Gemini_Llama_sessions[[#This Row],[Llama NoEx Keywords]], ",")))</f>
        <v>0</v>
      </c>
      <c r="AM20">
        <v>0</v>
      </c>
    </row>
    <row r="21" spans="1:40" x14ac:dyDescent="0.3">
      <c r="A21">
        <v>19</v>
      </c>
      <c r="B21" t="s">
        <v>487</v>
      </c>
      <c r="C21" t="s">
        <v>556</v>
      </c>
      <c r="D21" t="s">
        <v>488</v>
      </c>
      <c r="E21" t="s">
        <v>489</v>
      </c>
      <c r="F21" t="s">
        <v>490</v>
      </c>
      <c r="G21" t="s">
        <v>491</v>
      </c>
      <c r="H21">
        <f>COUNTA(_xlfn.TEXTSPLIT(Gemini_Llama_sessions[[#This Row],[Gemini Ex Keywords]], ","))</f>
        <v>5</v>
      </c>
      <c r="I21" cm="1">
        <f t="array" ref="I21">COUNTA(_xlfn._xlws.FILTER(_xlfn.TEXTSPLIT(Gemini_Llama_sessions[[#This Row],[Gemini Ex Keywords]], ","), ISNUMBER(FIND(UPPER(LEFT(_xlfn.TEXTSPLIT(Gemini_Llama_sessions[[#This Row],[Gemini Ex Keywords]], ","), 1)), LEFT(_xlfn.TEXTSPLIT(Gemini_Llama_sessions[[#This Row],[Gemini Ex Keywords]], ","), 1)))))</f>
        <v>5</v>
      </c>
      <c r="J21" t="s">
        <v>492</v>
      </c>
      <c r="K21" t="s">
        <v>493</v>
      </c>
      <c r="L21" t="s">
        <v>494</v>
      </c>
      <c r="M21" t="s">
        <v>495</v>
      </c>
      <c r="N21">
        <f>COUNTA(_xlfn.TEXTSPLIT(Gemini_Llama_sessions[[#This Row],[Gemini MinEx Keywords]], ","))</f>
        <v>5</v>
      </c>
      <c r="O21">
        <v>0</v>
      </c>
      <c r="P21" t="s">
        <v>496</v>
      </c>
      <c r="Q21" t="s">
        <v>497</v>
      </c>
      <c r="R21" t="s">
        <v>498</v>
      </c>
      <c r="S21" t="s">
        <v>499</v>
      </c>
      <c r="T21">
        <f>COUNTA(_xlfn.TEXTSPLIT(Gemini_Llama_sessions[[#This Row],[Gemini NoEx Keywords]], ","))</f>
        <v>5</v>
      </c>
      <c r="U21">
        <v>5</v>
      </c>
      <c r="V21" t="s">
        <v>500</v>
      </c>
      <c r="W21" t="s">
        <v>501</v>
      </c>
      <c r="X21" t="s">
        <v>502</v>
      </c>
      <c r="Y21" t="s">
        <v>503</v>
      </c>
      <c r="Z21">
        <f>COUNTA(_xlfn.TEXTSPLIT(Gemini_Llama_sessions[[#This Row],[Llama Ex Keywords]], ","))</f>
        <v>5</v>
      </c>
      <c r="AA21">
        <f>COUNTA(_xlfn.TEXTSPLIT(Gemini_Llama_sessions[[#This Row],[Llama Ex Keywords]], ","))</f>
        <v>5</v>
      </c>
      <c r="AB21" t="s">
        <v>504</v>
      </c>
      <c r="AC21" t="s">
        <v>505</v>
      </c>
      <c r="AD21" t="s">
        <v>506</v>
      </c>
      <c r="AE21" t="s">
        <v>507</v>
      </c>
      <c r="AF21">
        <f>COUNTA(_xlfn.TEXTSPLIT(Gemini_Llama_sessions[[#This Row],[Llama MinEx Keywords]], ","))</f>
        <v>5</v>
      </c>
      <c r="AG21">
        <v>0</v>
      </c>
      <c r="AH21" t="s">
        <v>508</v>
      </c>
      <c r="AI21" t="s">
        <v>509</v>
      </c>
      <c r="AJ21" t="s">
        <v>510</v>
      </c>
      <c r="AK21" t="s">
        <v>511</v>
      </c>
      <c r="AL21">
        <f>IF(Gemini_Llama_sessions[[#This Row],[Llama NoEx Keywords]]="[", 0, COUNTA(_xlfn.TEXTSPLIT(Gemini_Llama_sessions[[#This Row],[Llama NoEx Keywords]], ",")))</f>
        <v>13</v>
      </c>
      <c r="AM21">
        <v>13</v>
      </c>
    </row>
    <row r="22" spans="1:40" x14ac:dyDescent="0.3">
      <c r="A22">
        <v>20</v>
      </c>
      <c r="B22" t="s">
        <v>512</v>
      </c>
      <c r="C22" t="s">
        <v>557</v>
      </c>
      <c r="D22" t="s">
        <v>513</v>
      </c>
      <c r="E22" t="s">
        <v>514</v>
      </c>
      <c r="F22" t="s">
        <v>515</v>
      </c>
      <c r="G22" t="s">
        <v>516</v>
      </c>
      <c r="H22">
        <f>COUNTA(_xlfn.TEXTSPLIT(Gemini_Llama_sessions[[#This Row],[Gemini Ex Keywords]], ","))</f>
        <v>5</v>
      </c>
      <c r="I22" cm="1">
        <f t="array" ref="I22">COUNTA(_xlfn._xlws.FILTER(_xlfn.TEXTSPLIT(Gemini_Llama_sessions[[#This Row],[Gemini Ex Keywords]], ","), ISNUMBER(FIND(UPPER(LEFT(_xlfn.TEXTSPLIT(Gemini_Llama_sessions[[#This Row],[Gemini Ex Keywords]], ","), 1)), LEFT(_xlfn.TEXTSPLIT(Gemini_Llama_sessions[[#This Row],[Gemini Ex Keywords]], ","), 1)))))</f>
        <v>5</v>
      </c>
      <c r="J22" t="s">
        <v>517</v>
      </c>
      <c r="K22" t="s">
        <v>518</v>
      </c>
      <c r="L22" t="s">
        <v>519</v>
      </c>
      <c r="M22" t="s">
        <v>520</v>
      </c>
      <c r="N22">
        <f>COUNTA(_xlfn.TEXTSPLIT(Gemini_Llama_sessions[[#This Row],[Gemini MinEx Keywords]], ","))</f>
        <v>5</v>
      </c>
      <c r="O22">
        <v>0</v>
      </c>
      <c r="P22" t="s">
        <v>521</v>
      </c>
      <c r="Q22" t="s">
        <v>522</v>
      </c>
      <c r="R22" t="s">
        <v>523</v>
      </c>
      <c r="S22" t="s">
        <v>524</v>
      </c>
      <c r="T22">
        <f>COUNTA(_xlfn.TEXTSPLIT(Gemini_Llama_sessions[[#This Row],[Gemini NoEx Keywords]], ","))</f>
        <v>5</v>
      </c>
      <c r="U22">
        <v>0</v>
      </c>
      <c r="V22" t="s">
        <v>525</v>
      </c>
      <c r="W22" t="s">
        <v>526</v>
      </c>
      <c r="X22" t="s">
        <v>527</v>
      </c>
      <c r="Y22" t="s">
        <v>528</v>
      </c>
      <c r="Z22">
        <f>COUNTA(_xlfn.TEXTSPLIT(Gemini_Llama_sessions[[#This Row],[Llama Ex Keywords]], ","))</f>
        <v>5</v>
      </c>
      <c r="AA22">
        <f>COUNTA(_xlfn.TEXTSPLIT(Gemini_Llama_sessions[[#This Row],[Llama Ex Keywords]], ","))</f>
        <v>5</v>
      </c>
      <c r="AB22" t="s">
        <v>529</v>
      </c>
      <c r="AC22" t="s">
        <v>530</v>
      </c>
      <c r="AD22" t="s">
        <v>531</v>
      </c>
      <c r="AE22" t="s">
        <v>532</v>
      </c>
      <c r="AF22">
        <f>COUNTA(_xlfn.TEXTSPLIT(Gemini_Llama_sessions[[#This Row],[Llama MinEx Keywords]], ","))</f>
        <v>8</v>
      </c>
      <c r="AG22">
        <v>0</v>
      </c>
      <c r="AH22" t="s">
        <v>533</v>
      </c>
      <c r="AI22" t="s">
        <v>534</v>
      </c>
      <c r="AJ22" t="s">
        <v>535</v>
      </c>
      <c r="AK22" t="s">
        <v>536</v>
      </c>
      <c r="AL22">
        <f>IF(Gemini_Llama_sessions[[#This Row],[Llama NoEx Keywords]]="[", 0, COUNTA(_xlfn.TEXTSPLIT(Gemini_Llama_sessions[[#This Row],[Llama NoEx Keywords]], ",")))</f>
        <v>11</v>
      </c>
      <c r="AM22">
        <v>0</v>
      </c>
    </row>
    <row r="25" spans="1:40" x14ac:dyDescent="0.3">
      <c r="C25" t="s">
        <v>563</v>
      </c>
      <c r="H25" t="s">
        <v>565</v>
      </c>
      <c r="N25" t="s">
        <v>574</v>
      </c>
      <c r="T25" t="s">
        <v>567</v>
      </c>
      <c r="Z25" t="s">
        <v>568</v>
      </c>
      <c r="AF25" t="s">
        <v>578</v>
      </c>
      <c r="AL25" t="s">
        <v>578</v>
      </c>
    </row>
    <row r="26" spans="1:40" x14ac:dyDescent="0.3">
      <c r="C26" t="s">
        <v>562</v>
      </c>
      <c r="D26">
        <f>COUNTIF(Gemini_Llama_sessions[Gemini Ex Title 1],$C26)</f>
        <v>9</v>
      </c>
      <c r="E26">
        <f>COUNTIF(Gemini_Llama_sessions[Gemini Ex Title 2],$C26)</f>
        <v>16</v>
      </c>
      <c r="F26">
        <f>COUNTIF(Gemini_Llama_sessions[Gemini Ex Title 3],$C26)</f>
        <v>17</v>
      </c>
      <c r="G26">
        <f>COUNTIF(Gemini_Llama_sessions[Gemini Ex Keywords],$C26)</f>
        <v>0</v>
      </c>
      <c r="H26" s="1">
        <f>SUM(D26:F26)/COUNTA(Gemini_Llama_sessions[[Gemini Ex Title 1]:[Gemini Ex Title 3]])</f>
        <v>0.66666666666666663</v>
      </c>
      <c r="I26" s="1"/>
      <c r="J26">
        <f>COUNTIF(Gemini_Llama_sessions[Gemini MinEx Title 1],$C26)</f>
        <v>10</v>
      </c>
      <c r="K26">
        <f>COUNTIF(Gemini_Llama_sessions[Gemini MinEx Title 2],$C26)</f>
        <v>9</v>
      </c>
      <c r="L26">
        <f>COUNTIF(Gemini_Llama_sessions[Gemini MinEx Title 3],$C26)</f>
        <v>10</v>
      </c>
      <c r="M26">
        <f>COUNTIF(Gemini_Llama_sessions[Gemini MinEx Keywords],$C26)</f>
        <v>0</v>
      </c>
      <c r="N26" s="1">
        <f>SUM(J26:L26)/COUNTA(Gemini_Llama_sessions[[Gemini MinEx Title 1]:[Gemini MinEx Title 3]])</f>
        <v>0.46031746031746029</v>
      </c>
      <c r="O26" s="1"/>
      <c r="P26">
        <f>COUNTIF(Gemini_Llama_sessions[Gemini NoEx Title 1],$C26)</f>
        <v>9</v>
      </c>
      <c r="Q26">
        <f>COUNTIF(Gemini_Llama_sessions[Gemini NoEx Title 2],$C26)</f>
        <v>7</v>
      </c>
      <c r="R26">
        <f>COUNTIF(Gemini_Llama_sessions[Gemini NoEx Title 3],$C26)</f>
        <v>11</v>
      </c>
      <c r="S26">
        <f>COUNTIF(Gemini_Llama_sessions[Gemini NoEx Keywords],$C26)</f>
        <v>0</v>
      </c>
      <c r="T26" s="1">
        <f>SUM(P26:R26)/COUNTA(Gemini_Llama_sessions[[Gemini NoEx Title 1]:[Gemini NoEx Title 3]])</f>
        <v>0.42857142857142855</v>
      </c>
      <c r="U26" s="1"/>
      <c r="V26">
        <f>COUNTIF(Gemini_Llama_sessions[Llama Ex Title 1],$C26)</f>
        <v>20</v>
      </c>
      <c r="W26">
        <f>COUNTIF(Gemini_Llama_sessions[Llama Ex Title 2],$C26)</f>
        <v>18</v>
      </c>
      <c r="X26">
        <f>COUNTIF(Gemini_Llama_sessions[Llama Ex Title 3],$C26)</f>
        <v>21</v>
      </c>
      <c r="Y26">
        <f>COUNTIF(Gemini_Llama_sessions[Llama Ex Keywords],$C26)</f>
        <v>0</v>
      </c>
      <c r="Z26" s="1">
        <f>SUM(V26:X26)/COUNTA(Gemini_Llama_sessions[[Llama Ex Title 1]:[Llama Ex Title 3]])</f>
        <v>0.93650793650793651</v>
      </c>
      <c r="AA26" s="1"/>
      <c r="AB26">
        <f>COUNTIF(Gemini_Llama_sessions[Llama MinEx Title 1],$C26)</f>
        <v>10</v>
      </c>
      <c r="AC26">
        <f>COUNTIF(Gemini_Llama_sessions[Llama MinEx Title 2],$C26)</f>
        <v>4</v>
      </c>
      <c r="AD26">
        <f>COUNTIF(Gemini_Llama_sessions[Llama MinEx Title 3],$C26)</f>
        <v>6</v>
      </c>
      <c r="AE26">
        <f>COUNTIF(Gemini_Llama_sessions[Llama MinEx Keywords],$C26)</f>
        <v>0</v>
      </c>
      <c r="AF26" s="1">
        <f>SUM(AB26:AD26)/COUNTA(Gemini_Llama_sessions[[Llama MinEx Title 1]:[Llama MinEx Title 3]])</f>
        <v>0.31746031746031744</v>
      </c>
      <c r="AG26" s="1"/>
      <c r="AH26">
        <f>COUNTIF(Gemini_Llama_sessions[Llama NoEx Title 1],$C26)</f>
        <v>6</v>
      </c>
      <c r="AI26">
        <f>COUNTIF(Gemini_Llama_sessions[Llama NoEx Title 2],$C26)</f>
        <v>1</v>
      </c>
      <c r="AJ26">
        <f>COUNTIF(Gemini_Llama_sessions[Llama NoEx Title 3],$C26)</f>
        <v>2</v>
      </c>
      <c r="AK26">
        <f>COUNTIF(Gemini_Llama_sessions[Llama NoEx Keywords],$C26)</f>
        <v>0</v>
      </c>
      <c r="AL26" s="1">
        <f>SUM(AH26:AJ26)/COUNTA(Gemini_Llama_sessions[[Llama NoEx Title 1]:[Llama NoEx Title 3]])</f>
        <v>0.14285714285714285</v>
      </c>
    </row>
    <row r="27" spans="1:40" x14ac:dyDescent="0.3">
      <c r="C27" t="s">
        <v>609</v>
      </c>
      <c r="D27">
        <f>COUNTIF(Gemini_Llama_sessions[Gemini Ex Title 1],$C27)</f>
        <v>8</v>
      </c>
      <c r="E27">
        <f>COUNTIF(Gemini_Llama_sessions[Gemini Ex Title 2],$C27)</f>
        <v>4</v>
      </c>
      <c r="F27">
        <f>COUNTIF(Gemini_Llama_sessions[Gemini Ex Title 3],$C27)</f>
        <v>8</v>
      </c>
      <c r="G27">
        <f>COUNTIF(Gemini_Llama_sessions[Gemini Ex Keywords],$C27)</f>
        <v>0</v>
      </c>
      <c r="H27" s="1">
        <f>SUM(D27:F27)/COUNTA(Gemini_Llama_sessions[[Gemini Ex Title 1]:[Gemini Ex Title 3]])</f>
        <v>0.31746031746031744</v>
      </c>
      <c r="I27" s="1"/>
      <c r="J27">
        <f>COUNTIF(Gemini_Llama_sessions[Gemini MinEx Title 1],$C27)</f>
        <v>3</v>
      </c>
      <c r="K27">
        <f>COUNTIF(Gemini_Llama_sessions[Gemini MinEx Title 2],$C27)</f>
        <v>8</v>
      </c>
      <c r="L27">
        <f>COUNTIF(Gemini_Llama_sessions[Gemini MinEx Title 3],$C27)</f>
        <v>5</v>
      </c>
      <c r="M27">
        <f>COUNTIF(Gemini_Llama_sessions[Gemini MinEx Keywords],$C27)</f>
        <v>0</v>
      </c>
      <c r="N27" s="1">
        <f>SUM(J27:L27)/COUNTA(Gemini_Llama_sessions[[Gemini MinEx Title 1]:[Gemini MinEx Title 3]])</f>
        <v>0.25396825396825395</v>
      </c>
      <c r="O27" s="1"/>
      <c r="P27">
        <f>COUNTIF(Gemini_Llama_sessions[Gemini NoEx Title 1],$C27)</f>
        <v>7</v>
      </c>
      <c r="Q27">
        <f>COUNTIF(Gemini_Llama_sessions[Gemini NoEx Title 2],$C27)</f>
        <v>8</v>
      </c>
      <c r="R27">
        <f>COUNTIF(Gemini_Llama_sessions[Gemini NoEx Title 3],$C27)</f>
        <v>5</v>
      </c>
      <c r="S27">
        <f>COUNTIF(Gemini_Llama_sessions[Gemini NoEx Keywords],$C27)</f>
        <v>0</v>
      </c>
      <c r="T27" s="1">
        <f>SUM(P27:R27)/COUNTA(Gemini_Llama_sessions[[Gemini NoEx Title 1]:[Gemini NoEx Title 3]])</f>
        <v>0.31746031746031744</v>
      </c>
      <c r="U27" s="1"/>
      <c r="V27">
        <f>COUNTIF(Gemini_Llama_sessions[Llama Ex Title 1],$C27)</f>
        <v>17</v>
      </c>
      <c r="W27">
        <f>COUNTIF(Gemini_Llama_sessions[Llama Ex Title 2],$C27)</f>
        <v>5</v>
      </c>
      <c r="X27">
        <f>COUNTIF(Gemini_Llama_sessions[Llama Ex Title 3],$C27)</f>
        <v>8</v>
      </c>
      <c r="Y27">
        <f>COUNTIF(Gemini_Llama_sessions[Llama Ex Keywords],$C27)</f>
        <v>0</v>
      </c>
      <c r="Z27" s="1">
        <f>SUM(V27:X27)/COUNTA(Gemini_Llama_sessions[[Llama Ex Title 1]:[Llama Ex Title 3]])</f>
        <v>0.47619047619047616</v>
      </c>
      <c r="AA27" s="1"/>
      <c r="AB27">
        <f>COUNTIF(Gemini_Llama_sessions[Llama MinEx Title 1],$C27)</f>
        <v>8</v>
      </c>
      <c r="AC27">
        <f>COUNTIF(Gemini_Llama_sessions[Llama MinEx Title 2],$C27)</f>
        <v>3</v>
      </c>
      <c r="AD27">
        <f>COUNTIF(Gemini_Llama_sessions[Llama MinEx Title 3],$C27)</f>
        <v>1</v>
      </c>
      <c r="AE27">
        <f>COUNTIF(Gemini_Llama_sessions[Llama MinEx Keywords],$C27)</f>
        <v>0</v>
      </c>
      <c r="AF27" s="1">
        <f>SUM(AB27:AD27)/COUNTA(Gemini_Llama_sessions[[Llama MinEx Title 1]:[Llama MinEx Title 3]])</f>
        <v>0.19047619047619047</v>
      </c>
      <c r="AG27" s="1"/>
      <c r="AH27">
        <f>COUNTIF(Gemini_Llama_sessions[Llama NoEx Title 1],$C27)</f>
        <v>8</v>
      </c>
      <c r="AI27">
        <f>COUNTIF(Gemini_Llama_sessions[Llama NoEx Title 2],$C27)</f>
        <v>4</v>
      </c>
      <c r="AJ27">
        <f>COUNTIF(Gemini_Llama_sessions[Llama NoEx Title 3],$C27)</f>
        <v>2</v>
      </c>
      <c r="AK27">
        <f>COUNTIF(Gemini_Llama_sessions[Llama NoEx Keywords],$C27)</f>
        <v>0</v>
      </c>
      <c r="AL27" s="1">
        <f>SUM(AH27:AJ27)/COUNTA(Gemini_Llama_sessions[[Llama NoEx Title 1]:[Llama NoEx Title 3]])</f>
        <v>0.22222222222222221</v>
      </c>
    </row>
    <row r="28" spans="1:40" x14ac:dyDescent="0.3">
      <c r="C28" t="s">
        <v>564</v>
      </c>
      <c r="D28">
        <f>COUNTIF(Gemini_Llama_sessions[Gemini Ex Title 1],$C28)</f>
        <v>0</v>
      </c>
      <c r="E28">
        <f>COUNTIF(Gemini_Llama_sessions[Gemini Ex Title 2],$C28)</f>
        <v>0</v>
      </c>
      <c r="F28">
        <f>COUNTIF(Gemini_Llama_sessions[Gemini Ex Title 3],$C28)</f>
        <v>0</v>
      </c>
      <c r="G28">
        <f>COUNTIF(Gemini_Llama_sessions[Gemini Ex Keywords],$C28)</f>
        <v>0</v>
      </c>
      <c r="H28" s="1">
        <f>SUM(D28:F28)/COUNTA(Gemini_Llama_sessions[[Gemini Ex Title 1]:[Gemini Ex Title 3]])</f>
        <v>0</v>
      </c>
      <c r="I28" s="1"/>
      <c r="J28">
        <f>COUNTIF(Gemini_Llama_sessions[Gemini MinEx Title 1],$C28)</f>
        <v>0</v>
      </c>
      <c r="K28">
        <f>COUNTIF(Gemini_Llama_sessions[Gemini MinEx Title 2],$C28)</f>
        <v>0</v>
      </c>
      <c r="L28">
        <f>COUNTIF(Gemini_Llama_sessions[Gemini MinEx Title 3],$C28)</f>
        <v>0</v>
      </c>
      <c r="M28">
        <f>COUNTIF(Gemini_Llama_sessions[Gemini MinEx Keywords],$C28)</f>
        <v>0</v>
      </c>
      <c r="N28" s="1">
        <f>SUM(J28:L28)/COUNTA(Gemini_Llama_sessions[[Gemini MinEx Title 1]:[Gemini MinEx Title 3]])</f>
        <v>0</v>
      </c>
      <c r="O28" s="1"/>
      <c r="P28">
        <f>COUNTIF(Gemini_Llama_sessions[Gemini NoEx Title 1],$C28)</f>
        <v>0</v>
      </c>
      <c r="Q28">
        <f>COUNTIF(Gemini_Llama_sessions[Gemini NoEx Title 2],$C28)</f>
        <v>0</v>
      </c>
      <c r="R28">
        <f>COUNTIF(Gemini_Llama_sessions[Gemini NoEx Title 3],$C28)</f>
        <v>0</v>
      </c>
      <c r="S28">
        <f>COUNTIF(Gemini_Llama_sessions[Gemini NoEx Keywords],$C28)</f>
        <v>0</v>
      </c>
      <c r="T28" s="1">
        <f>SUM(P28:R28)/COUNTA(Gemini_Llama_sessions[[Gemini NoEx Title 1]:[Gemini NoEx Title 3]])</f>
        <v>0</v>
      </c>
      <c r="U28" s="1"/>
      <c r="V28">
        <f>COUNTIF(Gemini_Llama_sessions[Llama Ex Title 1],$C28)</f>
        <v>0</v>
      </c>
      <c r="W28">
        <f>COUNTIF(Gemini_Llama_sessions[Llama Ex Title 2],$C28)</f>
        <v>5</v>
      </c>
      <c r="X28">
        <f>COUNTIF(Gemini_Llama_sessions[Llama Ex Title 3],$C28)</f>
        <v>3</v>
      </c>
      <c r="Y28">
        <f>COUNTIF(Gemini_Llama_sessions[Llama Ex Keywords],$C28)</f>
        <v>0</v>
      </c>
      <c r="Z28" s="1">
        <f>SUM(V28:X28)/COUNTA(Gemini_Llama_sessions[[Llama Ex Title 1]:[Llama Ex Title 3]])</f>
        <v>0.12698412698412698</v>
      </c>
      <c r="AA28" s="1"/>
      <c r="AB28">
        <f>COUNTIF(Gemini_Llama_sessions[Llama MinEx Title 1],$C28)</f>
        <v>0</v>
      </c>
      <c r="AC28">
        <f>COUNTIF(Gemini_Llama_sessions[Llama MinEx Title 2],$C28)</f>
        <v>0</v>
      </c>
      <c r="AD28">
        <f>COUNTIF(Gemini_Llama_sessions[Llama MinEx Title 3],$C28)</f>
        <v>0</v>
      </c>
      <c r="AE28">
        <f>COUNTIF(Gemini_Llama_sessions[Llama MinEx Keywords],$C28)</f>
        <v>0</v>
      </c>
      <c r="AF28" s="1">
        <f>SUM(AB28:AD28)/COUNTA(Gemini_Llama_sessions[[Llama MinEx Title 1]:[Llama MinEx Title 3]])</f>
        <v>0</v>
      </c>
      <c r="AG28" s="1"/>
      <c r="AH28">
        <f>COUNTIF(Gemini_Llama_sessions[Llama NoEx Title 1],$C28)</f>
        <v>0</v>
      </c>
      <c r="AI28">
        <f>COUNTIF(Gemini_Llama_sessions[Llama NoEx Title 2],$C28)</f>
        <v>0</v>
      </c>
      <c r="AJ28">
        <f>COUNTIF(Gemini_Llama_sessions[Llama NoEx Title 3],$C28)</f>
        <v>0</v>
      </c>
      <c r="AK28">
        <f>COUNTIF(Gemini_Llama_sessions[Llama NoEx Keywords],$C28)</f>
        <v>0</v>
      </c>
      <c r="AL28" s="1">
        <f>SUM(AH28:AJ28)/COUNTA(Gemini_Llama_sessions[[Llama NoEx Title 1]:[Llama NoEx Title 3]])</f>
        <v>0</v>
      </c>
    </row>
    <row r="29" spans="1:40" x14ac:dyDescent="0.3">
      <c r="C29" t="s">
        <v>608</v>
      </c>
      <c r="D29">
        <f>COUNTIF(Gemini_Llama_sessions[Gemini Ex Title 1],$C29)</f>
        <v>0</v>
      </c>
      <c r="E29">
        <f>COUNTIF(Gemini_Llama_sessions[Gemini Ex Title 2],$C29)</f>
        <v>0</v>
      </c>
      <c r="F29">
        <f>COUNTIF(Gemini_Llama_sessions[Gemini Ex Title 3],$C29)</f>
        <v>1</v>
      </c>
      <c r="G29">
        <f>COUNTIF(Gemini_Llama_sessions[Gemini Ex Keywords],$C29)</f>
        <v>0</v>
      </c>
      <c r="H29" s="1">
        <f>SUM(D29:F29)/COUNTA(Gemini_Llama_sessions[[Gemini Ex Title 1]:[Gemini Ex Title 3]])</f>
        <v>1.5873015873015872E-2</v>
      </c>
      <c r="I29" s="1"/>
      <c r="J29">
        <f>COUNTIF(Gemini_Llama_sessions[Gemini MinEx Title 1],$C29)</f>
        <v>0</v>
      </c>
      <c r="K29">
        <f>COUNTIF(Gemini_Llama_sessions[Gemini MinEx Title 2],$C29)</f>
        <v>0</v>
      </c>
      <c r="L29">
        <f>COUNTIF(Gemini_Llama_sessions[Gemini MinEx Title 3],$C29)</f>
        <v>1</v>
      </c>
      <c r="M29">
        <f>COUNTIF(Gemini_Llama_sessions[Gemini MinEx Keywords],$C29)</f>
        <v>0</v>
      </c>
      <c r="N29" s="1">
        <f>SUM(J29:L29)/COUNTA(Gemini_Llama_sessions[[Gemini MinEx Title 1]:[Gemini MinEx Title 3]])</f>
        <v>1.5873015873015872E-2</v>
      </c>
      <c r="O29" s="1"/>
      <c r="P29">
        <f>COUNTIF(Gemini_Llama_sessions[Gemini NoEx Title 1],$C29)</f>
        <v>0</v>
      </c>
      <c r="Q29">
        <f>COUNTIF(Gemini_Llama_sessions[Gemini NoEx Title 2],$C29)</f>
        <v>0</v>
      </c>
      <c r="R29">
        <f>COUNTIF(Gemini_Llama_sessions[Gemini NoEx Title 3],$C29)</f>
        <v>2</v>
      </c>
      <c r="S29">
        <f>COUNTIF(Gemini_Llama_sessions[Gemini NoEx Keywords],$C29)</f>
        <v>0</v>
      </c>
      <c r="T29" s="1">
        <f>SUM(P29:R29)/COUNTA(Gemini_Llama_sessions[[Gemini NoEx Title 1]:[Gemini NoEx Title 3]])</f>
        <v>3.1746031746031744E-2</v>
      </c>
      <c r="U29" s="1"/>
      <c r="V29">
        <f>COUNTIF(Gemini_Llama_sessions[Llama Ex Title 1],$C29)</f>
        <v>0</v>
      </c>
      <c r="W29">
        <f>COUNTIF(Gemini_Llama_sessions[Llama Ex Title 2],$C29)</f>
        <v>5</v>
      </c>
      <c r="X29">
        <f>COUNTIF(Gemini_Llama_sessions[Llama Ex Title 3],$C29)</f>
        <v>14</v>
      </c>
      <c r="Y29">
        <f>COUNTIF(Gemini_Llama_sessions[Llama Ex Keywords],$C29)</f>
        <v>0</v>
      </c>
      <c r="Z29" s="1">
        <f>SUM(V29:X29)/COUNTA(Gemini_Llama_sessions[[Llama Ex Title 1]:[Llama Ex Title 3]])</f>
        <v>0.30158730158730157</v>
      </c>
      <c r="AA29" s="1"/>
      <c r="AB29">
        <f>COUNTIF(Gemini_Llama_sessions[Llama MinEx Title 1],$C29)</f>
        <v>0</v>
      </c>
      <c r="AC29">
        <f>COUNTIF(Gemini_Llama_sessions[Llama MinEx Title 2],$C29)</f>
        <v>0</v>
      </c>
      <c r="AD29">
        <f>COUNTIF(Gemini_Llama_sessions[Llama MinEx Title 3],$C29)</f>
        <v>0</v>
      </c>
      <c r="AE29">
        <f>COUNTIF(Gemini_Llama_sessions[Llama MinEx Keywords],$C29)</f>
        <v>0</v>
      </c>
      <c r="AF29" s="1">
        <f>SUM(AB29:AD29)/COUNTA(Gemini_Llama_sessions[[Llama MinEx Title 1]:[Llama MinEx Title 3]])</f>
        <v>0</v>
      </c>
      <c r="AG29" s="1"/>
      <c r="AH29">
        <f>COUNTIF(Gemini_Llama_sessions[Llama NoEx Title 1],$C29)</f>
        <v>0</v>
      </c>
      <c r="AI29">
        <f>COUNTIF(Gemini_Llama_sessions[Llama NoEx Title 2],$C29)</f>
        <v>0</v>
      </c>
      <c r="AJ29">
        <f>COUNTIF(Gemini_Llama_sessions[Llama NoEx Title 3],$C29)</f>
        <v>0</v>
      </c>
      <c r="AK29">
        <f>COUNTIF(Gemini_Llama_sessions[Llama NoEx Keywords],$C29)</f>
        <v>0</v>
      </c>
      <c r="AL29" s="1">
        <f>SUM(AH29:AJ29)/COUNTA(Gemini_Llama_sessions[[Llama NoEx Title 1]:[Llama NoEx Title 3]])</f>
        <v>0</v>
      </c>
    </row>
    <row r="30" spans="1:40" x14ac:dyDescent="0.3">
      <c r="F30" t="s">
        <v>572</v>
      </c>
      <c r="H30">
        <f>AVERAGE(Gemini_Llama_sessions[Gemini Ex Keyword Count])</f>
        <v>5</v>
      </c>
      <c r="I30">
        <f>AVERAGE(Gemini_Llama_sessions[Gex Keyword Capitals])</f>
        <v>5</v>
      </c>
      <c r="J30">
        <f t="shared" ref="J30:R30" si="0">COUNTA(_xlfn.TEXTSPLIT(J2, ","))</f>
        <v>1</v>
      </c>
      <c r="K30">
        <f t="shared" si="0"/>
        <v>1</v>
      </c>
      <c r="L30">
        <f t="shared" si="0"/>
        <v>1</v>
      </c>
      <c r="M30">
        <f t="shared" si="0"/>
        <v>5</v>
      </c>
      <c r="N30" s="2">
        <f>AVERAGE(Gemini_Llama_sessions[Gemini MinEx Keyword Count])</f>
        <v>5.1428571428571432</v>
      </c>
      <c r="O30" s="2">
        <f>AVERAGE(Gemini_Llama_sessions[GMEX Keword Capitals])</f>
        <v>0</v>
      </c>
      <c r="P30">
        <f t="shared" si="0"/>
        <v>1</v>
      </c>
      <c r="Q30">
        <f t="shared" si="0"/>
        <v>1</v>
      </c>
      <c r="R30">
        <f t="shared" si="0"/>
        <v>1</v>
      </c>
      <c r="T30" s="2">
        <f>AVERAGE(Gemini_Llama_sessions[Gemini NoEx Keyword Count])</f>
        <v>5.0476190476190474</v>
      </c>
      <c r="U30" s="2">
        <f>AVERAGE(Gemini_Llama_sessions[GNEX Keyword Capitals])</f>
        <v>0.23809523809523808</v>
      </c>
      <c r="Z30" s="2">
        <f>AVERAGE(Gemini_Llama_sessions[Llama Ex Keyword Count])</f>
        <v>5.9523809523809526</v>
      </c>
      <c r="AA30" s="2">
        <f>AVERAGE(AA2:AA22)</f>
        <v>5.9523809523809526</v>
      </c>
      <c r="AF30" s="2">
        <f>AVERAGE(Gemini_Llama_sessions[Llama MinEx Keyword Count])</f>
        <v>6.2857142857142856</v>
      </c>
      <c r="AG30" s="2">
        <f>AVERAGE(AG2:AG22)</f>
        <v>0.90476190476190477</v>
      </c>
      <c r="AL30" s="2">
        <f>AVERAGE(Gemini_Llama_sessions[Llama NoEx Keyword Count])</f>
        <v>5.1904761904761907</v>
      </c>
      <c r="AM30" s="2">
        <f>AVERAGE(AM2:AM22)</f>
        <v>3.5238095238095237</v>
      </c>
    </row>
    <row r="31" spans="1:40" x14ac:dyDescent="0.3">
      <c r="F31" t="s">
        <v>573</v>
      </c>
      <c r="G31" t="s">
        <v>591</v>
      </c>
      <c r="H31" s="1">
        <f>COUNTIF(Gemini_Llama_sessions[Gemini Ex Keyword Count],"&lt;&gt;5")/COUNT(Gemini_Llama_sessions[Gemini Ex Keyword Count])</f>
        <v>0</v>
      </c>
      <c r="I31" s="1">
        <f>COUNTIF(Gemini_Llama_sessions[Gex Keyword Capitals],"&lt;&gt;0")/COUNT(Gemini_Llama_sessions[Gemini Ex Keyword Count])</f>
        <v>1</v>
      </c>
      <c r="J31" t="s">
        <v>589</v>
      </c>
      <c r="M31" t="s">
        <v>591</v>
      </c>
      <c r="N31" s="1">
        <f>COUNTIF(Gemini_Llama_sessions[Gemini MinEx Keyword Count],"&lt;&gt;5")/COUNT(Gemini_Llama_sessions[Gemini MinEx Keyword Count])</f>
        <v>4.7619047619047616E-2</v>
      </c>
      <c r="O31" s="1">
        <f>COUNTIF(Gemini_Llama_sessions[GMEX Keword Capitals],"&lt;&gt;0")/COUNT(Gemini_Llama_sessions[GMEX Keword Capitals])</f>
        <v>0</v>
      </c>
      <c r="P31" t="s">
        <v>589</v>
      </c>
      <c r="S31" t="s">
        <v>591</v>
      </c>
      <c r="T31" s="1">
        <f>COUNTIF(Gemini_Llama_sessions[Gemini NoEx Keyword Count],"&lt;&gt;5")/COUNT(Gemini_Llama_sessions[Gemini NoEx Keyword Count])</f>
        <v>4.7619047619047616E-2</v>
      </c>
      <c r="U31" s="1">
        <f>COUNTIF(Gemini_Llama_sessions[GNEX Keyword Capitals],"&lt;&gt;0")/COUNT(Gemini_Llama_sessions[GNEX Keyword Capitals])</f>
        <v>4.7619047619047616E-2</v>
      </c>
      <c r="V31" t="s">
        <v>589</v>
      </c>
      <c r="Y31" t="s">
        <v>591</v>
      </c>
      <c r="Z31" s="1">
        <f>COUNTIF(Gemini_Llama_sessions[Llama Ex Keyword Count],"&lt;&gt;5")/COUNT(Gemini_Llama_sessions[Llama Ex Keyword Count])</f>
        <v>0.52380952380952384</v>
      </c>
      <c r="AA31" s="1">
        <f>COUNTIF(Gemini_Llama_sessions[Llama E Keyword Capitals],"&lt;&gt;0")/COUNT(Gemini_Llama_sessions[Llama E Keyword Capitals])</f>
        <v>1</v>
      </c>
      <c r="AB31" t="s">
        <v>589</v>
      </c>
      <c r="AE31" t="s">
        <v>591</v>
      </c>
      <c r="AF31" s="1">
        <f>COUNTIF(Gemini_Llama_sessions[Llama MinEx Keyword Count],"&lt;&gt;5")/COUNT(Gemini_Llama_sessions[Llama MinEx Keyword Count])</f>
        <v>0.61904761904761907</v>
      </c>
      <c r="AG31" s="3">
        <f>COUNTIF(AG2:AG22,"&lt;&gt;0")/COUNT(AG2:AG22)</f>
        <v>0.14285714285714285</v>
      </c>
      <c r="AH31" t="s">
        <v>589</v>
      </c>
      <c r="AK31" t="s">
        <v>591</v>
      </c>
      <c r="AL31" s="1">
        <f>COUNTIF(Gemini_Llama_sessions[Llama NoEx Keyword Count],"&lt;&gt;5")/COUNT(Gemini_Llama_sessions[Llama NoEx Keyword Count])</f>
        <v>1</v>
      </c>
      <c r="AM31" s="1">
        <f>COUNTIF(AM2:AM22,"&lt;&gt;0")/COUNT(AM2:AM22)</f>
        <v>0.47619047619047616</v>
      </c>
      <c r="AN31" t="s">
        <v>589</v>
      </c>
    </row>
    <row r="32" spans="1:40" x14ac:dyDescent="0.3">
      <c r="I32" s="4">
        <v>1</v>
      </c>
      <c r="J32" t="s">
        <v>590</v>
      </c>
      <c r="O32" s="4">
        <v>0</v>
      </c>
      <c r="P32" t="s">
        <v>590</v>
      </c>
      <c r="U32" s="1">
        <f>SUM(Gemini_Llama_sessions[GNEX Keyword Capitals])/SUM(Gemini_Llama_sessions[Gemini NoEx Keyword Count])</f>
        <v>4.716981132075472E-2</v>
      </c>
      <c r="V32" t="s">
        <v>590</v>
      </c>
      <c r="AA32" s="4">
        <v>1</v>
      </c>
      <c r="AB32" t="s">
        <v>590</v>
      </c>
      <c r="AG32" s="3">
        <f>SUM(AG2:AG22)/SUM(AF2:AF22)</f>
        <v>0.14393939393939395</v>
      </c>
      <c r="AH32" t="s">
        <v>590</v>
      </c>
      <c r="AK32" t="s">
        <v>581</v>
      </c>
      <c r="AL32">
        <f>COUNTIF(Gemini_Llama_sessions[Llama NoEx Keyword Count],"=0")</f>
        <v>9</v>
      </c>
      <c r="AM32" s="1">
        <f>SUM(Gemini_Llama_sessions[Llama NEX Keyword Capitals])/SUM(Gemini_Llama_sessions[Llama NoEx Keyword Count])</f>
        <v>0.67889908256880738</v>
      </c>
      <c r="AN32" t="s">
        <v>590</v>
      </c>
    </row>
    <row r="33" spans="1:38" x14ac:dyDescent="0.3">
      <c r="AK33" t="s">
        <v>582</v>
      </c>
      <c r="AL33" s="1">
        <f>COUNTIF(Gemini_Llama_sessions[Llama NoEx Keyword Count],"=0")/COUNT(Gemini_Llama_sessions[Llama NoEx Keyword Count])</f>
        <v>0.42857142857142855</v>
      </c>
    </row>
    <row r="34" spans="1:38" x14ac:dyDescent="0.3">
      <c r="J34" t="s">
        <v>566</v>
      </c>
      <c r="P34" t="s">
        <v>567</v>
      </c>
      <c r="V34" t="s">
        <v>568</v>
      </c>
      <c r="AB34" t="s">
        <v>569</v>
      </c>
      <c r="AH34" t="s">
        <v>570</v>
      </c>
    </row>
    <row r="35" spans="1:38" x14ac:dyDescent="0.3">
      <c r="C35" t="s">
        <v>562</v>
      </c>
      <c r="J35">
        <f>SUM(J26:L26)</f>
        <v>29</v>
      </c>
      <c r="P35">
        <f>SUM(P26:R26)</f>
        <v>27</v>
      </c>
      <c r="V35">
        <f>SUM(V26:X26)</f>
        <v>59</v>
      </c>
      <c r="AB35">
        <f>SUM(AB26:AD26)</f>
        <v>20</v>
      </c>
      <c r="AH35">
        <f>SUM(AH26:AJ26)</f>
        <v>9</v>
      </c>
    </row>
    <row r="36" spans="1:38" x14ac:dyDescent="0.3">
      <c r="A36" t="s">
        <v>559</v>
      </c>
      <c r="B36" t="s">
        <v>560</v>
      </c>
      <c r="C36" t="s">
        <v>558</v>
      </c>
      <c r="J36">
        <f t="shared" ref="J36:J37" si="1">SUM(J27:L27)</f>
        <v>16</v>
      </c>
      <c r="P36">
        <f t="shared" ref="P36:P37" si="2">SUM(P27:R27)</f>
        <v>20</v>
      </c>
      <c r="V36">
        <f t="shared" ref="V36:V37" si="3">SUM(V27:X27)</f>
        <v>30</v>
      </c>
      <c r="AB36">
        <f t="shared" ref="AB36:AB37" si="4">SUM(AB27:AD27)</f>
        <v>12</v>
      </c>
      <c r="AH36">
        <f t="shared" ref="AH36:AH37" si="5">SUM(AH27:AJ27)</f>
        <v>14</v>
      </c>
    </row>
    <row r="37" spans="1:38" x14ac:dyDescent="0.3">
      <c r="B37" t="s">
        <v>561</v>
      </c>
      <c r="C37" t="s">
        <v>564</v>
      </c>
      <c r="J37">
        <f t="shared" si="1"/>
        <v>0</v>
      </c>
      <c r="P37">
        <f t="shared" si="2"/>
        <v>0</v>
      </c>
      <c r="V37">
        <f t="shared" si="3"/>
        <v>8</v>
      </c>
      <c r="AB37">
        <f t="shared" si="4"/>
        <v>0</v>
      </c>
      <c r="AH37">
        <f t="shared" si="5"/>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ACA89-91A1-4037-A02A-1CC3C0930454}">
  <dimension ref="A1:I19"/>
  <sheetViews>
    <sheetView tabSelected="1" workbookViewId="0">
      <selection activeCell="A13" sqref="A13:G19"/>
    </sheetView>
  </sheetViews>
  <sheetFormatPr defaultRowHeight="14.4" x14ac:dyDescent="0.3"/>
  <sheetData>
    <row r="1" spans="1:9" x14ac:dyDescent="0.3">
      <c r="A1" t="s">
        <v>600</v>
      </c>
    </row>
    <row r="2" spans="1:9" x14ac:dyDescent="0.3">
      <c r="A2" t="s">
        <v>592</v>
      </c>
      <c r="B2" s="6" t="s">
        <v>598</v>
      </c>
      <c r="C2" s="6"/>
      <c r="D2" s="6"/>
      <c r="E2" s="6" t="s">
        <v>597</v>
      </c>
      <c r="F2" s="6"/>
      <c r="G2" s="6"/>
      <c r="I2" t="s">
        <v>613</v>
      </c>
    </row>
    <row r="3" spans="1:9" x14ac:dyDescent="0.3">
      <c r="A3" t="s">
        <v>593</v>
      </c>
      <c r="B3" s="5" t="s">
        <v>594</v>
      </c>
      <c r="C3" s="5" t="s">
        <v>595</v>
      </c>
      <c r="D3" s="5" t="s">
        <v>596</v>
      </c>
      <c r="E3" s="5" t="s">
        <v>594</v>
      </c>
      <c r="F3" s="5" t="s">
        <v>595</v>
      </c>
      <c r="G3" s="5" t="s">
        <v>596</v>
      </c>
    </row>
    <row r="4" spans="1:9" x14ac:dyDescent="0.3">
      <c r="A4" t="s">
        <v>603</v>
      </c>
      <c r="B4" s="4">
        <f>'Gemini_Llama_sessions (2)'!H26</f>
        <v>0.66666666666666663</v>
      </c>
      <c r="C4" s="4">
        <f>'Gemini_Llama_sessions (2)'!N26</f>
        <v>0.46031746031746029</v>
      </c>
      <c r="D4" s="4">
        <f>'Gemini_Llama_sessions (2)'!T26</f>
        <v>0.42857142857142855</v>
      </c>
      <c r="E4" s="4">
        <f>'Gemini_Llama_sessions (2)'!Z26</f>
        <v>0.93650793650793651</v>
      </c>
      <c r="F4" s="4">
        <f>'Gemini_Llama_sessions (2)'!AF26</f>
        <v>0.31746031746031744</v>
      </c>
      <c r="G4" s="4">
        <f>'Gemini_Llama_sessions (2)'!AL26</f>
        <v>0.14285714285714285</v>
      </c>
    </row>
    <row r="5" spans="1:9" x14ac:dyDescent="0.3">
      <c r="A5" t="s">
        <v>604</v>
      </c>
      <c r="B5" s="4">
        <f>'Gemini_Llama_sessions (2)'!H27</f>
        <v>0.31746031746031744</v>
      </c>
      <c r="C5" s="4">
        <f>'Gemini_Llama_sessions (2)'!N27</f>
        <v>0.25396825396825395</v>
      </c>
      <c r="D5" s="4">
        <f>'Gemini_Llama_sessions (2)'!T27</f>
        <v>0.31746031746031744</v>
      </c>
      <c r="E5" s="4">
        <f>'Gemini_Llama_sessions (2)'!Z27</f>
        <v>0.47619047619047616</v>
      </c>
      <c r="F5" s="4">
        <f>'Gemini_Llama_sessions (2)'!AF27</f>
        <v>0.19047619047619047</v>
      </c>
      <c r="G5" s="4">
        <f>'Gemini_Llama_sessions (2)'!AL27</f>
        <v>0.22222222222222221</v>
      </c>
    </row>
    <row r="6" spans="1:9" x14ac:dyDescent="0.3">
      <c r="A6" t="s">
        <v>605</v>
      </c>
      <c r="B6" s="4">
        <f>'Gemini_Llama_sessions (2)'!H28</f>
        <v>0</v>
      </c>
      <c r="C6" s="4">
        <f>'Gemini_Llama_sessions (2)'!N28</f>
        <v>0</v>
      </c>
      <c r="D6" s="4">
        <f>'Gemini_Llama_sessions (2)'!T28</f>
        <v>0</v>
      </c>
      <c r="E6" s="4">
        <f>'Gemini_Llama_sessions (2)'!Z28</f>
        <v>0.12698412698412698</v>
      </c>
      <c r="F6" s="4">
        <f>'Gemini_Llama_sessions (2)'!AF28</f>
        <v>0</v>
      </c>
      <c r="G6" s="4">
        <f>'Gemini_Llama_sessions (2)'!AL28</f>
        <v>0</v>
      </c>
    </row>
    <row r="7" spans="1:9" x14ac:dyDescent="0.3">
      <c r="A7" t="s">
        <v>610</v>
      </c>
      <c r="B7" s="4">
        <f>'Gemini_Llama_sessions (2)'!H29</f>
        <v>1.5873015873015872E-2</v>
      </c>
      <c r="C7" s="4">
        <f>'Gemini_Llama_sessions (2)'!N29</f>
        <v>1.5873015873015872E-2</v>
      </c>
      <c r="D7" s="4">
        <f>'Gemini_Llama_sessions (2)'!T29</f>
        <v>3.1746031746031744E-2</v>
      </c>
      <c r="E7" s="4">
        <f>'Gemini_Llama_sessions (2)'!Z29</f>
        <v>0.30158730158730157</v>
      </c>
      <c r="F7" s="4">
        <f>'Gemini_Llama_sessions (2)'!AF29</f>
        <v>0</v>
      </c>
      <c r="G7" s="4">
        <f>'Gemini_Llama_sessions (2)'!AL29</f>
        <v>0</v>
      </c>
    </row>
    <row r="8" spans="1:9" x14ac:dyDescent="0.3">
      <c r="A8" t="s">
        <v>601</v>
      </c>
    </row>
    <row r="9" spans="1:9" x14ac:dyDescent="0.3">
      <c r="A9" t="s">
        <v>602</v>
      </c>
    </row>
    <row r="10" spans="1:9" x14ac:dyDescent="0.3">
      <c r="A10" t="s">
        <v>612</v>
      </c>
    </row>
    <row r="11" spans="1:9" x14ac:dyDescent="0.3">
      <c r="A11" t="s">
        <v>611</v>
      </c>
    </row>
    <row r="13" spans="1:9" x14ac:dyDescent="0.3">
      <c r="A13" t="s">
        <v>606</v>
      </c>
    </row>
    <row r="14" spans="1:9" x14ac:dyDescent="0.3">
      <c r="A14" t="s">
        <v>592</v>
      </c>
      <c r="B14" s="6" t="s">
        <v>598</v>
      </c>
      <c r="C14" s="6"/>
      <c r="D14" s="6"/>
      <c r="E14" s="6" t="s">
        <v>597</v>
      </c>
      <c r="F14" s="6"/>
      <c r="G14" s="6"/>
    </row>
    <row r="15" spans="1:9" x14ac:dyDescent="0.3">
      <c r="A15" t="s">
        <v>593</v>
      </c>
      <c r="B15" s="5" t="s">
        <v>594</v>
      </c>
      <c r="C15" s="5" t="s">
        <v>595</v>
      </c>
      <c r="D15" s="5" t="s">
        <v>596</v>
      </c>
      <c r="E15" s="5" t="s">
        <v>594</v>
      </c>
      <c r="F15" s="5" t="s">
        <v>595</v>
      </c>
      <c r="G15" s="5" t="s">
        <v>596</v>
      </c>
    </row>
    <row r="16" spans="1:9" x14ac:dyDescent="0.3">
      <c r="A16" t="s">
        <v>607</v>
      </c>
      <c r="B16" s="4">
        <v>1</v>
      </c>
      <c r="C16" s="4">
        <v>1</v>
      </c>
      <c r="D16" s="4">
        <v>1</v>
      </c>
      <c r="E16" s="4">
        <v>1</v>
      </c>
      <c r="F16" s="4">
        <v>1</v>
      </c>
      <c r="G16" s="4">
        <f>1-'Gemini_Llama_sessions (2)'!AL33</f>
        <v>0.5714285714285714</v>
      </c>
    </row>
    <row r="17" spans="1:9" x14ac:dyDescent="0.3">
      <c r="A17" t="s">
        <v>614</v>
      </c>
      <c r="B17" s="4">
        <f>1-'Gemini_Llama_sessions (2)'!H31</f>
        <v>1</v>
      </c>
      <c r="C17" s="4">
        <f>1-'Gemini_Llama_sessions (2)'!N31</f>
        <v>0.95238095238095233</v>
      </c>
      <c r="D17" s="4">
        <f>1-'Gemini_Llama_sessions (2)'!T31</f>
        <v>0.95238095238095233</v>
      </c>
      <c r="E17" s="4">
        <f>1-'Gemini_Llama_sessions (2)'!Z31</f>
        <v>0.47619047619047616</v>
      </c>
      <c r="F17" s="4">
        <f>1-'Gemini_Llama_sessions (2)'!AF31</f>
        <v>0.38095238095238093</v>
      </c>
      <c r="G17" s="4">
        <f>1-'Gemini_Llama_sessions (2)'!AL31</f>
        <v>0</v>
      </c>
      <c r="I17" t="s">
        <v>615</v>
      </c>
    </row>
    <row r="18" spans="1:9" x14ac:dyDescent="0.3">
      <c r="A18" t="s">
        <v>616</v>
      </c>
      <c r="B18" s="4">
        <f>'Gemini_Llama_sessions (2)'!I32</f>
        <v>1</v>
      </c>
      <c r="C18" s="4">
        <f>'Gemini_Llama_sessions (2)'!O32</f>
        <v>0</v>
      </c>
      <c r="D18" s="4">
        <f>'Gemini_Llama_sessions (2)'!U32</f>
        <v>4.716981132075472E-2</v>
      </c>
      <c r="E18" s="4">
        <f>'Gemini_Llama_sessions (2)'!AA32</f>
        <v>1</v>
      </c>
      <c r="F18" s="1">
        <f>'Gemini_Llama_sessions (2)'!AG32</f>
        <v>0.14393939393939395</v>
      </c>
      <c r="G18" s="4">
        <f>'Gemini_Llama_sessions (2)'!AM32</f>
        <v>0.67889908256880738</v>
      </c>
    </row>
    <row r="19" spans="1:9" x14ac:dyDescent="0.3">
      <c r="A19" t="s">
        <v>617</v>
      </c>
    </row>
  </sheetData>
  <mergeCells count="4">
    <mergeCell ref="B2:D2"/>
    <mergeCell ref="E2:G2"/>
    <mergeCell ref="B14:D14"/>
    <mergeCell ref="E14:G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2D5CD-9986-4F95-862B-6C48168C3E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Gemini_Llama_sessions (2)</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Dvorak, Joseph</cp:lastModifiedBy>
  <dcterms:created xsi:type="dcterms:W3CDTF">2025-04-11T20:50:11Z</dcterms:created>
  <dcterms:modified xsi:type="dcterms:W3CDTF">2025-04-18T13:54:51Z</dcterms:modified>
</cp:coreProperties>
</file>