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forth/Desktop/"/>
    </mc:Choice>
  </mc:AlternateContent>
  <xr:revisionPtr revIDLastSave="0" documentId="13_ncr:1_{206C298A-8073-8F41-AE1B-3276E87747CD}" xr6:coauthVersionLast="47" xr6:coauthVersionMax="47" xr10:uidLastSave="{00000000-0000-0000-0000-000000000000}"/>
  <bookViews>
    <workbookView xWindow="2700" yWindow="500" windowWidth="25840" windowHeight="16260" xr2:uid="{7A969B4A-ACAF-6847-9743-F17B8F229403}"/>
  </bookViews>
  <sheets>
    <sheet name="Replistruder4" sheetId="3" r:id="rId1"/>
    <sheet name="Culture Platfor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3" l="1"/>
  <c r="F18" i="3"/>
  <c r="F17" i="3"/>
  <c r="G30" i="4"/>
</calcChain>
</file>

<file path=xl/sharedStrings.xml><?xml version="1.0" encoding="utf-8"?>
<sst xmlns="http://schemas.openxmlformats.org/spreadsheetml/2006/main" count="186" uniqueCount="125">
  <si>
    <t>Link</t>
  </si>
  <si>
    <t>Detail</t>
  </si>
  <si>
    <t>Quantity Needed</t>
  </si>
  <si>
    <t>Purchase Quantity</t>
  </si>
  <si>
    <t>.</t>
  </si>
  <si>
    <t>10 pack</t>
  </si>
  <si>
    <t>M8 Half Nuts</t>
  </si>
  <si>
    <t>M8 Brass Half Nuts</t>
  </si>
  <si>
    <t>https://www.ebay.co.uk/itm/383711451484?_trkparms=ispr%3D1&amp;hash=item5956fc195c:g:TJoAAOSwEUJfWirc&amp;amdata=enc%3AAQAFAAACgBaobrjLl8XobRIiIML1V4Imu%252Fn%252BzU5L90Z278x5ickkxFtV7J5P58ubuVigtBH%252Fe3cupG3ty16MV26BWY4IT2hZ6s1y7f%252BnNjtPXb26t6ZMVeSQr%252BrQ14RYVpCjO8K2yhEMDVwlN5SQegox0yVV%252Bysfc56T1TTwXQNLQZH2F8%252BKwbkui7khfCjahS6bejU9Lc%252FRrlfhW5%252B9Oe5P63B%252BkfEVgmEXBvxgmJLVqKXsKonyyhBzddOXKL5dSZ302aSzYey0%252BwspNVDLymLAFBkLPcgjBVgpmNF7%252BJgawe8r%252FEMmgi5PsmMbt6FheOlR7LkkufKNZImDPDO9ektNjrP82sTDRFqyFeWwn8gTLJllj77yiQHsk0YOBPJDHTefK9vJIKt2M%252B8y9xIE7oFihsAaWVKuvKfAsjCjnyk7qW4FlGrTawYn1feXEm4fEO13w62NprW50MhCpeWwghmCJ37WjCgvDIuzDAnrAu2daZilRfUVD%252B6flM%252Bs%252B0PLVnybsz8j8cE7bSvw%252FZjPglG1%252B3PDqihnNN5EoGuj34ZFrUsaA6qVtb7js72OWZOnnHYOSVNCNBg86Z7%252Fl9W1r9EUDRInO8Kvfn9CLz92k3XUkHnQk7N%252BRyB76lJkc4K98ONqr3wKIuKojly24h1pFMCQW30BjxzpusRbKk%252Bm%252FjpOO63aoQV23ErpqlzCus1qLytxgNElXSHBqnNKDiq%252BwDYpZxzI2%252Faj%252FhZRmukdheGK734ycjDo6e9P8wIDki3YjAVSZXqxNh33nemvArVDueR0trM%252Bd2zcV8O6dlDtDrZ7k5viG8l3akHtDKaeOX5gX5kwe%252Fj5FP78lIvTNBh6sha5NxKpwlE%253D%7Ccksum%3A383711451484e15fdb441f1146d580fcecc36819904b%7Campid%3APL_CLK%7Cclp%3A2334524</t>
  </si>
  <si>
    <t>M2 x 20 mm Socket Cap</t>
  </si>
  <si>
    <t>https://www.ebay.co.uk/itm/321111018634?_trkparms=ispr%3D1&amp;hash=item4ac3b54c8a:g:aRIAAOxyWt5SZtzA&amp;amdata=enc%3AAQAFAAACgBaobrjLl8XobRIiIML1V4Imu%252Fn%252BzU5L90Z278x5ickk5v8gVt3hEWLVg%252F253w6XCRMA3UJnl9kZTNXeVXS3JQzfRik%252BMVHXnM5Q467iY0khZRI5IbJLHu%252Bz%252BSiNZ1yN96dNDUjiUnbEQNTvReQv%252FRdI%252FfLHWeH7XDuI1IkeQStQsrUzt8urUwb%252Fb7rUbLU%252B7w9mjXK23Grk2BZi4QaRZ15OlkEsQE8e5WGp2rmPfGz%252B%252BXhAvKRTIVMCW%252FIdIsU7gtsaU17gTWeU7rp6i9Hld7cFwN%252BAAHoKiArvWG2WsjfFxUcpHi2GYAkFDfzKdoROE8SVx0O229zWFdSUnqFP%252F%252BOvvxirkYvozKMbV0DT2c25f%252BNwL%252BuoJ8z3bnloiiU8BqilPNADWYDA%252B0rgkv6G21h2G2f%252F47RFqfFSP7%252Fb7if2ShnfKwbC2UW8xVm9L2uYN8LkvO7Vc%252BAvf9sJZRcb%252BdJUKXZTDzJiC8LnNq%252BZNM%252FtMsmuCdUvErKQ6O%252F6cDzrhkZyStVuKxKreD79QmCyB40JTwQKPJhbK3CM05suwil7h3sZAlNLdGfT%252BRscBLpSEvNBgMHQ%252BvfS%252Fk8OPX0bpFF2aGla0dQofs%252BsRw%252BXGarDSx8r4GGhXwOs5w0a85c5lMQdJjmXjmn%252BTx4ttPP2sLc2fFMdZrmWECNCSRhKi4Dnc72Enh%252BseKDL7Q%252BcAZT1eXA23CbqZmMgmoqTsqWVU5eXQ8UCGYMTjl1HmyxOIDJMGYMoTAy7idm78B61B55Ybx03tkhR2IDFBNUMjf0Gl3Fy5AMiwSkIaOfBZpJWvbZOeuGjWAcjGma5o6zvpmxl%252BsrVLMHn8vXhW1%252FsHASobcQ%253D%7Ccksum%3A321111018634720bc829737f4781b51c649e974af120%7Campid%3APL_CLK%7Cclp%3A2334524</t>
  </si>
  <si>
    <t>M2 Half Nuts</t>
  </si>
  <si>
    <t>https://www.ebay.co.uk/itm/383710134373?_trkparms=ispr%3D1&amp;hash=item5956e80065:g:wzYAAOSwZfBfVi79&amp;amdata=enc%3AAQAFAAACgBaobrjLl8XobRIiIML1V4Imu%252Fn%252BzU5L90Z278x5ickkxFtV7J5P58ubuVigtBH%252Fe42lk3DAIdWIumeeUAiQIGOCs%252Bf%252F7rSVZc%252FovBom77aklCGBLpcxu4cxoJv9EDj%252FGW9%252FzJID4YuyEuXfzokf5wnV5NHujThQXaKyhg5FGnFFvmiugLa0uTXR8luh94RAImWGDl5edysQ4Hi%252BY9UXVvT2RFAMp6wvxYZ%252F2QFX5G%252FnsolunN2TDkhnmXmD7%252F5n%252FKALaxhpVFrgn7NDLfs0qmgncXJa6BpedIBVrF1W16YvMW8x2nlMKWodOkzc8%252BB55ESX7HCUzxe45nZlaRIJzm3EvMwPxoPRk4RGXlWbJ9niGmp%252F%252FTQT7QjmbAySL6Wcz5qJTq%252FVKn%252F4DYeibTM0IENF770NeU9ptxrwCE%252FjDdtgHn3N%252Fdl3hnIcllOkmPkEzsO3jngsDzwJ5RqE399obLd6rAqSWM8yamOAwoe9arRBPR0EpuJT0sbtl4ocnFW46wW7x8uw31WcyKeqcZfpyVxLm%252FF7H7UI%252BLgUmONzRODWYk04TVHzUSq8gnfxhw%252BkuEQx3s4AZ%252B8lXhV%252BbL76i3qnOyrxk0f5GyyQTPcNr0UTscF21aDQ%252BBaiL7Gu3ZfQslfxKu7sC8q5i2IXg2SUQgeVpYCqHJwVljOJ28kSpS5jqdVqy%252BLMyEOwSHrFcEPZSMA40dXH3LIeHgritJIel2Txjalqjv5YvHLVv4IPtEdha%252B2i72F509FdhkgZ5jBFOUYwP%252BuF34D%252BXA9p7rLI%252FKpU3LcJREzJiKexjklubpZyvuEQKJrB3G2PWbLyYTBrjx%252Fl50qVkH%252BsUb1yvqH2SYA%253D%7Ccksum%3A383710134373fb91e14cb5774ca0b053af033d49157a%7Campid%3APL_CLK%7Cclp%3A2334524</t>
  </si>
  <si>
    <t>M5 x 130 mm Socket Cap</t>
  </si>
  <si>
    <t>https://www.amazon.co.uk/Black-Tensile-Socket-screws-Colour/dp/B00SN3221Q/ref=sr_1_3?dchild=1&amp;keywords=m5+hex+cap+130mm&amp;qid=1620923475&amp;sr=8-3</t>
  </si>
  <si>
    <t>https://www.ebay.co.uk/itm/383536842489?_trkparms=ispr%3D1&amp;hash=item594c93c6f9:g:8jIAAOSw59hed89l&amp;amdata=enc%3AAQAFAAACcBaobrjLl8XobRIiIML1V4Imu%252Fn%252BzU5L90Z278x5ickkxFtV7J5P58ubuVigtBH%252Fe9F86RQ5uFUkTYqN7L0xD6qJbZLr%252BOBGMXf9avt1my3uMSoLH%252BIpgBj4sHuEuBp6X0hzLxOFUIaPrfxSCAK7JSecVs4xL14SkL3n8XuM%252FPfnVN4DHqpk%252F8nTwcgmwufozih0vgH2cbc2nDFjIfrptTZk%252BQocS2KKb3e3AVdyaae1d97gRx8xxqDLuf8qa2Tk9pFik0iiHGONQENrf6%252FBKnSI%252B075KvjIqujFgmgUgbDiJkLVMs6A3HEprgk7KOuNb5qziXyW4WvHCNxR6uxjGe3WhE0JvOGK9RX7soCvlZ6gR748ehl86VH%252FGxhizReYWbuo%252BR7X0NpMy4rTBaTZ5lumByR6qaZQIrA4ZeMs%252B25%252BosG4nscVYj9u%252B741D76C8O3SpY7YKRkuEqGqwW933BDtebbx9YRYnmZBA8ZDBjJWZbfN0k7CAsEMGkHfzsvdmjw4%252Bb6Ip5RJ5OTdEnX2dI8ee42AI52yq%252F0Rm3Xtxj1T74RMVn%252B2pgakqhe99mOonsb7Fvj1Rt5XF8E4kBU%252FQQlWSgQvWLPhkjxsmEh6p4p7UBHVo92oeDzfh85LZ73I4WN6vL1rmBQnlg%252BlTXYRNARw8UM8FCD2LkA%252BntuYiD%252BFOcE7PNgZv7X7ZTo14mPMSL%252FZsw5EgRn4KJlHWoZPJEiv70IMHT9hoJ6ZQWOkRGjw64%252BonjW5rS1UylCvHvV4BV5WRES6hjhbDMA8vol50cizQpDfKWD4FjmXLfd0hWwbvRZI5O2UzNe%252FdGRSyuO36g%253D%253D%7Ccksum%3A3835368424894cebcdecf98e4fd69751c7f653401174%7Campid%3APL_CLK%7Cclp%3A2334524&amp;var=651919321704</t>
  </si>
  <si>
    <t>60-tooth 8 mm Bore GT2 Pulley</t>
  </si>
  <si>
    <t>180 mm, 6 mm Wide GT2 belt</t>
  </si>
  <si>
    <t>https://www.ebay.co.uk/itm/124146148264?hash=item1ce7afe3a8:g:NI4AAOSwEIBejXSJ</t>
  </si>
  <si>
    <t>20-tooth, 5 mm Bore GT2 Pulley</t>
  </si>
  <si>
    <t>M5 Nyloc Nuts</t>
  </si>
  <si>
    <t>https://www.ebay.co.uk/itm/383710134373?_trkparms=ispr%3D1&amp;hash=item5956e80065:g:wzYAAOSwZfBfVi79&amp;amdata=enc%3AAQAFAAACgBaobrjLl8XobRIiIML1V4Imu%252Fn%252BzU5L90Z278x5ickkxFtV7J5P58ubuVigtBH%252Fe42lk3DAIdWIumeeUAiQIGOCs%252Bf%252F7rSVZc%252FovBom77aklCGBLpcxu4cxoJv9EDj%252FGW9%252FzJID4YuyEuXfzokf5wnV5NHujThQXaKyhg5FGnFFvmiugLa0uTXR8luh94RAImWGDl5edysQ4Hi%252BY9UXVvT2RFAMp6wvxYZ%252F2QFX5G%252FnsolunN2TDkhnmXmD7%252F5n%252FKALaxhpVFrgn7NDLfs0qmgncXJa6BpedIBVrF1W16YvMW8x2nlMKWodOkzc8%252BB55ESX7HCUzxe45nZlaRIJzm3EvMwPxoPRk4RGXlWbJ9ni%252BbS5XfBuIkwOnsq9yeD6aO0IWk1LU1Sz3OabPUEvA8M%252F7jKOnEdGDsv%252BPQSs%252BDxCQgE88m8jpTceA2EdW8d9eEMkm%252Bda%252B4N35nYyZ7glMQph1t%252FqDaQCCVFlEKGzQSoV0xb%252BMPSEDZO0ewiWr3z2kt7%252Bl1UOFjNMDDIDv88Vlo%252BaJEAbufJlaampKJDRc8oSCIrcqTTSBVLaCHolpraIuzx10ri08fyThETFFz2maNWdDDcG%252F1J7cfvR3ETyV1RyXpBK2nPW04xuY54bX4dcEqzTiCwBOcT07FmzJ7rCih6ZSlkTqUU2lLlZae7f9epLACCpcq8034fD4%252FCzbUPRWELKzYEOf4D6Y%252FsqOygwGEHndAgmGlLAML5hoQlibMwyJv5d5r76pqSeXi2FYJjqaTTYibt5qbrNqfh3nQWbvXMZHoodIDc%252FCft44syOtsCAJKcF7KzUS7DdZDu%252BxRau8KPLtWQhaWECoHYLeKC9PoQ%253D%7Ccksum%3A3837101343733e12882df72c4a589445ec3272eb7d82%7Campid%3APL_CLK%7Cclp%3A2334524</t>
  </si>
  <si>
    <t>M3 x 10 mm Socket Cap</t>
  </si>
  <si>
    <t>M3 Half Nuts</t>
  </si>
  <si>
    <t>Oilite 6 x 10 x 10 mm Bearing</t>
  </si>
  <si>
    <t>M6 Smooth Rod</t>
  </si>
  <si>
    <t>https://www.georgelodgedirect.co.uk/Products/oilite-metric-flanged/AL061010/</t>
  </si>
  <si>
    <t>https://www.georgelodgedirect.co.uk/Products/oilite-metric-flanged/AL081208/</t>
  </si>
  <si>
    <t>Oilite 8 x 12 x 8 mm Bearing</t>
  </si>
  <si>
    <t>M3 x 6 mm Socket Caps</t>
  </si>
  <si>
    <t>M3 x 12 mm Flanged Button Head Screw</t>
  </si>
  <si>
    <t>https://www.ebay.co.uk/itm/321232365051?_trkparms=ispr%3D1&amp;hash=item4acaf0e5fb:g:eBMAAOxyffZSZDg4&amp;amdata=enc%3AAQAFAAACgBaobrjLl8XobRIiIML1V4Imu%252Fn%252BzU5L90Z278x5ickk5v8gVt3hEWLVg%252F253w6XCSLUueWugJsg5hgVfmsZ%252F5%252B%252FTe1alwmSdF2flC97kV01NxZ5z8aluBlWOyyvZcxwmzFGIXMM85G9RElFiS1UemDjkI9ioss02NQCwB3Zf8Oxu9DJ4yYf9mrVuiw9M8SNMDzY5fSM4oXSH8l1yXAGLhulEtWckB6pIOzMkLFMWXbGH8LeTgcvzEViDmjVcE2cYgANitP2YAeEd%252F%252FmbEGO6ilroTWoylDQM0MMdagi7YakcegqoL5we7YTUSc4%252BpbsVT9UrCkhZTIbOnYpNAmnaflbSM%252Fa8b9sw%252BAOJsRNGozNXZiaTK0WlUM2VWRbl8NnjJSyw114uxmqDOwHT2mdQZ3rHq3J0vmJJbBE4L%252FtW6kKoDa47wSdW7wUwEbJHw1ONvh0gTtnk9Kd1tO2Sp42l3C2sF6%252FqLysJ%252FQBSopI8bG2VXqGBc1hsR4SdQ0INRwvy11SJ%252BBij94xNIXhzut6tFYqYMT10T3vMhPs1r37c5H02hykBV4S6tUTHgKL4D4pta4m%252B75SHuEg3svMvW1IyV0Ix8be%252B%252BFBPF7YDmtMVQIUd%252BSf0HvLulxmwWh59Xe8tHhOIhGoASnVKFQGGNrI9guAZvSUpsU0AYkL6ia929ZyyQRX6WLYyCpMJA6QExbqMx%252F%252F8m2BSWJjc3GY4Raya3UmJj%252FjgpbaZplalv0IyKUmPvvnQ08qk9Pd2Oee5QgFB%252F2%252FoeNp0dR%252FxV87YKEXx9HD%252BbwMhO4tWR%252Bq4LIZffE4C%252FlF4IFsnbkaCRIR61EmMwHirroDjOn3dS2%252B6G44dtI%253D%7Ccksum%3A321232365051a2fb2a0fa2184bf2af54dda143ecb6ba%7Campid%3APL_CLK%7Cclp%3A2334524</t>
  </si>
  <si>
    <t>https://www.ebay.co.uk/itm/174196853981?var=473106752313</t>
  </si>
  <si>
    <t>130 mm length needed</t>
  </si>
  <si>
    <t>M8 x 1.25 mm, 150 mm long Fully Threaded Hex Bolt</t>
  </si>
  <si>
    <t>https://www.ebay.co.uk/itm/383694435663?var=652094637270</t>
  </si>
  <si>
    <t>Quantity</t>
  </si>
  <si>
    <t>Cost / Item</t>
  </si>
  <si>
    <t>Cole-Parmer Polypropylene Male Luer Fitting, Packaging Quantity: 25 Pack</t>
  </si>
  <si>
    <t>Supplier</t>
  </si>
  <si>
    <t>Merck</t>
  </si>
  <si>
    <t>Nalgene 50 Platinum cured tubing (OD - ID = 1/8" - 1/16" = 3.2 mm - 1.6 mm)</t>
  </si>
  <si>
    <t>GL 45 blue PP screw cap with 3 x GL14 ports - 2/pk</t>
  </si>
  <si>
    <t>4539/06</t>
  </si>
  <si>
    <t>8060-0020</t>
  </si>
  <si>
    <t>SLS</t>
  </si>
  <si>
    <t>4537/04</t>
  </si>
  <si>
    <t>Alternative on Amazon - https://www.amazon.co.uk/sourcing-map-Silicone-Flexible-Transfer/dp/B08L33MGJV/ref=sr_1_27?crid=32T0IUOCNMT8O&amp;keywords=1.6+mm+OD+silicone+tubing&amp;qid=1643112050&amp;sprefix=1.6+mm+od+silicone+tubing%2Caps%2C35&amp;sr=8-27</t>
  </si>
  <si>
    <t>4538/02</t>
  </si>
  <si>
    <t>Code</t>
  </si>
  <si>
    <t>Fisher Scientific</t>
  </si>
  <si>
    <t>GL14 screwcap with tubing outlet - 2 / pk</t>
  </si>
  <si>
    <t>Insert for GL14 screwcap with tubing outlet, 3.2 mm ID - 1/pk</t>
  </si>
  <si>
    <t>Intertronics</t>
  </si>
  <si>
    <t>FIS811150SS1</t>
  </si>
  <si>
    <t>11 ga - Large gauge stainless steel luer lock dispensing tips – 1 1/2″ long</t>
  </si>
  <si>
    <t>14 ga - Straight blunt end stainless steel dispensing tips – 1″ long</t>
  </si>
  <si>
    <t>FIS5601095</t>
  </si>
  <si>
    <t>15 ga - Straight blunt end stainless steel dispensing tips – 1/2″ long</t>
  </si>
  <si>
    <t>18 ga - Straight blunt end stainless steel dispensing tips – 1/2″ long</t>
  </si>
  <si>
    <t>20 ga - Straight blunt end stainless steel dispensing tips – 1/2″ long</t>
  </si>
  <si>
    <t>23 ga - Straight blunt end stainless steel dispensing tips – 1/2″ long</t>
  </si>
  <si>
    <t>FIS5601085</t>
  </si>
  <si>
    <t>FIS5601087</t>
  </si>
  <si>
    <t>FIS5601088</t>
  </si>
  <si>
    <t>FIS5601091</t>
  </si>
  <si>
    <t>1 pk / 50</t>
  </si>
  <si>
    <t>18 ga - 0.5" Flexible Dispensing Tips - 0.5" long</t>
  </si>
  <si>
    <t>20 ga - 0.5" Flexible Dispensing Tips - 0.5" long</t>
  </si>
  <si>
    <t>22 ga - 0.5" Flexible Dispensing Tips - 0.5" long</t>
  </si>
  <si>
    <t>FIS5601289</t>
  </si>
  <si>
    <t>FIS5601287</t>
  </si>
  <si>
    <t>FIS5601288</t>
  </si>
  <si>
    <t>EA</t>
  </si>
  <si>
    <t>Total Cost</t>
  </si>
  <si>
    <t>Unit Cost</t>
  </si>
  <si>
    <t>Number Required</t>
  </si>
  <si>
    <t>Unit</t>
  </si>
  <si>
    <t>3 pk / 2</t>
  </si>
  <si>
    <t>30800-14</t>
  </si>
  <si>
    <t>1 pk / 25</t>
  </si>
  <si>
    <t>35 day lead time</t>
  </si>
  <si>
    <t>Culture Bits</t>
  </si>
  <si>
    <t>TCT SCRIBER &amp; GLASS CUTTER 150MM</t>
  </si>
  <si>
    <t>Onecall</t>
  </si>
  <si>
    <t>SELF HEALING CUTTING MAT A3</t>
  </si>
  <si>
    <t>TL16887</t>
  </si>
  <si>
    <t>Metal Safety Rule</t>
  </si>
  <si>
    <t>https://www.amazon.co.uk/Guard-Centimetres-Quilting-Imperial-Global-Ltd/dp/B01HI8U6TQ/ref=pd_lpo_1?pd_rd_i=B01HI8U6TQ&amp;psc=1</t>
  </si>
  <si>
    <t>Fisher Scientific Ltd</t>
  </si>
  <si>
    <t>45501-22</t>
  </si>
  <si>
    <t>Cole-Parmer Polycarbonate Female Luer Fitting Female luer x female luer adapter</t>
  </si>
  <si>
    <t>Stopcock, Luer Lock to Luer Male, pack of 10</t>
  </si>
  <si>
    <t>S7396-10EA</t>
  </si>
  <si>
    <t>1 pack of 10</t>
  </si>
  <si>
    <t>X25 Male Luer Lock Plug, Nylon</t>
  </si>
  <si>
    <t>45505-56</t>
  </si>
  <si>
    <t>1 pack of 25</t>
  </si>
  <si>
    <t>Cutting</t>
  </si>
  <si>
    <t>Alternative Connectors</t>
  </si>
  <si>
    <t>4 mm Barbed Connectors (2-3 mm ID tubing)</t>
  </si>
  <si>
    <t>Luer-to-Tubing Connector</t>
  </si>
  <si>
    <t>Z118028-4EA</t>
  </si>
  <si>
    <t>pihut</t>
  </si>
  <si>
    <t>1 pk / 4</t>
  </si>
  <si>
    <t>Connector Barbed 1/16 x 1/16</t>
  </si>
  <si>
    <t>Thames Restek</t>
  </si>
  <si>
    <t>P-801</t>
  </si>
  <si>
    <t>Cost</t>
  </si>
  <si>
    <t>5 pack</t>
  </si>
  <si>
    <t>each</t>
  </si>
  <si>
    <t>20 pack</t>
  </si>
  <si>
    <t>https://www.ebay.co.uk/itm/283138769685?hash=item41ec62c315:g:ePEAAOSwYPJeKNdm&amp;amdata=enc%3AAQAHAAAA8KIUVwf2VaTuuzBUBbFbJ5C4WQkilNRZoyJuVrrwZ2eFEBkWvvG%2BurYRFvtn4jHCF5gb5hGDm2aLEDewI5WUkLlB%2Ft9u43oJHykyLg5IcEAIA9KlchhimLgBShWjBE6UhAQxBVIwzOtVTXU8eaAqLpic6wEiwDmRBcurhAXW1%2FhZP7GZmCeOt%2B4OYR9H%2FbJymS562lB2aZXfKFkLdkiVhuzSXVbUmMshOieetgDCPV8N06xoHZDE064D5zXXMCWqdFNfdZVnGoVvw88i4oSGb44PN5p7ZEv%2FFZC9cgvegHGVfSZUhNmrrCfrlOB7Vt8Etw%3D%3D%7Ctkp%3ABFBMyPHOqO1g</t>
  </si>
  <si>
    <t>https://www.ebay.co.uk/itm/283138769685?hash=item41ec62c315:g:ePEAAOSwYPJeKNdm&amp;amdata=enc%3AAQAHAAAA8KIUVwf2VaTuuzBUBbFbJ5C4WQkilNRZoyJuVrrwZ2eFEBkWvvG%2BurYRFvtn4jHCF5gb5hGDm2aLEDewI5WUkLlB%2Ft9u43oJHykyLg5IcEAIA9KlchhimLgBShWjBE6UhKRyelnO42H3eurbaG7ZNhdiTv7RW8QRvCQIG%2F13m1haCMVUtSJl8Ek%2BC8Z2nxHXCe67WAGfu%2FpjwrmMe3DdvDLjGGtEi7GIQSyFhgGnAdcLFjx2erJhTSlr5SsTGPzcYLvTNIadctmp3UakZ0YPYViV5pQLSkx45xEorR44d1hQyuMVwhhojiZKcuwpnINPuQ%3D%3D%7Ctkp%3ABFBMvtrtqO1g</t>
  </si>
  <si>
    <t>https://www.ebay.co.uk/itm/383691428657?hash=item5955ca9331:g:zEUAAOSwJSJfRQzK&amp;amdata=enc%3AAQAHAAAA4JS8FGk9qqPzonQRT%2BwUYbq1DA6rxOETR7xC1oHl%2BPGJ921KbZOy255zsm1riI8reAxpi7DMVGd2XUvB5BP7kAvToyZ%2FVqT1igaTHv%2FhWdnzArEqS322bjZDeE6uVlV2mUsTDFGFK4Irclyd7EtV9hW6djQcuPJnWB6ownckCMEMy3uKOajFd7BNi5TBfGRgeWZU2zIcH5tQAXr3ykymo%2FkIm2fdGl8QK0gIC%2FkT27Kcwb7ZtNrHnj%2By2Vgp%2Fy7cARjahAEZIJnYzZrhBxDnvRVHEHBnCGQZSTcDD0n4W33n%7Ctkp%3ABFBM6Jr7qO1g</t>
  </si>
  <si>
    <t>?</t>
  </si>
  <si>
    <t>4 pack</t>
  </si>
  <si>
    <t>2 pack</t>
  </si>
  <si>
    <t>https://www.ebay.co.uk/itm/274530374250?hash=item3feb49126a:g:cVEAAOSwWNBfg58p&amp;amdata=enc%3AAQAHAAAA8KYW0ieYQ%2B5y%2BvYLuB3D8l262JsLfMYJ9c8e60RoU9wtpRew0Cmv6o4cF9BDgNh6XMXlWLj3Zc1uorziXA7QKsglJeab2uO8pqxVRXyUOJgJoh1jCiMSiumxtL1P9LQDa887en2HwH6b077qU0xSqpZzuSdRImZWUyS46RVuNYdTNgft9HffqlKDP%2FVhgA2LmOaCB9W8Jr1iJSrf3FwkoNsOHGGIpBb7du3sviBm%2BwstXwI2botrUbRG8diSYUeQFCPGw5XZt%2BEmTcJ%2BLDr7eyuuNTrpDvlP%2BObrb61SiGHIIZgOWedpyHCZ79wiqLSFJA%3D%3D%7Ctkp%3ABk9SR-S8lantYA</t>
  </si>
  <si>
    <t>300 mm</t>
  </si>
  <si>
    <t>Printhead Conversion</t>
  </si>
  <si>
    <t>Core Parts</t>
  </si>
  <si>
    <t>Prusa Mini+</t>
  </si>
  <si>
    <t>https://www.prusa3d.com/product/original-prusa-mini-semi-assembled-3d-printer-4/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</si>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</sst>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AdvGulliv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2B2B2B"/>
      <name val="Calibri"/>
      <family val="2"/>
    </font>
    <font>
      <sz val="12"/>
      <color rgb="FF000000"/>
      <name val="Calibri"/>
      <family val="2"/>
    </font>
    <font>
      <sz val="12"/>
      <color rgb="FF362B36"/>
      <name val="Calibri"/>
      <family val="2"/>
    </font>
    <font>
      <sz val="12"/>
      <color rgb="FF333333"/>
      <name val="Calibri"/>
      <family val="2"/>
    </font>
    <font>
      <sz val="10"/>
      <color theme="1"/>
      <name val="Calibri"/>
      <family val="2"/>
    </font>
    <font>
      <b/>
      <sz val="12"/>
      <color rgb="FF231F20"/>
      <name val="Calibri"/>
      <family val="2"/>
    </font>
    <font>
      <sz val="12"/>
      <color rgb="FF231F20"/>
      <name val="Calibri"/>
      <family val="2"/>
    </font>
    <font>
      <sz val="12"/>
      <color rgb="FF555555"/>
      <name val="Calibri"/>
      <family val="2"/>
    </font>
    <font>
      <sz val="12"/>
      <color rgb="FF000000"/>
      <name val="Helvetica Neue"/>
      <family val="2"/>
    </font>
    <font>
      <b/>
      <sz val="12"/>
      <color rgb="FF000000"/>
      <name val="Calibri (Body)"/>
    </font>
    <font>
      <sz val="12"/>
      <color theme="1"/>
      <name val="Calibri (Body)"/>
    </font>
    <font>
      <u/>
      <sz val="12"/>
      <color theme="1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7" fillId="0" borderId="0" xfId="0" quotePrefix="1" applyFont="1" applyAlignment="1">
      <alignment horizontal="right"/>
    </xf>
    <xf numFmtId="0" fontId="18" fillId="0" borderId="0" xfId="1" applyFont="1"/>
    <xf numFmtId="0" fontId="17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eorgelodgedirect.co.uk/Products/oilite-metric-flanged/AL0610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5298-4ED0-9945-96BC-CBA6A1DC2643}">
  <dimension ref="A1:J26"/>
  <sheetViews>
    <sheetView tabSelected="1" workbookViewId="0">
      <selection activeCell="F24" sqref="F24"/>
    </sheetView>
  </sheetViews>
  <sheetFormatPr baseColWidth="10" defaultRowHeight="16"/>
  <cols>
    <col min="1" max="1" width="47.83203125" bestFit="1" customWidth="1"/>
    <col min="2" max="2" width="31.83203125" customWidth="1"/>
    <col min="3" max="3" width="14.5" bestFit="1" customWidth="1"/>
    <col min="4" max="4" width="15.33203125" bestFit="1" customWidth="1"/>
  </cols>
  <sheetData>
    <row r="1" spans="1:10">
      <c r="A1" s="2" t="s">
        <v>121</v>
      </c>
      <c r="B1" s="15" t="s">
        <v>0</v>
      </c>
      <c r="C1" s="15" t="s">
        <v>2</v>
      </c>
      <c r="D1" s="15" t="s">
        <v>3</v>
      </c>
      <c r="E1" s="15" t="s">
        <v>1</v>
      </c>
      <c r="F1" s="15" t="s">
        <v>108</v>
      </c>
      <c r="I1" s="1"/>
      <c r="J1" s="1"/>
    </row>
    <row r="2" spans="1:10">
      <c r="A2" t="s">
        <v>122</v>
      </c>
      <c r="B2" t="s">
        <v>123</v>
      </c>
      <c r="C2">
        <v>1</v>
      </c>
      <c r="D2">
        <v>1</v>
      </c>
      <c r="E2" t="s">
        <v>4</v>
      </c>
      <c r="F2">
        <v>339</v>
      </c>
      <c r="G2" t="s">
        <v>110</v>
      </c>
    </row>
    <row r="4" spans="1:10">
      <c r="A4" s="15" t="s">
        <v>120</v>
      </c>
      <c r="B4" s="15" t="s">
        <v>0</v>
      </c>
      <c r="C4" s="15" t="s">
        <v>2</v>
      </c>
      <c r="D4" s="15" t="s">
        <v>3</v>
      </c>
      <c r="E4" s="15" t="s">
        <v>1</v>
      </c>
      <c r="F4" s="15" t="s">
        <v>108</v>
      </c>
      <c r="G4" s="15"/>
    </row>
    <row r="5" spans="1:10">
      <c r="A5" s="16" t="s">
        <v>34</v>
      </c>
      <c r="B5" s="16" t="s">
        <v>35</v>
      </c>
      <c r="C5" s="16">
        <v>1</v>
      </c>
      <c r="D5" s="16">
        <v>3</v>
      </c>
      <c r="E5" s="16" t="s">
        <v>4</v>
      </c>
      <c r="F5" s="16">
        <v>1.99</v>
      </c>
      <c r="G5" s="16" t="s">
        <v>110</v>
      </c>
    </row>
    <row r="6" spans="1:10">
      <c r="A6" s="16" t="s">
        <v>7</v>
      </c>
      <c r="B6" s="16" t="s">
        <v>8</v>
      </c>
      <c r="C6" s="16">
        <v>2</v>
      </c>
      <c r="D6" s="16">
        <v>5</v>
      </c>
      <c r="E6" s="16" t="s">
        <v>4</v>
      </c>
      <c r="F6" s="16">
        <v>4.49</v>
      </c>
      <c r="G6" s="16" t="s">
        <v>109</v>
      </c>
    </row>
    <row r="7" spans="1:10">
      <c r="A7" s="16" t="s">
        <v>9</v>
      </c>
      <c r="B7" s="16" t="s">
        <v>10</v>
      </c>
      <c r="C7" s="16">
        <v>6</v>
      </c>
      <c r="D7" s="16">
        <v>20</v>
      </c>
      <c r="E7" s="16" t="s">
        <v>4</v>
      </c>
      <c r="F7" s="16">
        <v>2.35</v>
      </c>
      <c r="G7" s="16" t="s">
        <v>5</v>
      </c>
    </row>
    <row r="8" spans="1:10">
      <c r="A8" s="16" t="s">
        <v>11</v>
      </c>
      <c r="B8" s="16" t="s">
        <v>12</v>
      </c>
      <c r="C8" s="16">
        <v>6</v>
      </c>
      <c r="D8" s="16">
        <v>20</v>
      </c>
      <c r="E8" s="16" t="s">
        <v>4</v>
      </c>
      <c r="F8" s="16">
        <v>3.99</v>
      </c>
      <c r="G8" s="16" t="s">
        <v>111</v>
      </c>
    </row>
    <row r="9" spans="1:10">
      <c r="A9" s="16" t="s">
        <v>13</v>
      </c>
      <c r="B9" s="16" t="s">
        <v>14</v>
      </c>
      <c r="C9" s="16">
        <v>2</v>
      </c>
      <c r="D9" s="16">
        <v>5</v>
      </c>
      <c r="E9" s="16" t="s">
        <v>4</v>
      </c>
      <c r="F9" s="16">
        <v>3.45</v>
      </c>
      <c r="G9" s="16" t="s">
        <v>109</v>
      </c>
    </row>
    <row r="10" spans="1:10">
      <c r="A10" s="16" t="s">
        <v>20</v>
      </c>
      <c r="B10" s="16" t="s">
        <v>15</v>
      </c>
      <c r="C10" s="16">
        <v>2</v>
      </c>
      <c r="D10" s="16">
        <v>10</v>
      </c>
      <c r="E10" s="16" t="s">
        <v>4</v>
      </c>
      <c r="F10" s="16">
        <v>2.99</v>
      </c>
      <c r="G10" s="16" t="s">
        <v>5</v>
      </c>
    </row>
    <row r="11" spans="1:10">
      <c r="A11" s="16" t="s">
        <v>16</v>
      </c>
      <c r="B11" s="16" t="s">
        <v>112</v>
      </c>
      <c r="C11" s="16">
        <v>1</v>
      </c>
      <c r="D11" s="16">
        <v>1</v>
      </c>
      <c r="E11" s="16" t="s">
        <v>4</v>
      </c>
      <c r="F11" s="16">
        <v>5.75</v>
      </c>
      <c r="G11" s="16" t="s">
        <v>110</v>
      </c>
    </row>
    <row r="12" spans="1:10">
      <c r="A12" s="16" t="s">
        <v>17</v>
      </c>
      <c r="B12" s="16" t="s">
        <v>18</v>
      </c>
      <c r="C12" s="16">
        <v>2</v>
      </c>
      <c r="D12" s="16">
        <v>2</v>
      </c>
      <c r="E12" s="16" t="s">
        <v>4</v>
      </c>
      <c r="F12" s="16">
        <v>3.1</v>
      </c>
      <c r="G12" s="16" t="s">
        <v>110</v>
      </c>
    </row>
    <row r="13" spans="1:10">
      <c r="A13" s="16" t="s">
        <v>19</v>
      </c>
      <c r="B13" s="16" t="s">
        <v>113</v>
      </c>
      <c r="C13" s="16">
        <v>2</v>
      </c>
      <c r="D13" s="16">
        <v>1</v>
      </c>
      <c r="E13" s="16" t="s">
        <v>4</v>
      </c>
      <c r="F13" s="16">
        <v>2.89</v>
      </c>
      <c r="G13" s="16" t="s">
        <v>110</v>
      </c>
    </row>
    <row r="14" spans="1:10">
      <c r="A14" s="16" t="s">
        <v>6</v>
      </c>
      <c r="B14" s="16" t="s">
        <v>21</v>
      </c>
      <c r="C14" s="16">
        <v>1</v>
      </c>
      <c r="D14" s="16">
        <v>5</v>
      </c>
      <c r="E14" s="16" t="s">
        <v>4</v>
      </c>
      <c r="F14" s="16">
        <v>3.59</v>
      </c>
      <c r="G14" s="16" t="s">
        <v>109</v>
      </c>
    </row>
    <row r="15" spans="1:10">
      <c r="A15" s="16" t="s">
        <v>22</v>
      </c>
      <c r="B15" s="16" t="s">
        <v>114</v>
      </c>
      <c r="C15" s="17" t="s">
        <v>115</v>
      </c>
      <c r="D15" s="16">
        <v>10</v>
      </c>
      <c r="E15" s="16" t="s">
        <v>4</v>
      </c>
      <c r="F15" s="16">
        <v>3.99</v>
      </c>
      <c r="G15" s="16" t="s">
        <v>5</v>
      </c>
    </row>
    <row r="16" spans="1:10">
      <c r="A16" s="16" t="s">
        <v>23</v>
      </c>
      <c r="B16" s="16" t="s">
        <v>21</v>
      </c>
      <c r="C16" s="16">
        <v>5</v>
      </c>
      <c r="D16" s="16">
        <v>10</v>
      </c>
      <c r="E16" s="16" t="s">
        <v>4</v>
      </c>
      <c r="F16" s="16">
        <v>2.79</v>
      </c>
      <c r="G16" s="16" t="s">
        <v>109</v>
      </c>
    </row>
    <row r="17" spans="1:7">
      <c r="A17" s="16" t="s">
        <v>24</v>
      </c>
      <c r="B17" s="18" t="s">
        <v>26</v>
      </c>
      <c r="C17" s="16">
        <v>4</v>
      </c>
      <c r="D17" s="16">
        <v>4</v>
      </c>
      <c r="E17" s="16" t="s">
        <v>4</v>
      </c>
      <c r="F17" s="16">
        <f>2.62*4</f>
        <v>10.48</v>
      </c>
      <c r="G17" s="16" t="s">
        <v>116</v>
      </c>
    </row>
    <row r="18" spans="1:7">
      <c r="A18" s="16" t="s">
        <v>28</v>
      </c>
      <c r="B18" s="16" t="s">
        <v>27</v>
      </c>
      <c r="C18" s="16">
        <v>2</v>
      </c>
      <c r="D18" s="16">
        <v>2</v>
      </c>
      <c r="E18" s="16" t="s">
        <v>4</v>
      </c>
      <c r="F18" s="16">
        <f>2*2.62</f>
        <v>5.24</v>
      </c>
      <c r="G18" s="16" t="s">
        <v>117</v>
      </c>
    </row>
    <row r="19" spans="1:7">
      <c r="A19" s="16" t="s">
        <v>25</v>
      </c>
      <c r="B19" s="18" t="s">
        <v>118</v>
      </c>
      <c r="C19" s="16">
        <v>2</v>
      </c>
      <c r="D19" s="16">
        <v>2</v>
      </c>
      <c r="E19" s="16" t="s">
        <v>33</v>
      </c>
      <c r="F19" s="16">
        <v>3.54</v>
      </c>
      <c r="G19" s="16" t="s">
        <v>119</v>
      </c>
    </row>
    <row r="20" spans="1:7">
      <c r="A20" s="16" t="s">
        <v>29</v>
      </c>
      <c r="B20" s="16" t="s">
        <v>32</v>
      </c>
      <c r="C20" s="19" t="s">
        <v>115</v>
      </c>
      <c r="D20" s="16">
        <v>10</v>
      </c>
      <c r="E20" s="16" t="s">
        <v>4</v>
      </c>
      <c r="F20" s="16">
        <v>2.29</v>
      </c>
      <c r="G20" s="16" t="s">
        <v>5</v>
      </c>
    </row>
    <row r="21" spans="1:7">
      <c r="A21" s="16" t="s">
        <v>30</v>
      </c>
      <c r="B21" s="16" t="s">
        <v>31</v>
      </c>
      <c r="C21" s="19" t="s">
        <v>115</v>
      </c>
      <c r="D21" s="16">
        <v>10</v>
      </c>
      <c r="E21" s="16" t="s">
        <v>4</v>
      </c>
      <c r="F21" s="16">
        <v>2.4900000000000002</v>
      </c>
      <c r="G21" s="16" t="s">
        <v>5</v>
      </c>
    </row>
    <row r="23" spans="1:7">
      <c r="E23" s="2" t="s">
        <v>124</v>
      </c>
      <c r="F23">
        <f>SUM(F2,F5:F21)</f>
        <v>404.41000000000014</v>
      </c>
    </row>
    <row r="26" spans="1:7">
      <c r="A26" s="3"/>
    </row>
  </sheetData>
  <hyperlinks>
    <hyperlink ref="B17" r:id="rId1" xr:uid="{67089813-6645-7E4A-888E-1879B38669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2AD14-B8BD-F641-842D-A4DDD41D30B6}">
  <dimension ref="A1:H46"/>
  <sheetViews>
    <sheetView workbookViewId="0">
      <selection activeCell="A24" sqref="A24"/>
    </sheetView>
  </sheetViews>
  <sheetFormatPr baseColWidth="10" defaultRowHeight="16"/>
  <cols>
    <col min="1" max="1" width="66.6640625" style="4" bestFit="1" customWidth="1"/>
    <col min="2" max="2" width="14.1640625" style="4" bestFit="1" customWidth="1"/>
    <col min="3" max="3" width="15" style="4" bestFit="1" customWidth="1"/>
    <col min="4" max="4" width="10.83203125" style="4"/>
    <col min="5" max="5" width="11.33203125" style="4" bestFit="1" customWidth="1"/>
    <col min="6" max="6" width="15.33203125" style="4" customWidth="1"/>
    <col min="7" max="16384" width="10.83203125" style="4"/>
  </cols>
  <sheetData>
    <row r="1" spans="1:8">
      <c r="A1" s="5" t="s">
        <v>82</v>
      </c>
      <c r="B1" s="5" t="s">
        <v>39</v>
      </c>
      <c r="C1" s="5" t="s">
        <v>49</v>
      </c>
      <c r="D1" s="5" t="s">
        <v>36</v>
      </c>
      <c r="E1" s="5" t="s">
        <v>37</v>
      </c>
      <c r="F1" s="5"/>
    </row>
    <row r="2" spans="1:8">
      <c r="A2" s="4" t="s">
        <v>52</v>
      </c>
      <c r="B2" s="4" t="s">
        <v>50</v>
      </c>
      <c r="C2" s="4" t="s">
        <v>43</v>
      </c>
      <c r="D2" s="4">
        <v>6</v>
      </c>
      <c r="E2" s="4">
        <v>12.06</v>
      </c>
    </row>
    <row r="3" spans="1:8">
      <c r="A3" s="6" t="s">
        <v>51</v>
      </c>
      <c r="B3" s="4" t="s">
        <v>50</v>
      </c>
      <c r="C3" s="7" t="s">
        <v>48</v>
      </c>
      <c r="D3" s="4" t="s">
        <v>78</v>
      </c>
      <c r="E3" s="4">
        <v>6.35</v>
      </c>
    </row>
    <row r="4" spans="1:8">
      <c r="A4" s="7" t="s">
        <v>42</v>
      </c>
      <c r="B4" s="4" t="s">
        <v>40</v>
      </c>
      <c r="C4" s="7" t="s">
        <v>46</v>
      </c>
      <c r="D4" s="4">
        <v>1</v>
      </c>
      <c r="E4" s="4">
        <v>51.5</v>
      </c>
    </row>
    <row r="5" spans="1:8">
      <c r="A5" s="4" t="s">
        <v>41</v>
      </c>
      <c r="B5" s="4" t="s">
        <v>45</v>
      </c>
      <c r="C5" s="8" t="s">
        <v>44</v>
      </c>
      <c r="D5" s="4">
        <v>1</v>
      </c>
      <c r="E5" s="4">
        <v>47.98</v>
      </c>
      <c r="F5" s="4" t="s">
        <v>47</v>
      </c>
    </row>
    <row r="6" spans="1:8" s="10" customFormat="1">
      <c r="A6" s="9" t="s">
        <v>91</v>
      </c>
      <c r="B6" s="8" t="s">
        <v>89</v>
      </c>
      <c r="C6" s="8" t="s">
        <v>90</v>
      </c>
      <c r="D6" s="4" t="s">
        <v>80</v>
      </c>
      <c r="E6" s="4">
        <v>22.73</v>
      </c>
      <c r="F6" s="4"/>
      <c r="G6" s="4"/>
      <c r="H6" s="4" t="s">
        <v>81</v>
      </c>
    </row>
    <row r="7" spans="1:8">
      <c r="A7" s="4" t="s">
        <v>92</v>
      </c>
      <c r="B7" s="4" t="s">
        <v>40</v>
      </c>
      <c r="C7" s="7" t="s">
        <v>93</v>
      </c>
      <c r="D7" s="4" t="s">
        <v>94</v>
      </c>
      <c r="E7" s="4">
        <v>77.400000000000006</v>
      </c>
    </row>
    <row r="8" spans="1:8">
      <c r="A8" s="9" t="s">
        <v>95</v>
      </c>
      <c r="B8" s="4" t="s">
        <v>89</v>
      </c>
      <c r="C8" s="8" t="s">
        <v>96</v>
      </c>
      <c r="D8" s="4" t="s">
        <v>97</v>
      </c>
    </row>
    <row r="9" spans="1:8">
      <c r="A9" s="9" t="s">
        <v>38</v>
      </c>
      <c r="B9" s="4" t="s">
        <v>50</v>
      </c>
      <c r="C9" s="8" t="s">
        <v>79</v>
      </c>
      <c r="D9" s="4" t="s">
        <v>80</v>
      </c>
      <c r="E9" s="4">
        <v>37.409999999999997</v>
      </c>
      <c r="F9" s="4">
        <v>1</v>
      </c>
      <c r="H9" s="4" t="s">
        <v>81</v>
      </c>
    </row>
    <row r="11" spans="1:8">
      <c r="A11" s="5" t="s">
        <v>53</v>
      </c>
      <c r="B11" s="5" t="s">
        <v>39</v>
      </c>
      <c r="C11" s="5" t="s">
        <v>49</v>
      </c>
      <c r="D11" s="5" t="s">
        <v>77</v>
      </c>
      <c r="E11" s="5" t="s">
        <v>75</v>
      </c>
      <c r="F11" s="5" t="s">
        <v>76</v>
      </c>
      <c r="G11" s="5" t="s">
        <v>74</v>
      </c>
    </row>
    <row r="12" spans="1:8">
      <c r="A12" s="4" t="s">
        <v>55</v>
      </c>
      <c r="B12" s="4" t="s">
        <v>53</v>
      </c>
      <c r="C12" s="13" t="s">
        <v>54</v>
      </c>
      <c r="D12" s="4" t="s">
        <v>73</v>
      </c>
      <c r="E12" s="4">
        <v>3.9</v>
      </c>
      <c r="F12" s="4">
        <v>10</v>
      </c>
      <c r="G12" s="4">
        <v>39</v>
      </c>
    </row>
    <row r="13" spans="1:8">
      <c r="A13" s="4" t="s">
        <v>56</v>
      </c>
      <c r="B13" s="4" t="s">
        <v>53</v>
      </c>
      <c r="C13" s="13" t="s">
        <v>57</v>
      </c>
      <c r="D13" s="4" t="s">
        <v>66</v>
      </c>
      <c r="E13" s="4">
        <v>18</v>
      </c>
      <c r="F13" s="4">
        <v>1</v>
      </c>
      <c r="G13" s="4">
        <v>18</v>
      </c>
    </row>
    <row r="14" spans="1:8">
      <c r="A14" s="12" t="s">
        <v>58</v>
      </c>
      <c r="B14" s="4" t="s">
        <v>53</v>
      </c>
      <c r="C14" s="13" t="s">
        <v>62</v>
      </c>
      <c r="D14" s="4" t="s">
        <v>66</v>
      </c>
      <c r="E14" s="4">
        <v>16</v>
      </c>
      <c r="F14" s="4">
        <v>1</v>
      </c>
      <c r="G14" s="4">
        <v>16</v>
      </c>
    </row>
    <row r="15" spans="1:8">
      <c r="A15" s="12" t="s">
        <v>59</v>
      </c>
      <c r="B15" s="4" t="s">
        <v>53</v>
      </c>
      <c r="C15" s="13" t="s">
        <v>63</v>
      </c>
      <c r="D15" s="4" t="s">
        <v>66</v>
      </c>
      <c r="E15" s="4">
        <v>16</v>
      </c>
      <c r="F15" s="4">
        <v>1</v>
      </c>
      <c r="G15" s="4">
        <v>16</v>
      </c>
    </row>
    <row r="16" spans="1:8">
      <c r="A16" s="12" t="s">
        <v>60</v>
      </c>
      <c r="B16" s="4" t="s">
        <v>53</v>
      </c>
      <c r="C16" s="13" t="s">
        <v>64</v>
      </c>
      <c r="D16" s="4" t="s">
        <v>66</v>
      </c>
      <c r="E16" s="4">
        <v>16</v>
      </c>
      <c r="F16" s="4">
        <v>1</v>
      </c>
      <c r="G16" s="4">
        <v>16</v>
      </c>
    </row>
    <row r="17" spans="1:8">
      <c r="A17" s="12" t="s">
        <v>61</v>
      </c>
      <c r="B17" s="4" t="s">
        <v>53</v>
      </c>
      <c r="C17" s="13" t="s">
        <v>65</v>
      </c>
      <c r="D17" s="4" t="s">
        <v>66</v>
      </c>
      <c r="E17" s="4">
        <v>16</v>
      </c>
      <c r="F17" s="4">
        <v>1</v>
      </c>
      <c r="G17" s="4">
        <v>16</v>
      </c>
    </row>
    <row r="18" spans="1:8">
      <c r="A18" s="12" t="s">
        <v>67</v>
      </c>
      <c r="B18" s="4" t="s">
        <v>53</v>
      </c>
      <c r="C18" s="13" t="s">
        <v>71</v>
      </c>
      <c r="D18" s="4" t="s">
        <v>66</v>
      </c>
      <c r="E18" s="4">
        <v>41.05</v>
      </c>
      <c r="F18" s="4">
        <v>1</v>
      </c>
      <c r="G18" s="4">
        <v>41.05</v>
      </c>
    </row>
    <row r="19" spans="1:8">
      <c r="A19" s="12" t="s">
        <v>68</v>
      </c>
      <c r="B19" s="4" t="s">
        <v>53</v>
      </c>
      <c r="C19" s="13" t="s">
        <v>72</v>
      </c>
      <c r="D19" s="4" t="s">
        <v>66</v>
      </c>
      <c r="E19" s="4">
        <v>41.05</v>
      </c>
      <c r="F19" s="4">
        <v>1</v>
      </c>
      <c r="G19" s="4">
        <v>41.05</v>
      </c>
    </row>
    <row r="20" spans="1:8">
      <c r="A20" s="12" t="s">
        <v>69</v>
      </c>
      <c r="B20" s="4" t="s">
        <v>53</v>
      </c>
      <c r="C20" s="13" t="s">
        <v>70</v>
      </c>
      <c r="D20" s="4" t="s">
        <v>66</v>
      </c>
      <c r="E20" s="4">
        <v>41.05</v>
      </c>
      <c r="F20" s="4">
        <v>1</v>
      </c>
      <c r="G20" s="4">
        <v>41.05</v>
      </c>
    </row>
    <row r="22" spans="1:8">
      <c r="A22" s="5" t="s">
        <v>98</v>
      </c>
    </row>
    <row r="23" spans="1:8" s="10" customFormat="1">
      <c r="A23" s="9" t="s">
        <v>83</v>
      </c>
      <c r="B23" s="4" t="s">
        <v>84</v>
      </c>
      <c r="C23" s="8">
        <v>633657</v>
      </c>
      <c r="D23" s="4">
        <v>1</v>
      </c>
      <c r="E23" s="4">
        <v>2.52</v>
      </c>
      <c r="F23" s="4"/>
      <c r="G23" s="4"/>
      <c r="H23" s="4"/>
    </row>
    <row r="24" spans="1:8" s="10" customFormat="1">
      <c r="A24" s="9" t="s">
        <v>85</v>
      </c>
      <c r="B24" s="8" t="s">
        <v>84</v>
      </c>
      <c r="C24" s="8" t="s">
        <v>86</v>
      </c>
      <c r="D24" s="4">
        <v>1</v>
      </c>
      <c r="E24" s="4">
        <v>5.69</v>
      </c>
      <c r="F24" s="4"/>
      <c r="G24" s="4"/>
      <c r="H24" s="4"/>
    </row>
    <row r="25" spans="1:8">
      <c r="A25" s="4" t="s">
        <v>87</v>
      </c>
      <c r="B25" s="4" t="s">
        <v>88</v>
      </c>
      <c r="F25" s="4">
        <v>1</v>
      </c>
    </row>
    <row r="27" spans="1:8">
      <c r="A27" s="5" t="s">
        <v>99</v>
      </c>
    </row>
    <row r="28" spans="1:8">
      <c r="A28" s="4" t="s">
        <v>100</v>
      </c>
      <c r="B28" s="4" t="s">
        <v>103</v>
      </c>
    </row>
    <row r="29" spans="1:8">
      <c r="A29" s="14" t="s">
        <v>101</v>
      </c>
      <c r="B29" s="4" t="s">
        <v>40</v>
      </c>
      <c r="C29" s="14" t="s">
        <v>102</v>
      </c>
      <c r="D29" s="4" t="s">
        <v>104</v>
      </c>
      <c r="E29" s="4">
        <v>31</v>
      </c>
      <c r="F29" s="4">
        <v>2</v>
      </c>
      <c r="G29" s="4">
        <v>62</v>
      </c>
    </row>
    <row r="30" spans="1:8">
      <c r="A30" s="4" t="s">
        <v>105</v>
      </c>
      <c r="B30" s="4" t="s">
        <v>106</v>
      </c>
      <c r="C30" s="4" t="s">
        <v>107</v>
      </c>
      <c r="D30" s="4">
        <v>1</v>
      </c>
      <c r="E30" s="4">
        <v>0.54</v>
      </c>
      <c r="F30" s="4">
        <v>20</v>
      </c>
      <c r="G30" s="4">
        <f>E30*F30</f>
        <v>10.8</v>
      </c>
    </row>
    <row r="46" spans="1:8" s="10" customFormat="1">
      <c r="A46" s="11"/>
      <c r="B46" s="4"/>
      <c r="C46" s="4"/>
      <c r="D46" s="4"/>
      <c r="E46" s="4"/>
      <c r="F46" s="4"/>
      <c r="G46" s="4"/>
      <c r="H46" s="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Replistruder4</vt:lpstr>
      <vt:lpstr>Culture 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2020-10-26T10:21:38Z</dcterms:created>
  <dcterms:modified xsi:type="dcterms:W3CDTF">2022-09-23T13:45:23Z</dcterms:modified>
</cp:coreProperties>
</file>