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cko_000\Documents\GMU\Class Taught Save\GGS675\Spring 2019\Lectures\Lecture_8_9_10_PCenter_PMedian\"/>
    </mc:Choice>
  </mc:AlternateContent>
  <xr:revisionPtr revIDLastSave="0" documentId="13_ncr:1_{F7E85FD2-EED5-40B8-959A-755DF70BA744}" xr6:coauthVersionLast="43" xr6:coauthVersionMax="43" xr10:uidLastSave="{00000000-0000-0000-0000-000000000000}"/>
  <bookViews>
    <workbookView xWindow="20970" yWindow="165" windowWidth="18555" windowHeight="10770" activeTab="1" xr2:uid="{EFE58BBE-4075-49B7-A210-2BF68CCC06B8}"/>
  </bookViews>
  <sheets>
    <sheet name="Ex1" sheetId="1" r:id="rId1"/>
    <sheet name="Ex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0" i="1" l="1"/>
  <c r="L31" i="1"/>
  <c r="L32" i="1"/>
  <c r="L33" i="1"/>
  <c r="N33" i="1" s="1"/>
  <c r="L29" i="1"/>
  <c r="N29" i="1" s="1"/>
  <c r="F30" i="1"/>
  <c r="F31" i="1"/>
  <c r="F32" i="1"/>
  <c r="F33" i="1"/>
  <c r="H33" i="1" s="1"/>
  <c r="F29" i="1"/>
  <c r="H29" i="1" s="1"/>
  <c r="K33" i="1"/>
  <c r="E33" i="1"/>
  <c r="N32" i="1"/>
  <c r="K32" i="1"/>
  <c r="H32" i="1"/>
  <c r="E32" i="1"/>
  <c r="N31" i="1"/>
  <c r="K31" i="1"/>
  <c r="H31" i="1"/>
  <c r="E31" i="1"/>
  <c r="N30" i="1"/>
  <c r="K30" i="1"/>
  <c r="G30" i="1"/>
  <c r="E30" i="1"/>
  <c r="K29" i="1"/>
  <c r="E29" i="1"/>
  <c r="L21" i="1"/>
  <c r="L22" i="1"/>
  <c r="L23" i="1"/>
  <c r="L24" i="1"/>
  <c r="N24" i="1" s="1"/>
  <c r="L20" i="1"/>
  <c r="N20" i="1" s="1"/>
  <c r="F21" i="1"/>
  <c r="F22" i="1"/>
  <c r="F23" i="1"/>
  <c r="F24" i="1"/>
  <c r="H24" i="1" s="1"/>
  <c r="F20" i="1"/>
  <c r="H20" i="1" s="1"/>
  <c r="K24" i="1"/>
  <c r="E24" i="1"/>
  <c r="G24" i="1" s="1"/>
  <c r="N23" i="1"/>
  <c r="K23" i="1"/>
  <c r="M23" i="1" s="1"/>
  <c r="H23" i="1"/>
  <c r="E23" i="1"/>
  <c r="G23" i="1" s="1"/>
  <c r="N22" i="1"/>
  <c r="K22" i="1"/>
  <c r="M22" i="1" s="1"/>
  <c r="H22" i="1"/>
  <c r="E22" i="1"/>
  <c r="G22" i="1" s="1"/>
  <c r="N21" i="1"/>
  <c r="K21" i="1"/>
  <c r="M21" i="1" s="1"/>
  <c r="H21" i="1"/>
  <c r="E21" i="1"/>
  <c r="G21" i="1" s="1"/>
  <c r="K20" i="1"/>
  <c r="E20" i="1"/>
  <c r="M33" i="1" l="1"/>
  <c r="N34" i="1"/>
  <c r="G29" i="1"/>
  <c r="M29" i="1"/>
  <c r="M30" i="1"/>
  <c r="G31" i="1"/>
  <c r="M31" i="1"/>
  <c r="G32" i="1"/>
  <c r="M32" i="1"/>
  <c r="G33" i="1"/>
  <c r="H30" i="1"/>
  <c r="H34" i="1" s="1"/>
  <c r="M24" i="1"/>
  <c r="N25" i="1"/>
  <c r="M20" i="1"/>
  <c r="M25" i="1" s="1"/>
  <c r="O25" i="1" s="1"/>
  <c r="H25" i="1"/>
  <c r="G20" i="1"/>
  <c r="G25" i="1" s="1"/>
  <c r="I25" i="1" s="1"/>
  <c r="L15" i="2"/>
  <c r="N15" i="2" s="1"/>
  <c r="K15" i="2"/>
  <c r="M15" i="2" s="1"/>
  <c r="F15" i="2"/>
  <c r="H15" i="2" s="1"/>
  <c r="E15" i="2"/>
  <c r="L14" i="2"/>
  <c r="N14" i="2" s="1"/>
  <c r="K14" i="2"/>
  <c r="F14" i="2"/>
  <c r="H14" i="2" s="1"/>
  <c r="E14" i="2"/>
  <c r="L13" i="2"/>
  <c r="N13" i="2" s="1"/>
  <c r="K13" i="2"/>
  <c r="M13" i="2" s="1"/>
  <c r="F13" i="2"/>
  <c r="H13" i="2" s="1"/>
  <c r="E13" i="2"/>
  <c r="L12" i="2"/>
  <c r="N12" i="2" s="1"/>
  <c r="K12" i="2"/>
  <c r="F12" i="2"/>
  <c r="H12" i="2" s="1"/>
  <c r="E12" i="2"/>
  <c r="L11" i="2"/>
  <c r="N11" i="2" s="1"/>
  <c r="N16" i="2" s="1"/>
  <c r="K11" i="2"/>
  <c r="M11" i="2" s="1"/>
  <c r="F11" i="2"/>
  <c r="H11" i="2" s="1"/>
  <c r="E11" i="2"/>
  <c r="N12" i="1"/>
  <c r="N11" i="1"/>
  <c r="L12" i="1"/>
  <c r="L13" i="1"/>
  <c r="N13" i="1" s="1"/>
  <c r="L14" i="1"/>
  <c r="M14" i="1" s="1"/>
  <c r="L15" i="1"/>
  <c r="N15" i="1" s="1"/>
  <c r="L11" i="1"/>
  <c r="K12" i="1"/>
  <c r="K13" i="1"/>
  <c r="K14" i="1"/>
  <c r="K15" i="1"/>
  <c r="K11" i="1"/>
  <c r="H12" i="1"/>
  <c r="H11" i="1"/>
  <c r="G12" i="1"/>
  <c r="G11" i="1"/>
  <c r="E12" i="1"/>
  <c r="F12" i="1"/>
  <c r="E13" i="1"/>
  <c r="G13" i="1" s="1"/>
  <c r="F13" i="1"/>
  <c r="H13" i="1" s="1"/>
  <c r="E14" i="1"/>
  <c r="F14" i="1"/>
  <c r="H14" i="1" s="1"/>
  <c r="E15" i="1"/>
  <c r="G15" i="1" s="1"/>
  <c r="F15" i="1"/>
  <c r="H15" i="1" s="1"/>
  <c r="F11" i="1"/>
  <c r="E11" i="1"/>
  <c r="M34" i="1" l="1"/>
  <c r="O34" i="1" s="1"/>
  <c r="G34" i="1"/>
  <c r="I34" i="1" s="1"/>
  <c r="H16" i="1"/>
  <c r="G12" i="2"/>
  <c r="M12" i="2"/>
  <c r="G14" i="2"/>
  <c r="M14" i="2"/>
  <c r="M16" i="2" s="1"/>
  <c r="O16" i="2" s="1"/>
  <c r="C3" i="2" s="1"/>
  <c r="G14" i="1"/>
  <c r="G16" i="1" s="1"/>
  <c r="I16" i="1" s="1"/>
  <c r="B3" i="1" s="1"/>
  <c r="N14" i="1"/>
  <c r="M15" i="1"/>
  <c r="G11" i="2"/>
  <c r="G16" i="2" s="1"/>
  <c r="I16" i="2" s="1"/>
  <c r="B3" i="2" s="1"/>
  <c r="G13" i="2"/>
  <c r="G15" i="2"/>
  <c r="H16" i="2"/>
  <c r="M13" i="1"/>
  <c r="M12" i="1"/>
  <c r="M11" i="1"/>
  <c r="N16" i="1"/>
  <c r="M16" i="1" l="1"/>
  <c r="O16" i="1" s="1"/>
  <c r="C3" i="1" s="1"/>
</calcChain>
</file>

<file path=xl/sharedStrings.xml><?xml version="1.0" encoding="utf-8"?>
<sst xmlns="http://schemas.openxmlformats.org/spreadsheetml/2006/main" count="71" uniqueCount="20">
  <si>
    <t>X</t>
  </si>
  <si>
    <t>Y</t>
  </si>
  <si>
    <t>W</t>
  </si>
  <si>
    <r>
      <t>d</t>
    </r>
    <r>
      <rPr>
        <b/>
        <vertAlign val="subscript"/>
        <sz val="11"/>
        <color theme="1"/>
        <rFont val="Calibri"/>
        <family val="2"/>
        <scheme val="minor"/>
      </rPr>
      <t>ki</t>
    </r>
  </si>
  <si>
    <t>Start</t>
  </si>
  <si>
    <t>Iterations</t>
  </si>
  <si>
    <r>
      <t>X</t>
    </r>
    <r>
      <rPr>
        <b/>
        <vertAlign val="subscript"/>
        <sz val="11"/>
        <color theme="1"/>
        <rFont val="Calibri"/>
        <family val="2"/>
        <scheme val="minor"/>
      </rPr>
      <t>k+1</t>
    </r>
  </si>
  <si>
    <t>#1</t>
  </si>
  <si>
    <t>#2</t>
  </si>
  <si>
    <t>#3</t>
  </si>
  <si>
    <t>#4</t>
  </si>
  <si>
    <t>#5</t>
  </si>
  <si>
    <t>Top</t>
  </si>
  <si>
    <t>Bottom</t>
  </si>
  <si>
    <r>
      <t>Y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* w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</si>
  <si>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* w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</si>
  <si>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k+1</t>
    </r>
  </si>
  <si>
    <t>Iteration #1</t>
  </si>
  <si>
    <t>Iteration #2</t>
  </si>
  <si>
    <t>Iteration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</si>
</sst>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/>
    <xf numFmtId="0" fontId="1" fillId="0" borderId="1" xfId="0" applyFont="1" applyBorder="1"/>
    <xf numFmtId="43" fontId="0" fillId="0" borderId="1" xfId="0" applyNumberFormat="1" applyBorder="1"/>
    <xf numFmtId="43" fontId="0" fillId="0" borderId="0" xfId="0" applyNumberFormat="1"/>
    <xf numFmtId="0" fontId="1" fillId="2" borderId="3" xfId="0" applyFont="1" applyFill="1" applyBorder="1" applyAlignment="1">
      <alignment horizontal="center"/>
    </xf>
    <xf numFmtId="43" fontId="0" fillId="0" borderId="3" xfId="1" applyFont="1" applyBorder="1"/>
    <xf numFmtId="43" fontId="0" fillId="3" borderId="1" xfId="0" applyNumberFormat="1" applyFill="1" applyBorder="1"/>
    <xf numFmtId="43" fontId="0" fillId="3" borderId="3" xfId="1" applyFont="1" applyFill="1" applyBorder="1"/>
    <xf numFmtId="0" fontId="1" fillId="0" borderId="1" xfId="0" applyFont="1" applyFill="1" applyBorder="1"/>
    <xf numFmtId="43" fontId="0" fillId="0" borderId="1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Plot Example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'Ex1'!$A$11:$A$15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</c:v>
                </c:pt>
                <c:pt idx="4">
                  <c:v>9</c:v>
                </c:pt>
              </c:numCache>
            </c:numRef>
          </c:xVal>
          <c:yVal>
            <c:numRef>
              <c:f>'Ex1'!$B$11:$B$15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9</c:v>
                </c:pt>
                <c:pt idx="3">
                  <c:v>8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D5-4D17-92B4-BF7D2A6D5342}"/>
            </c:ext>
          </c:extLst>
        </c:ser>
        <c:ser>
          <c:idx val="1"/>
          <c:order val="1"/>
          <c:tx>
            <c:v>Solution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'Ex1'!$B$2:$B$5</c:f>
              <c:numCache>
                <c:formatCode>_(* #,##0.00_);_(* \(#,##0.00\);_(* "-"??_);_(@_)</c:formatCode>
                <c:ptCount val="4"/>
                <c:pt idx="0" formatCode="General">
                  <c:v>10</c:v>
                </c:pt>
                <c:pt idx="1">
                  <c:v>5.5651367352673597</c:v>
                </c:pt>
                <c:pt idx="2">
                  <c:v>5.2262581825941732</c:v>
                </c:pt>
                <c:pt idx="3">
                  <c:v>5.0952163525466352</c:v>
                </c:pt>
              </c:numCache>
            </c:numRef>
          </c:xVal>
          <c:yVal>
            <c:numRef>
              <c:f>'Ex1'!$C$2:$C$5</c:f>
              <c:numCache>
                <c:formatCode>_(* #,##0.00_);_(* \(#,##0.00\);_(* "-"??_);_(@_)</c:formatCode>
                <c:ptCount val="4"/>
                <c:pt idx="0" formatCode="General">
                  <c:v>10</c:v>
                </c:pt>
                <c:pt idx="1">
                  <c:v>6.6653462803249051</c:v>
                </c:pt>
                <c:pt idx="2">
                  <c:v>6.7352221168598225</c:v>
                </c:pt>
                <c:pt idx="3">
                  <c:v>6.7468679442534567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CA-46D8-A0ED-A80BE15CC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705848"/>
        <c:axId val="516704864"/>
      </c:scatterChart>
      <c:valAx>
        <c:axId val="51670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04864"/>
        <c:crosses val="autoZero"/>
        <c:crossBetween val="midCat"/>
      </c:valAx>
      <c:valAx>
        <c:axId val="5167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05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Plot Example</a:t>
            </a:r>
            <a:endParaRPr lang="en-US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'Ex2'!$A$11:$A$15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8</c:v>
                </c:pt>
              </c:numCache>
            </c:numRef>
          </c:xVal>
          <c:yVal>
            <c:numRef>
              <c:f>'Ex2'!$B$11:$B$15</c:f>
              <c:numCache>
                <c:formatCode>General</c:formatCode>
                <c:ptCount val="5"/>
                <c:pt idx="0">
                  <c:v>2</c:v>
                </c:pt>
                <c:pt idx="1">
                  <c:v>9</c:v>
                </c:pt>
                <c:pt idx="2">
                  <c:v>4</c:v>
                </c:pt>
                <c:pt idx="3">
                  <c:v>1</c:v>
                </c:pt>
                <c:pt idx="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C1-4182-8E5E-FDA9E850B9AE}"/>
            </c:ext>
          </c:extLst>
        </c:ser>
        <c:ser>
          <c:idx val="1"/>
          <c:order val="1"/>
          <c:tx>
            <c:v>Solution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'Ex2'!$B$2:$B$5</c:f>
              <c:numCache>
                <c:formatCode>_(* #,##0.00_);_(* \(#,##0.00\);_(* "-"??_);_(@_)</c:formatCode>
                <c:ptCount val="4"/>
                <c:pt idx="0" formatCode="General">
                  <c:v>10</c:v>
                </c:pt>
                <c:pt idx="1">
                  <c:v>6.1381899216643188</c:v>
                </c:pt>
                <c:pt idx="2" formatCode="General">
                  <c:v>5.59</c:v>
                </c:pt>
                <c:pt idx="3" formatCode="General">
                  <c:v>5.29</c:v>
                </c:pt>
              </c:numCache>
            </c:numRef>
          </c:xVal>
          <c:yVal>
            <c:numRef>
              <c:f>'Ex2'!$B$2:$B$5</c:f>
              <c:numCache>
                <c:formatCode>_(* #,##0.00_);_(* \(#,##0.00\);_(* "-"??_);_(@_)</c:formatCode>
                <c:ptCount val="4"/>
                <c:pt idx="0" formatCode="General">
                  <c:v>10</c:v>
                </c:pt>
                <c:pt idx="1">
                  <c:v>6.1381899216643188</c:v>
                </c:pt>
                <c:pt idx="2" formatCode="General">
                  <c:v>5.59</c:v>
                </c:pt>
                <c:pt idx="3" formatCode="General">
                  <c:v>5.29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C7-47EC-81AC-97A12EF11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705848"/>
        <c:axId val="520468512"/>
      </c:scatterChart>
      <c:valAx>
        <c:axId val="51670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68512"/>
        <c:crosses val="autoZero"/>
        <c:crossBetween val="midCat"/>
      </c:valAx>
      <c:valAx>
        <c:axId val="52046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05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584835</xdr:colOff>
      <xdr:row>2</xdr:row>
      <xdr:rowOff>137160</xdr:rowOff>
    </xdr:from>
    <xdr:to>
      <xdr:col>13</xdr:col>
      <xdr:colOff>304800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D8AA19-37D3-4456-AE75-31071E809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561975</xdr:colOff>
      <xdr:row>11</xdr:row>
      <xdr:rowOff>9525</xdr:rowOff>
    </xdr:from>
    <xdr:to>
      <xdr:col>18</xdr:col>
      <xdr:colOff>466263</xdr:colOff>
      <xdr:row>25</xdr:row>
      <xdr:rowOff>138654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8FE6CE-1A60-4C08-BEDC-A8DD3E37C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2143125"/>
          <a:ext cx="1733088" cy="2910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270510</xdr:colOff>
      <xdr:row>1</xdr:row>
      <xdr:rowOff>28575</xdr:rowOff>
    </xdr:from>
    <xdr:to>
      <xdr:col>16</xdr:col>
      <xdr:colOff>346710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C3A9CF-B0CF-48D4-9C8F-B589C604A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61F63-0CB2-4758-B7C0-3519EBFF12A7}">
  <sheetPr codeName="Sheet1"/>
  <dimension ref="A1:O34"/>
  <sheetViews>
    <sheetView workbookViewId="0">
      <selection activeCell="E3" sqref="E3"/>
    </sheetView>
  </sheetViews>
  <sheetFormatPr defaultRowHeight="15" x14ac:dyDescent="0.25"/>
  <cols>
    <col min="1" max="1" width="11.140625" bestFit="1" customWidth="1"/>
    <col min="4" max="4" width="3.7109375" customWidth="1"/>
    <col min="10" max="10" width="3.28515625" customWidth="1"/>
  </cols>
  <sheetData>
    <row r="1" spans="1:15" x14ac:dyDescent="0.25">
      <c r="A1" s="4" t="s">
        <v>5</v>
      </c>
    </row>
    <row r="2" spans="1:15" x14ac:dyDescent="0.25">
      <c r="A2" s="5" t="s">
        <v>4</v>
      </c>
      <c r="B2" s="2">
        <v>10</v>
      </c>
      <c r="C2" s="2">
        <v>10</v>
      </c>
    </row>
    <row r="3" spans="1:15" x14ac:dyDescent="0.25">
      <c r="A3" s="5" t="s">
        <v>7</v>
      </c>
      <c r="B3" s="6">
        <f>I16</f>
        <v>5.5651367352673597</v>
      </c>
      <c r="C3" s="6">
        <f>O16</f>
        <v>6.6653462803249051</v>
      </c>
    </row>
    <row r="4" spans="1:15" x14ac:dyDescent="0.25">
      <c r="A4" s="5" t="s">
        <v>8</v>
      </c>
      <c r="B4" s="13">
        <v>5.2262581825941732</v>
      </c>
      <c r="C4" s="13">
        <v>6.7352221168598225</v>
      </c>
    </row>
    <row r="5" spans="1:15" x14ac:dyDescent="0.25">
      <c r="A5" s="5" t="s">
        <v>9</v>
      </c>
      <c r="B5" s="13">
        <v>5.0952163525466352</v>
      </c>
      <c r="C5" s="13">
        <v>6.7468679442534567</v>
      </c>
    </row>
    <row r="6" spans="1:15" x14ac:dyDescent="0.25">
      <c r="A6" s="5" t="s">
        <v>10</v>
      </c>
      <c r="B6" s="2"/>
      <c r="C6" s="2"/>
    </row>
    <row r="7" spans="1:15" x14ac:dyDescent="0.25">
      <c r="A7" s="5" t="s">
        <v>11</v>
      </c>
      <c r="B7" s="2"/>
      <c r="C7" s="2"/>
    </row>
    <row r="9" spans="1:15" x14ac:dyDescent="0.25">
      <c r="A9" s="12" t="s">
        <v>17</v>
      </c>
    </row>
    <row r="10" spans="1:15" ht="18" x14ac:dyDescent="0.35">
      <c r="A10" s="3" t="s">
        <v>0</v>
      </c>
      <c r="B10" s="3" t="s">
        <v>1</v>
      </c>
      <c r="C10" s="3" t="s">
        <v>2</v>
      </c>
      <c r="E10" s="3" t="s">
        <v>15</v>
      </c>
      <c r="F10" s="8" t="s">
        <v>3</v>
      </c>
      <c r="G10" s="3" t="s">
        <v>12</v>
      </c>
      <c r="H10" s="3" t="s">
        <v>13</v>
      </c>
      <c r="K10" s="3" t="s">
        <v>14</v>
      </c>
      <c r="L10" s="8" t="s">
        <v>3</v>
      </c>
      <c r="M10" s="3" t="s">
        <v>12</v>
      </c>
      <c r="N10" s="3" t="s">
        <v>13</v>
      </c>
    </row>
    <row r="11" spans="1:15" x14ac:dyDescent="0.25">
      <c r="A11" s="2">
        <v>1</v>
      </c>
      <c r="B11" s="2">
        <v>2</v>
      </c>
      <c r="C11" s="2">
        <v>3</v>
      </c>
      <c r="E11" s="2">
        <f>A11*C11</f>
        <v>3</v>
      </c>
      <c r="F11" s="9">
        <f>(($B$2-A11)^2 + ($C$2-B11)^2)^0.5</f>
        <v>12.041594578792296</v>
      </c>
      <c r="G11" s="6">
        <f>E11/F11</f>
        <v>0.24913643956121989</v>
      </c>
      <c r="H11" s="6">
        <f>C11/F11</f>
        <v>0.24913643956121989</v>
      </c>
      <c r="I11" s="7"/>
      <c r="K11" s="2">
        <f>B11*C11</f>
        <v>6</v>
      </c>
      <c r="L11" s="9">
        <f>(($B$2-A11)^2 + ($C$2-B11)^2)^0.5</f>
        <v>12.041594578792296</v>
      </c>
      <c r="M11" s="6">
        <f>K11/L11</f>
        <v>0.49827287912243978</v>
      </c>
      <c r="N11" s="6">
        <f>C11/L11</f>
        <v>0.24913643956121989</v>
      </c>
      <c r="O11" s="7"/>
    </row>
    <row r="12" spans="1:15" x14ac:dyDescent="0.25">
      <c r="A12" s="2">
        <v>2</v>
      </c>
      <c r="B12" s="2">
        <v>2</v>
      </c>
      <c r="C12" s="2">
        <v>1</v>
      </c>
      <c r="E12" s="2">
        <f t="shared" ref="E12:E15" si="0">A12*C12</f>
        <v>2</v>
      </c>
      <c r="F12" s="9">
        <f>(($B$2-A12)^2 + ($C$2-B12)^2)^0.5</f>
        <v>11.313708498984761</v>
      </c>
      <c r="G12" s="6">
        <f t="shared" ref="G12:G15" si="1">E12/F12</f>
        <v>0.17677669529663687</v>
      </c>
      <c r="H12" s="6">
        <f t="shared" ref="H12:H15" si="2">C12/F12</f>
        <v>8.8388347648318433E-2</v>
      </c>
      <c r="I12" s="7"/>
      <c r="K12" s="2">
        <f t="shared" ref="K12:K15" si="3">B12*C12</f>
        <v>2</v>
      </c>
      <c r="L12" s="9">
        <f t="shared" ref="L12:L15" si="4">(($B$2-A12)^2 + ($C$2-B12)^2)^0.5</f>
        <v>11.313708498984761</v>
      </c>
      <c r="M12" s="6">
        <f t="shared" ref="M12:M15" si="5">K12/L12</f>
        <v>0.17677669529663687</v>
      </c>
      <c r="N12" s="6">
        <f t="shared" ref="N12:N15" si="6">C12/L12</f>
        <v>8.8388347648318433E-2</v>
      </c>
      <c r="O12" s="7"/>
    </row>
    <row r="13" spans="1:15" x14ac:dyDescent="0.25">
      <c r="A13" s="2">
        <v>6</v>
      </c>
      <c r="B13" s="2">
        <v>9</v>
      </c>
      <c r="C13" s="2">
        <v>4</v>
      </c>
      <c r="E13" s="2">
        <f t="shared" si="0"/>
        <v>24</v>
      </c>
      <c r="F13" s="9">
        <f>(($B$2-A13)^2 + ($C$2-B13)^2)^0.5</f>
        <v>4.1231056256176606</v>
      </c>
      <c r="G13" s="6">
        <f t="shared" si="1"/>
        <v>5.8208550008719913</v>
      </c>
      <c r="H13" s="6">
        <f t="shared" si="2"/>
        <v>0.97014250014533188</v>
      </c>
      <c r="I13" s="7"/>
      <c r="K13" s="2">
        <f t="shared" si="3"/>
        <v>36</v>
      </c>
      <c r="L13" s="9">
        <f t="shared" si="4"/>
        <v>4.1231056256176606</v>
      </c>
      <c r="M13" s="6">
        <f t="shared" si="5"/>
        <v>8.7312825013079873</v>
      </c>
      <c r="N13" s="6">
        <f t="shared" si="6"/>
        <v>0.97014250014533188</v>
      </c>
      <c r="O13" s="7"/>
    </row>
    <row r="14" spans="1:15" x14ac:dyDescent="0.25">
      <c r="A14" s="2">
        <v>1</v>
      </c>
      <c r="B14" s="2">
        <v>8</v>
      </c>
      <c r="C14" s="2">
        <v>2</v>
      </c>
      <c r="E14" s="2">
        <f t="shared" si="0"/>
        <v>2</v>
      </c>
      <c r="F14" s="9">
        <f>(($B$2-A14)^2 + ($C$2-B14)^2)^0.5</f>
        <v>9.2195444572928871</v>
      </c>
      <c r="G14" s="6">
        <f t="shared" si="1"/>
        <v>0.21693045781865616</v>
      </c>
      <c r="H14" s="6">
        <f t="shared" si="2"/>
        <v>0.21693045781865616</v>
      </c>
      <c r="I14" s="7"/>
      <c r="K14" s="2">
        <f t="shared" si="3"/>
        <v>16</v>
      </c>
      <c r="L14" s="9">
        <f t="shared" si="4"/>
        <v>9.2195444572928871</v>
      </c>
      <c r="M14" s="6">
        <f t="shared" si="5"/>
        <v>1.7354436625492493</v>
      </c>
      <c r="N14" s="6">
        <f t="shared" si="6"/>
        <v>0.21693045781865616</v>
      </c>
      <c r="O14" s="7"/>
    </row>
    <row r="15" spans="1:15" ht="18" x14ac:dyDescent="0.35">
      <c r="A15" s="2">
        <v>9</v>
      </c>
      <c r="B15" s="2">
        <v>5</v>
      </c>
      <c r="C15" s="2">
        <v>3</v>
      </c>
      <c r="E15" s="2">
        <f t="shared" si="0"/>
        <v>27</v>
      </c>
      <c r="F15" s="9">
        <f>(($B$2-A15)^2 + ($C$2-B15)^2)^0.5</f>
        <v>5.0990195135927845</v>
      </c>
      <c r="G15" s="6">
        <f t="shared" si="1"/>
        <v>5.2951356487309695</v>
      </c>
      <c r="H15" s="6">
        <f t="shared" si="2"/>
        <v>0.58834840541455213</v>
      </c>
      <c r="I15" s="3" t="s">
        <v>6</v>
      </c>
      <c r="K15" s="2">
        <f t="shared" si="3"/>
        <v>15</v>
      </c>
      <c r="L15" s="9">
        <f t="shared" si="4"/>
        <v>5.0990195135927845</v>
      </c>
      <c r="M15" s="6">
        <f t="shared" si="5"/>
        <v>2.9417420270727606</v>
      </c>
      <c r="N15" s="6">
        <f t="shared" si="6"/>
        <v>0.58834840541455213</v>
      </c>
      <c r="O15" s="3" t="s">
        <v>16</v>
      </c>
    </row>
    <row r="16" spans="1:15" x14ac:dyDescent="0.25">
      <c r="G16" s="6">
        <f t="shared" ref="G16:H16" si="7">SUM(G11:G15)</f>
        <v>11.758834242279473</v>
      </c>
      <c r="H16" s="6">
        <f t="shared" si="7"/>
        <v>2.1129461505880784</v>
      </c>
      <c r="I16" s="10">
        <f>G16/H16</f>
        <v>5.5651367352673597</v>
      </c>
      <c r="M16" s="6">
        <f t="shared" ref="M16" si="8">SUM(M11:M15)</f>
        <v>14.083517765349075</v>
      </c>
      <c r="N16" s="6">
        <f t="shared" ref="N16" si="9">SUM(N11:N15)</f>
        <v>2.1129461505880784</v>
      </c>
      <c r="O16" s="10">
        <f>M16/N16</f>
        <v>6.6653462803249051</v>
      </c>
    </row>
    <row r="18" spans="1:15" x14ac:dyDescent="0.25">
      <c r="A18" s="12" t="s">
        <v>18</v>
      </c>
    </row>
    <row r="19" spans="1:15" ht="18" x14ac:dyDescent="0.35">
      <c r="A19" s="3" t="s">
        <v>0</v>
      </c>
      <c r="B19" s="3" t="s">
        <v>1</v>
      </c>
      <c r="C19" s="3" t="s">
        <v>2</v>
      </c>
      <c r="E19" s="3" t="s">
        <v>15</v>
      </c>
      <c r="F19" s="8" t="s">
        <v>3</v>
      </c>
      <c r="G19" s="3" t="s">
        <v>12</v>
      </c>
      <c r="H19" s="3" t="s">
        <v>13</v>
      </c>
      <c r="K19" s="3" t="s">
        <v>14</v>
      </c>
      <c r="L19" s="8" t="s">
        <v>3</v>
      </c>
      <c r="M19" s="3" t="s">
        <v>12</v>
      </c>
      <c r="N19" s="3" t="s">
        <v>13</v>
      </c>
    </row>
    <row r="20" spans="1:15" x14ac:dyDescent="0.25">
      <c r="A20" s="2">
        <v>1</v>
      </c>
      <c r="B20" s="2">
        <v>2</v>
      </c>
      <c r="C20" s="2">
        <v>3</v>
      </c>
      <c r="E20" s="2">
        <f>A20*C20</f>
        <v>3</v>
      </c>
      <c r="F20" s="11">
        <f>(($B$3-A20)^2 + ($C$3-B20)^2)^0.5</f>
        <v>6.5273217575839597</v>
      </c>
      <c r="G20" s="6">
        <f>E20/F20</f>
        <v>0.45960657547092149</v>
      </c>
      <c r="H20" s="6">
        <f>C20/F20</f>
        <v>0.45960657547092149</v>
      </c>
      <c r="I20" s="7"/>
      <c r="K20" s="2">
        <f>B20*C20</f>
        <v>6</v>
      </c>
      <c r="L20" s="9">
        <f>(($B$3-A20)^2 + ($C$3-B20)^2)^0.5</f>
        <v>6.5273217575839597</v>
      </c>
      <c r="M20" s="6">
        <f>K20/L20</f>
        <v>0.91921315094184297</v>
      </c>
      <c r="N20" s="6">
        <f>C20/L20</f>
        <v>0.45960657547092149</v>
      </c>
      <c r="O20" s="7"/>
    </row>
    <row r="21" spans="1:15" x14ac:dyDescent="0.25">
      <c r="A21" s="2">
        <v>2</v>
      </c>
      <c r="B21" s="2">
        <v>2</v>
      </c>
      <c r="C21" s="2">
        <v>1</v>
      </c>
      <c r="E21" s="2">
        <f t="shared" ref="E21:E24" si="10">A21*C21</f>
        <v>2</v>
      </c>
      <c r="F21" s="11">
        <f t="shared" ref="F21:F24" si="11">(($B$3-A21)^2 + ($C$3-B21)^2)^0.5</f>
        <v>5.8715973854219801</v>
      </c>
      <c r="G21" s="6">
        <f t="shared" ref="G21:G24" si="12">E21/F21</f>
        <v>0.34062280989592475</v>
      </c>
      <c r="H21" s="6">
        <f t="shared" ref="H21:H24" si="13">C21/F21</f>
        <v>0.17031140494796237</v>
      </c>
      <c r="I21" s="7"/>
      <c r="K21" s="2">
        <f t="shared" ref="K21:K24" si="14">B21*C21</f>
        <v>2</v>
      </c>
      <c r="L21" s="9">
        <f t="shared" ref="L21:L24" si="15">(($B$3-A21)^2 + ($C$3-B21)^2)^0.5</f>
        <v>5.8715973854219801</v>
      </c>
      <c r="M21" s="6">
        <f t="shared" ref="M21:M24" si="16">K21/L21</f>
        <v>0.34062280989592475</v>
      </c>
      <c r="N21" s="6">
        <f t="shared" ref="N21:N24" si="17">C21/L21</f>
        <v>0.17031140494796237</v>
      </c>
      <c r="O21" s="7"/>
    </row>
    <row r="22" spans="1:15" x14ac:dyDescent="0.25">
      <c r="A22" s="2">
        <v>6</v>
      </c>
      <c r="B22" s="2">
        <v>9</v>
      </c>
      <c r="C22" s="2">
        <v>4</v>
      </c>
      <c r="E22" s="2">
        <f t="shared" si="10"/>
        <v>24</v>
      </c>
      <c r="F22" s="11">
        <f t="shared" si="11"/>
        <v>2.3748082132683237</v>
      </c>
      <c r="G22" s="6">
        <f t="shared" si="12"/>
        <v>10.106079247119522</v>
      </c>
      <c r="H22" s="6">
        <f t="shared" si="13"/>
        <v>1.6843465411865872</v>
      </c>
      <c r="I22" s="7"/>
      <c r="K22" s="2">
        <f t="shared" si="14"/>
        <v>36</v>
      </c>
      <c r="L22" s="9">
        <f t="shared" si="15"/>
        <v>2.3748082132683237</v>
      </c>
      <c r="M22" s="6">
        <f t="shared" si="16"/>
        <v>15.159118870679285</v>
      </c>
      <c r="N22" s="6">
        <f t="shared" si="17"/>
        <v>1.6843465411865872</v>
      </c>
      <c r="O22" s="7"/>
    </row>
    <row r="23" spans="1:15" x14ac:dyDescent="0.25">
      <c r="A23" s="2">
        <v>1</v>
      </c>
      <c r="B23" s="2">
        <v>8</v>
      </c>
      <c r="C23" s="2">
        <v>2</v>
      </c>
      <c r="E23" s="2">
        <f t="shared" si="10"/>
        <v>2</v>
      </c>
      <c r="F23" s="11">
        <f t="shared" si="11"/>
        <v>4.7562352720539476</v>
      </c>
      <c r="G23" s="6">
        <f t="shared" si="12"/>
        <v>0.42050064506929108</v>
      </c>
      <c r="H23" s="6">
        <f t="shared" si="13"/>
        <v>0.42050064506929108</v>
      </c>
      <c r="I23" s="7"/>
      <c r="K23" s="2">
        <f t="shared" si="14"/>
        <v>16</v>
      </c>
      <c r="L23" s="9">
        <f t="shared" si="15"/>
        <v>4.7562352720539476</v>
      </c>
      <c r="M23" s="6">
        <f t="shared" si="16"/>
        <v>3.3640051605543286</v>
      </c>
      <c r="N23" s="6">
        <f t="shared" si="17"/>
        <v>0.42050064506929108</v>
      </c>
      <c r="O23" s="7"/>
    </row>
    <row r="24" spans="1:15" ht="18" x14ac:dyDescent="0.35">
      <c r="A24" s="2">
        <v>9</v>
      </c>
      <c r="B24" s="2">
        <v>5</v>
      </c>
      <c r="C24" s="2">
        <v>3</v>
      </c>
      <c r="E24" s="2">
        <f t="shared" si="10"/>
        <v>27</v>
      </c>
      <c r="F24" s="11">
        <f t="shared" si="11"/>
        <v>3.8172848833695618</v>
      </c>
      <c r="G24" s="6">
        <f t="shared" si="12"/>
        <v>7.0730901216277013</v>
      </c>
      <c r="H24" s="6">
        <f t="shared" si="13"/>
        <v>0.78589890240307791</v>
      </c>
      <c r="I24" s="3" t="s">
        <v>6</v>
      </c>
      <c r="K24" s="2">
        <f t="shared" si="14"/>
        <v>15</v>
      </c>
      <c r="L24" s="9">
        <f t="shared" si="15"/>
        <v>3.8172848833695618</v>
      </c>
      <c r="M24" s="6">
        <f t="shared" si="16"/>
        <v>3.9294945120153897</v>
      </c>
      <c r="N24" s="6">
        <f t="shared" si="17"/>
        <v>0.78589890240307791</v>
      </c>
      <c r="O24" s="3" t="s">
        <v>16</v>
      </c>
    </row>
    <row r="25" spans="1:15" x14ac:dyDescent="0.25">
      <c r="G25" s="6">
        <f t="shared" ref="G25:H25" si="18">SUM(G20:G24)</f>
        <v>18.399899399183361</v>
      </c>
      <c r="H25" s="6">
        <f t="shared" si="18"/>
        <v>3.5206640690778404</v>
      </c>
      <c r="I25" s="10">
        <f>G25/H25</f>
        <v>5.2262581825941732</v>
      </c>
      <c r="M25" s="6">
        <f t="shared" ref="M25:N25" si="19">SUM(M20:M24)</f>
        <v>23.712454504086768</v>
      </c>
      <c r="N25" s="6">
        <f t="shared" si="19"/>
        <v>3.5206640690778404</v>
      </c>
      <c r="O25" s="10">
        <f>M25/N25</f>
        <v>6.7352221168598225</v>
      </c>
    </row>
    <row r="27" spans="1:15" x14ac:dyDescent="0.25">
      <c r="A27" s="12" t="s">
        <v>19</v>
      </c>
    </row>
    <row r="28" spans="1:15" ht="18" x14ac:dyDescent="0.35">
      <c r="A28" s="3" t="s">
        <v>0</v>
      </c>
      <c r="B28" s="3" t="s">
        <v>1</v>
      </c>
      <c r="C28" s="3" t="s">
        <v>2</v>
      </c>
      <c r="E28" s="3" t="s">
        <v>15</v>
      </c>
      <c r="F28" s="8" t="s">
        <v>3</v>
      </c>
      <c r="G28" s="3" t="s">
        <v>12</v>
      </c>
      <c r="H28" s="3" t="s">
        <v>13</v>
      </c>
      <c r="K28" s="3" t="s">
        <v>14</v>
      </c>
      <c r="L28" s="8" t="s">
        <v>3</v>
      </c>
      <c r="M28" s="3" t="s">
        <v>12</v>
      </c>
      <c r="N28" s="3" t="s">
        <v>13</v>
      </c>
    </row>
    <row r="29" spans="1:15" x14ac:dyDescent="0.25">
      <c r="A29" s="2">
        <v>1</v>
      </c>
      <c r="B29" s="2">
        <v>2</v>
      </c>
      <c r="C29" s="2">
        <v>3</v>
      </c>
      <c r="E29" s="2">
        <f>A29*C29</f>
        <v>3</v>
      </c>
      <c r="F29" s="11">
        <f>(($B$4-A29)^2 + ($C$4-B29)^2)^0.5</f>
        <v>6.3469352227624496</v>
      </c>
      <c r="G29" s="6">
        <f>E29/F29</f>
        <v>0.47266907486953608</v>
      </c>
      <c r="H29" s="6">
        <f>C29/F29</f>
        <v>0.47266907486953608</v>
      </c>
      <c r="I29" s="7"/>
      <c r="K29" s="2">
        <f>B29*C29</f>
        <v>6</v>
      </c>
      <c r="L29" s="9">
        <f>(($B$4-A29)^2 + ($C$4-B29)^2)^0.5</f>
        <v>6.3469352227624496</v>
      </c>
      <c r="M29" s="6">
        <f>K29/L29</f>
        <v>0.94533814973907215</v>
      </c>
      <c r="N29" s="6">
        <f>C29/L29</f>
        <v>0.47266907486953608</v>
      </c>
      <c r="O29" s="7"/>
    </row>
    <row r="30" spans="1:15" x14ac:dyDescent="0.25">
      <c r="A30" s="2">
        <v>2</v>
      </c>
      <c r="B30" s="2">
        <v>2</v>
      </c>
      <c r="C30" s="2">
        <v>1</v>
      </c>
      <c r="E30" s="2">
        <f t="shared" ref="E30:E33" si="20">A30*C30</f>
        <v>2</v>
      </c>
      <c r="F30" s="11">
        <f t="shared" ref="F30:F33" si="21">(($B$4-A30)^2 + ($C$4-B30)^2)^0.5</f>
        <v>5.7298403430422278</v>
      </c>
      <c r="G30" s="6">
        <f t="shared" ref="G30:G33" si="22">E30/F30</f>
        <v>0.34904986531232224</v>
      </c>
      <c r="H30" s="6">
        <f t="shared" ref="H30:H33" si="23">C30/F30</f>
        <v>0.17452493265616112</v>
      </c>
      <c r="I30" s="7"/>
      <c r="K30" s="2">
        <f t="shared" ref="K30:K33" si="24">B30*C30</f>
        <v>2</v>
      </c>
      <c r="L30" s="9">
        <f t="shared" ref="L30:L33" si="25">(($B$4-A30)^2 + ($C$4-B30)^2)^0.5</f>
        <v>5.7298403430422278</v>
      </c>
      <c r="M30" s="6">
        <f t="shared" ref="M30:M33" si="26">K30/L30</f>
        <v>0.34904986531232224</v>
      </c>
      <c r="N30" s="6">
        <f t="shared" ref="N30:N33" si="27">C30/L30</f>
        <v>0.17452493265616112</v>
      </c>
      <c r="O30" s="7"/>
    </row>
    <row r="31" spans="1:15" x14ac:dyDescent="0.25">
      <c r="A31" s="2">
        <v>6</v>
      </c>
      <c r="B31" s="2">
        <v>9</v>
      </c>
      <c r="C31" s="2">
        <v>4</v>
      </c>
      <c r="E31" s="2">
        <f t="shared" si="20"/>
        <v>24</v>
      </c>
      <c r="F31" s="11">
        <f t="shared" si="21"/>
        <v>2.3933021664560821</v>
      </c>
      <c r="G31" s="6">
        <f t="shared" si="22"/>
        <v>10.027985741365185</v>
      </c>
      <c r="H31" s="6">
        <f t="shared" si="23"/>
        <v>1.6713309568941976</v>
      </c>
      <c r="I31" s="7"/>
      <c r="K31" s="2">
        <f t="shared" si="24"/>
        <v>36</v>
      </c>
      <c r="L31" s="9">
        <f t="shared" si="25"/>
        <v>2.3933021664560821</v>
      </c>
      <c r="M31" s="6">
        <f t="shared" si="26"/>
        <v>15.04197861204778</v>
      </c>
      <c r="N31" s="6">
        <f t="shared" si="27"/>
        <v>1.6713309568941976</v>
      </c>
      <c r="O31" s="7"/>
    </row>
    <row r="32" spans="1:15" x14ac:dyDescent="0.25">
      <c r="A32" s="2">
        <v>1</v>
      </c>
      <c r="B32" s="2">
        <v>8</v>
      </c>
      <c r="C32" s="2">
        <v>2</v>
      </c>
      <c r="E32" s="2">
        <f t="shared" si="20"/>
        <v>2</v>
      </c>
      <c r="F32" s="11">
        <f t="shared" si="21"/>
        <v>4.4114534248504489</v>
      </c>
      <c r="G32" s="6">
        <f t="shared" si="22"/>
        <v>0.45336532144568686</v>
      </c>
      <c r="H32" s="6">
        <f t="shared" si="23"/>
        <v>0.45336532144568686</v>
      </c>
      <c r="I32" s="7"/>
      <c r="K32" s="2">
        <f t="shared" si="24"/>
        <v>16</v>
      </c>
      <c r="L32" s="9">
        <f t="shared" si="25"/>
        <v>4.4114534248504489</v>
      </c>
      <c r="M32" s="6">
        <f t="shared" si="26"/>
        <v>3.6269225715654949</v>
      </c>
      <c r="N32" s="6">
        <f t="shared" si="27"/>
        <v>0.45336532144568686</v>
      </c>
      <c r="O32" s="7"/>
    </row>
    <row r="33" spans="1:15" ht="18" x14ac:dyDescent="0.35">
      <c r="A33" s="2">
        <v>9</v>
      </c>
      <c r="B33" s="2">
        <v>5</v>
      </c>
      <c r="C33" s="2">
        <v>3</v>
      </c>
      <c r="E33" s="2">
        <f t="shared" si="20"/>
        <v>27</v>
      </c>
      <c r="F33" s="11">
        <f t="shared" si="21"/>
        <v>4.1535675147127336</v>
      </c>
      <c r="G33" s="6">
        <f t="shared" si="22"/>
        <v>6.5004360478939649</v>
      </c>
      <c r="H33" s="6">
        <f t="shared" si="23"/>
        <v>0.72227067198821837</v>
      </c>
      <c r="I33" s="3" t="s">
        <v>6</v>
      </c>
      <c r="K33" s="2">
        <f t="shared" si="24"/>
        <v>15</v>
      </c>
      <c r="L33" s="9">
        <f t="shared" si="25"/>
        <v>4.1535675147127336</v>
      </c>
      <c r="M33" s="6">
        <f t="shared" si="26"/>
        <v>3.6113533599410919</v>
      </c>
      <c r="N33" s="6">
        <f t="shared" si="27"/>
        <v>0.72227067198821837</v>
      </c>
      <c r="O33" s="3" t="s">
        <v>16</v>
      </c>
    </row>
    <row r="34" spans="1:15" x14ac:dyDescent="0.25">
      <c r="G34" s="6">
        <f t="shared" ref="G34:H34" si="28">SUM(G29:G33)</f>
        <v>17.803506050886696</v>
      </c>
      <c r="H34" s="6">
        <f t="shared" si="28"/>
        <v>3.4941609578538002</v>
      </c>
      <c r="I34" s="10">
        <f>G34/H34</f>
        <v>5.0952163525466352</v>
      </c>
      <c r="M34" s="6">
        <f t="shared" ref="M34:N34" si="29">SUM(M29:M33)</f>
        <v>23.57464255860576</v>
      </c>
      <c r="N34" s="6">
        <f t="shared" si="29"/>
        <v>3.4941609578538002</v>
      </c>
      <c r="O34" s="10">
        <f>M34/N34</f>
        <v>6.7468679442534567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864FC-1267-4DC1-A633-985BD00F08F6}">
  <sheetPr codeName="Sheet2"/>
  <dimension ref="A1:O16"/>
  <sheetViews>
    <sheetView tabSelected="1" workbookViewId="0">
      <selection activeCell="G11" sqref="G11"/>
    </sheetView>
  </sheetViews>
  <sheetFormatPr defaultRowHeight="15" x14ac:dyDescent="0.25"/>
  <cols>
    <col min="1" max="1" width="10.140625" bestFit="1" customWidth="1"/>
    <col min="4" max="4" width="3.7109375" customWidth="1"/>
    <col min="10" max="10" width="3.42578125" customWidth="1"/>
  </cols>
  <sheetData>
    <row r="1" spans="1:15" x14ac:dyDescent="0.25">
      <c r="A1" s="4" t="s">
        <v>5</v>
      </c>
      <c r="B1" s="3" t="s">
        <v>0</v>
      </c>
      <c r="C1" s="3" t="s">
        <v>1</v>
      </c>
      <c r="E1" s="1"/>
    </row>
    <row r="2" spans="1:15" x14ac:dyDescent="0.25">
      <c r="A2" s="5" t="s">
        <v>4</v>
      </c>
      <c r="B2" s="2">
        <v>10</v>
      </c>
      <c r="C2" s="2">
        <v>10</v>
      </c>
    </row>
    <row r="3" spans="1:15" x14ac:dyDescent="0.25">
      <c r="A3" s="5" t="s">
        <v>7</v>
      </c>
      <c r="B3" s="6">
        <f>I16</f>
        <v>6.1381899216643188</v>
      </c>
      <c r="C3" s="6">
        <f>O16</f>
        <v>5.4753959790870059</v>
      </c>
    </row>
    <row r="4" spans="1:15" x14ac:dyDescent="0.25">
      <c r="A4" s="5" t="s">
        <v>8</v>
      </c>
      <c r="B4" s="2">
        <v>5.59</v>
      </c>
      <c r="C4" s="2">
        <v>4.63</v>
      </c>
    </row>
    <row r="5" spans="1:15" x14ac:dyDescent="0.25">
      <c r="A5" s="5" t="s">
        <v>9</v>
      </c>
      <c r="B5" s="2">
        <v>5.29</v>
      </c>
      <c r="C5" s="2">
        <v>4.25</v>
      </c>
    </row>
    <row r="6" spans="1:15" x14ac:dyDescent="0.25">
      <c r="A6" s="5" t="s">
        <v>10</v>
      </c>
      <c r="B6" s="2"/>
      <c r="C6" s="2"/>
    </row>
    <row r="7" spans="1:15" x14ac:dyDescent="0.25">
      <c r="A7" s="5" t="s">
        <v>11</v>
      </c>
      <c r="B7" s="2"/>
      <c r="C7" s="2"/>
    </row>
    <row r="10" spans="1:15" ht="18" x14ac:dyDescent="0.35">
      <c r="A10" s="3" t="s">
        <v>0</v>
      </c>
      <c r="B10" s="3" t="s">
        <v>1</v>
      </c>
      <c r="C10" s="3" t="s">
        <v>2</v>
      </c>
      <c r="E10" s="3" t="s">
        <v>15</v>
      </c>
      <c r="F10" s="8" t="s">
        <v>3</v>
      </c>
      <c r="G10" s="3" t="s">
        <v>12</v>
      </c>
      <c r="H10" s="3" t="s">
        <v>13</v>
      </c>
      <c r="K10" s="3" t="s">
        <v>14</v>
      </c>
      <c r="L10" s="8" t="s">
        <v>3</v>
      </c>
      <c r="M10" s="3" t="s">
        <v>12</v>
      </c>
      <c r="N10" s="3" t="s">
        <v>13</v>
      </c>
    </row>
    <row r="11" spans="1:15" x14ac:dyDescent="0.25">
      <c r="A11" s="2">
        <v>2</v>
      </c>
      <c r="B11" s="2">
        <v>2</v>
      </c>
      <c r="C11" s="2">
        <v>3</v>
      </c>
      <c r="E11" s="2">
        <f>A11*C11</f>
        <v>6</v>
      </c>
      <c r="F11" s="9">
        <f>(($B$2-A11)^2 + ($C$2-B11)^2)^0.5</f>
        <v>11.313708498984761</v>
      </c>
      <c r="G11" s="6">
        <f>E11/F11</f>
        <v>0.5303300858899106</v>
      </c>
      <c r="H11" s="6">
        <f>C11/F11</f>
        <v>0.2651650429449553</v>
      </c>
      <c r="I11" s="7"/>
      <c r="K11" s="2">
        <f>B11*C11</f>
        <v>6</v>
      </c>
      <c r="L11" s="9">
        <f>(($B$2-A11)^2 + ($C$2-B11)^2)^0.5</f>
        <v>11.313708498984761</v>
      </c>
      <c r="M11" s="6">
        <f>K11/L11</f>
        <v>0.5303300858899106</v>
      </c>
      <c r="N11" s="6">
        <f>C11/L11</f>
        <v>0.2651650429449553</v>
      </c>
      <c r="O11" s="7"/>
    </row>
    <row r="12" spans="1:15" x14ac:dyDescent="0.25">
      <c r="A12" s="2">
        <v>1</v>
      </c>
      <c r="B12" s="2">
        <v>9</v>
      </c>
      <c r="C12" s="2">
        <v>4</v>
      </c>
      <c r="E12" s="2">
        <f t="shared" ref="E12:E15" si="0">A12*C12</f>
        <v>4</v>
      </c>
      <c r="F12" s="9">
        <f>(($B$2-A12)^2 + ($C$2-B12)^2)^0.5</f>
        <v>9.0553851381374173</v>
      </c>
      <c r="G12" s="6">
        <f t="shared" ref="G12:G15" si="1">E12/F12</f>
        <v>0.44172610429938614</v>
      </c>
      <c r="H12" s="6">
        <f t="shared" ref="H12:H15" si="2">C12/F12</f>
        <v>0.44172610429938614</v>
      </c>
      <c r="I12" s="7"/>
      <c r="K12" s="2">
        <f t="shared" ref="K12:K15" si="3">B12*C12</f>
        <v>36</v>
      </c>
      <c r="L12" s="9">
        <f t="shared" ref="L12:L15" si="4">(($B$2-A12)^2 + ($C$2-B12)^2)^0.5</f>
        <v>9.0553851381374173</v>
      </c>
      <c r="M12" s="6">
        <f t="shared" ref="M12:M15" si="5">K12/L12</f>
        <v>3.9755349386944752</v>
      </c>
      <c r="N12" s="6">
        <f t="shared" ref="N12:N15" si="6">C12/L12</f>
        <v>0.44172610429938614</v>
      </c>
      <c r="O12" s="7"/>
    </row>
    <row r="13" spans="1:15" x14ac:dyDescent="0.25">
      <c r="A13" s="2">
        <v>4</v>
      </c>
      <c r="B13" s="2">
        <v>4</v>
      </c>
      <c r="C13" s="2">
        <v>2</v>
      </c>
      <c r="E13" s="2">
        <f t="shared" si="0"/>
        <v>8</v>
      </c>
      <c r="F13" s="9">
        <f>(($B$2-A13)^2 + ($C$2-B13)^2)^0.5</f>
        <v>8.4852813742385695</v>
      </c>
      <c r="G13" s="6">
        <f t="shared" si="1"/>
        <v>0.94280904158206347</v>
      </c>
      <c r="H13" s="6">
        <f t="shared" si="2"/>
        <v>0.23570226039551587</v>
      </c>
      <c r="I13" s="7"/>
      <c r="K13" s="2">
        <f t="shared" si="3"/>
        <v>8</v>
      </c>
      <c r="L13" s="9">
        <f t="shared" si="4"/>
        <v>8.4852813742385695</v>
      </c>
      <c r="M13" s="6">
        <f t="shared" si="5"/>
        <v>0.94280904158206347</v>
      </c>
      <c r="N13" s="6">
        <f t="shared" si="6"/>
        <v>0.23570226039551587</v>
      </c>
      <c r="O13" s="7"/>
    </row>
    <row r="14" spans="1:15" x14ac:dyDescent="0.25">
      <c r="A14" s="2">
        <v>9</v>
      </c>
      <c r="B14" s="2">
        <v>1</v>
      </c>
      <c r="C14" s="2">
        <v>6</v>
      </c>
      <c r="E14" s="2">
        <f t="shared" si="0"/>
        <v>54</v>
      </c>
      <c r="F14" s="9">
        <f>(($B$2-A14)^2 + ($C$2-B14)^2)^0.5</f>
        <v>9.0553851381374173</v>
      </c>
      <c r="G14" s="6">
        <f t="shared" si="1"/>
        <v>5.963302408041713</v>
      </c>
      <c r="H14" s="6">
        <f t="shared" si="2"/>
        <v>0.66258915644907923</v>
      </c>
      <c r="I14" s="7"/>
      <c r="K14" s="2">
        <f t="shared" si="3"/>
        <v>6</v>
      </c>
      <c r="L14" s="9">
        <f t="shared" si="4"/>
        <v>9.0553851381374173</v>
      </c>
      <c r="M14" s="6">
        <f t="shared" si="5"/>
        <v>0.66258915644907923</v>
      </c>
      <c r="N14" s="6">
        <f t="shared" si="6"/>
        <v>0.66258915644907923</v>
      </c>
      <c r="O14" s="7"/>
    </row>
    <row r="15" spans="1:15" ht="18" x14ac:dyDescent="0.35">
      <c r="A15" s="2">
        <v>8</v>
      </c>
      <c r="B15" s="2">
        <v>8</v>
      </c>
      <c r="C15" s="2">
        <v>3</v>
      </c>
      <c r="E15" s="2">
        <f t="shared" si="0"/>
        <v>24</v>
      </c>
      <c r="F15" s="9">
        <f>(($B$2-A15)^2 + ($C$2-B15)^2)^0.5</f>
        <v>2.8284271247461903</v>
      </c>
      <c r="G15" s="6">
        <f t="shared" si="1"/>
        <v>8.4852813742385695</v>
      </c>
      <c r="H15" s="6">
        <f t="shared" si="2"/>
        <v>1.0606601717798212</v>
      </c>
      <c r="I15" s="3" t="s">
        <v>6</v>
      </c>
      <c r="K15" s="2">
        <f t="shared" si="3"/>
        <v>24</v>
      </c>
      <c r="L15" s="9">
        <f t="shared" si="4"/>
        <v>2.8284271247461903</v>
      </c>
      <c r="M15" s="6">
        <f t="shared" si="5"/>
        <v>8.4852813742385695</v>
      </c>
      <c r="N15" s="6">
        <f t="shared" si="6"/>
        <v>1.0606601717798212</v>
      </c>
      <c r="O15" s="3" t="s">
        <v>16</v>
      </c>
    </row>
    <row r="16" spans="1:15" x14ac:dyDescent="0.25">
      <c r="G16" s="6">
        <f t="shared" ref="G16:H16" si="7">SUM(G11:G15)</f>
        <v>16.363449014051643</v>
      </c>
      <c r="H16" s="6">
        <f t="shared" si="7"/>
        <v>2.6658427358687575</v>
      </c>
      <c r="I16" s="10">
        <f>G16/H16</f>
        <v>6.1381899216643188</v>
      </c>
      <c r="M16" s="6">
        <f t="shared" ref="M16:N16" si="8">SUM(M11:M15)</f>
        <v>14.596544596854098</v>
      </c>
      <c r="N16" s="6">
        <f t="shared" si="8"/>
        <v>2.6658427358687575</v>
      </c>
      <c r="O16" s="10">
        <f>M16/N16</f>
        <v>5.4753959790870059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Ex1</vt:lpstr>
      <vt:lpstr>Ex2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WOLF, MICHAEL L</dc:creator>
  <cp:lastModifiedBy>Mike Wolf</cp:lastModifiedBy>
  <dcterms:created xsi:type="dcterms:W3CDTF">2019-04-02T17:54:23Z</dcterms:created>
  <dcterms:modified xsi:type="dcterms:W3CDTF">2019-04-08T21:28:34Z</dcterms:modified>
</cp:coreProperties>
</file>