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nneThei\Desktop\TestCase\Test Documents\"/>
    </mc:Choice>
  </mc:AlternateContent>
  <bookViews>
    <workbookView xWindow="240" yWindow="30" windowWidth="1944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2" l="1"/>
  <c r="E10" i="2"/>
  <c r="E9" i="2"/>
  <c r="E8" i="2"/>
  <c r="D11" i="2"/>
  <c r="D10" i="2"/>
  <c r="D9" i="2"/>
  <c r="D8" i="2"/>
  <c r="C11" i="2"/>
  <c r="C10" i="2"/>
  <c r="C9" i="2"/>
  <c r="C8" i="2"/>
  <c r="B11" i="2"/>
  <c r="B10" i="2"/>
  <c r="B9" i="2"/>
  <c r="B8" i="2"/>
  <c r="B12" i="2" l="1"/>
  <c r="I3" i="1" s="1"/>
  <c r="C12" i="2"/>
  <c r="J3" i="1" s="1"/>
  <c r="D12" i="2"/>
  <c r="K3" i="1" s="1"/>
  <c r="E12" i="2"/>
  <c r="L3" i="1" s="1"/>
  <c r="M3" i="1" l="1"/>
</calcChain>
</file>

<file path=xl/sharedStrings.xml><?xml version="1.0" encoding="utf-8"?>
<sst xmlns="http://schemas.openxmlformats.org/spreadsheetml/2006/main" count="166" uniqueCount="107">
  <si>
    <t>Tester:</t>
  </si>
  <si>
    <t>TCID</t>
  </si>
  <si>
    <t>Sample Data</t>
  </si>
  <si>
    <t>Remarks</t>
  </si>
  <si>
    <t>Log In - User Interface</t>
  </si>
  <si>
    <t>UITC_LI01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</si>
  <si>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</si>
  <si>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</si>
  <si>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</si>
  <si>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</si>
  <si>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</si>
  <si>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</si>
  <si>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</si>
  <si>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</si>
  <si>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Header
Navigation Bar of the RBI Inventory System's Log in Page</t>
  </si>
  <si>
    <t>UITC_LI02</t>
  </si>
  <si>
    <t>Resources for the Blind, Inc Logo</t>
  </si>
  <si>
    <t>UITC_LI03</t>
  </si>
  <si>
    <t>UITC_LI04</t>
  </si>
  <si>
    <t>UITC_LI05</t>
  </si>
  <si>
    <t>Password textbox field</t>
  </si>
  <si>
    <t>Username textbox field</t>
  </si>
  <si>
    <t>UITC_LI06</t>
  </si>
  <si>
    <t>Remember me checkbox</t>
  </si>
  <si>
    <t>UITC_LI07</t>
  </si>
  <si>
    <t>Log in Button</t>
  </si>
  <si>
    <t>FTC_LI01</t>
  </si>
  <si>
    <t>Log in - Functionality</t>
  </si>
  <si>
    <t>Should be redirected to the Log in page</t>
  </si>
  <si>
    <t>FTC_LI02</t>
  </si>
  <si>
    <t>FTC_LI03</t>
  </si>
  <si>
    <t>FTC_LI04</t>
  </si>
  <si>
    <t>FTC_LI05</t>
  </si>
  <si>
    <t>Click RBI Inventory System link in the Navigation bar</t>
  </si>
  <si>
    <t xml:space="preserve">Click Login  link in the Navigation bar </t>
  </si>
  <si>
    <t>Input username on username textbox field</t>
  </si>
  <si>
    <t>Username: rbiadmin</t>
  </si>
  <si>
    <t>Input password on password textbox field</t>
  </si>
  <si>
    <t>Click Submit button</t>
  </si>
  <si>
    <t>Should be redirected to the Index page</t>
  </si>
  <si>
    <t>Index Page - User Interface</t>
  </si>
  <si>
    <t>UITC_IP01</t>
  </si>
  <si>
    <t>UITC_IP02</t>
  </si>
  <si>
    <t>UITC_IP03</t>
  </si>
  <si>
    <t>UITC_IP04</t>
  </si>
  <si>
    <t>UITC_IP05</t>
  </si>
  <si>
    <t>UITC_IP06</t>
  </si>
  <si>
    <t>Customers link</t>
  </si>
  <si>
    <t>Suppliers link</t>
  </si>
  <si>
    <t>Product Inventory link</t>
  </si>
  <si>
    <t>Orders link</t>
  </si>
  <si>
    <t>Transactions link</t>
  </si>
  <si>
    <t>Log in Labels</t>
  </si>
  <si>
    <t>Index Page - Functionality</t>
  </si>
  <si>
    <t>FTC_IP01</t>
  </si>
  <si>
    <t>FTC_IP02</t>
  </si>
  <si>
    <t>FTC_IP03</t>
  </si>
  <si>
    <t>FTC_IP04</t>
  </si>
  <si>
    <t>FTC_IP05</t>
  </si>
  <si>
    <t>FTC_IP06</t>
  </si>
  <si>
    <t>Page should be redirected to Customers Page</t>
  </si>
  <si>
    <t>Page should be redirected to Suppliers Page</t>
  </si>
  <si>
    <t>Page should be redirected to Product Inventory Page</t>
  </si>
  <si>
    <t>Page should be redirected to Orders Page</t>
  </si>
  <si>
    <t>Page should be redirected to Transactions Page</t>
  </si>
  <si>
    <t xml:space="preserve"> </t>
  </si>
  <si>
    <t>Click Logout(rbiadmin) link</t>
  </si>
  <si>
    <t>Page should be redirected to Login page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</si>
  <si>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Log In and Index Pages</t>
    </r>
  </si>
  <si>
    <t>Test Precondition:</t>
  </si>
  <si>
    <t>Percentage</t>
  </si>
  <si>
    <t>Pass</t>
  </si>
  <si>
    <t>Fail</t>
  </si>
  <si>
    <t>Blocked</t>
  </si>
  <si>
    <t>Total</t>
  </si>
  <si>
    <t>not run</t>
  </si>
  <si>
    <t>pass</t>
  </si>
  <si>
    <t>fail</t>
  </si>
  <si>
    <t>blocked</t>
  </si>
  <si>
    <t>total</t>
  </si>
  <si>
    <t>Password: rbiadmin</t>
  </si>
  <si>
    <t>Header color: Blue
Font color: White
Links present: 
RBI Inventory System
Log In (Highlighted Green)
Should be able to hear:
Log In
RBI Inventory System</t>
  </si>
  <si>
    <t>RBI Logo should be present
Should be able to hear:
Graphic RBI Logo</t>
  </si>
  <si>
    <t>The following labels should be present and heard:
Login
Please fill out  the following fields to login</t>
  </si>
  <si>
    <t>Username textbox field should be present
Should be able to hear:
Username
Edit</t>
  </si>
  <si>
    <t>Password textbox field should be present
Should be able to hear:
Password
Edit protected</t>
  </si>
  <si>
    <t>Button label: Log in
Button color: Blue
Should be able to hear:
Button Login</t>
  </si>
  <si>
    <t>Checkbox named Remember me should be present
Should be able to hear:
Checkbox checked Remember me</t>
  </si>
  <si>
    <r>
      <t xml:space="preserve">Username input should appear
Should be able to hear:
</t>
    </r>
    <r>
      <rPr>
        <i/>
        <sz val="11"/>
        <color theme="1"/>
        <rFont val="Calibri"/>
        <family val="2"/>
        <scheme val="minor"/>
      </rPr>
      <t>per letter</t>
    </r>
  </si>
  <si>
    <r>
      <t xml:space="preserve">Password input should appear
Should be able to hear:
</t>
    </r>
    <r>
      <rPr>
        <i/>
        <sz val="11"/>
        <color theme="1"/>
        <rFont val="Calibri"/>
        <family val="2"/>
        <scheme val="minor"/>
      </rPr>
      <t>star (***)</t>
    </r>
  </si>
  <si>
    <t xml:space="preserve">Header color: Blue
Font color: White
Links present (highlighted light blue when selected except RBI Inventory System) and should be able to hear: 
RBI Inventory System
Customer
Logout(rbiadmin)
</t>
  </si>
  <si>
    <t>Customer graphic and
Customers link should be present and be heard</t>
  </si>
  <si>
    <t>Suppliers graphic and Suppliers link should be present and be heard</t>
  </si>
  <si>
    <t>Product Inventory graphic and
Product Inventory link should be present and be heard</t>
  </si>
  <si>
    <t>Orders graphic and
Orders link should be present and be heard</t>
  </si>
  <si>
    <t>Transactions grapghic and
Transactions link should be present and be heard</t>
  </si>
  <si>
    <t xml:space="preserve">
Click Customer Link or
Access key: Press Alt+C</t>
  </si>
  <si>
    <t>Click Suppliers Link or
Access key: Press Alt+S</t>
  </si>
  <si>
    <t>Click Product Inventory link or
Access key: Press Alt+P</t>
  </si>
  <si>
    <t>Click Orders Link or
Access key: Press Alt+O</t>
  </si>
  <si>
    <t xml:space="preserve">
Click Transactions link or Access key: Press Alt+T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</si>
  <si>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</si>
  <si>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Same as expected results</t>
  </si>
  <si>
    <t>same as expected results</t>
  </si>
  <si>
    <t>Should include how to go back to home page</t>
  </si>
  <si>
    <t>Not yet available</t>
  </si>
  <si>
    <t>Date: 3/30/15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</si>
</sst>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4" xfId="0" applyFont="1" applyFill="1" applyBorder="1"/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3" borderId="5" xfId="0" applyFill="1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8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tabSelected="1" zoomScale="85" zoomScaleNormal="85" workbookViewId="0">
      <selection activeCell="A4" sqref="A4:G4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  <col min="9" max="9" width="11" bestFit="1" customWidth="1"/>
  </cols>
  <sheetData>
    <row r="1" spans="1:15" x14ac:dyDescent="0.25">
      <c r="A1" s="44" t="s">
        <v>68</v>
      </c>
      <c r="B1" s="45"/>
      <c r="C1" s="45"/>
      <c r="D1" s="45"/>
      <c r="E1" s="45"/>
      <c r="F1" s="45"/>
      <c r="G1" s="46"/>
    </row>
    <row r="2" spans="1:15" x14ac:dyDescent="0.25">
      <c r="A2" s="41" t="s">
        <v>0</v>
      </c>
      <c r="B2" s="42"/>
      <c r="C2" s="42"/>
      <c r="D2" s="42"/>
      <c r="E2" s="42"/>
      <c r="F2" s="42"/>
      <c r="G2" s="43"/>
      <c r="I2" s="21" t="s">
        <v>71</v>
      </c>
      <c r="J2" s="22" t="s">
        <v>72</v>
      </c>
      <c r="K2" s="23" t="s">
        <v>8</v>
      </c>
      <c r="L2" s="24" t="s">
        <v>73</v>
      </c>
      <c r="M2" s="25" t="s">
        <v>74</v>
      </c>
    </row>
    <row r="3" spans="1:15" x14ac:dyDescent="0.25">
      <c r="A3" s="41" t="s">
        <v>106</v>
      </c>
      <c r="B3" s="42"/>
      <c r="C3" s="42"/>
      <c r="D3" s="42"/>
      <c r="E3" s="42"/>
      <c r="F3" s="42"/>
      <c r="G3" s="43"/>
      <c r="I3" s="47">
        <f>AVERAGE(Sheet2!B12/24)</f>
        <v>0.95833333333333337</v>
      </c>
      <c r="J3" s="47">
        <f>AVERAGE(Sheet2!C12/24)</f>
        <v>0</v>
      </c>
      <c r="K3" s="47">
        <f>AVERAGE(Sheet2!D12/24)</f>
        <v>0</v>
      </c>
      <c r="L3" s="47">
        <f>AVERAGE(Sheet2!E12/24)</f>
        <v>4.1666666666666664E-2</v>
      </c>
      <c r="M3" s="47">
        <f>SUM(I3:L4)</f>
        <v>1</v>
      </c>
    </row>
    <row r="4" spans="1:15" ht="15.75" thickBot="1" x14ac:dyDescent="0.3">
      <c r="A4" s="38" t="s">
        <v>69</v>
      </c>
      <c r="B4" s="39"/>
      <c r="C4" s="39"/>
      <c r="D4" s="39"/>
      <c r="E4" s="39"/>
      <c r="F4" s="39"/>
      <c r="G4" s="40"/>
      <c r="I4" s="47"/>
      <c r="J4" s="47"/>
      <c r="K4" s="47"/>
      <c r="L4" s="47"/>
      <c r="M4" s="47"/>
    </row>
    <row r="5" spans="1:15" x14ac:dyDescent="0.25">
      <c r="A5" s="27">
        <v>1</v>
      </c>
      <c r="B5" s="28" t="s">
        <v>4</v>
      </c>
      <c r="C5" s="29"/>
      <c r="D5" s="29"/>
      <c r="E5" s="29"/>
      <c r="F5" s="29"/>
      <c r="G5" s="30"/>
    </row>
    <row r="6" spans="1:15" ht="15.75" customHeight="1" thickBot="1" x14ac:dyDescent="0.3">
      <c r="A6" s="31" t="s">
        <v>1</v>
      </c>
      <c r="B6" s="19" t="s">
        <v>13</v>
      </c>
      <c r="C6" s="19" t="s">
        <v>12</v>
      </c>
      <c r="D6" s="19" t="s">
        <v>2</v>
      </c>
      <c r="E6" s="19" t="s">
        <v>10</v>
      </c>
      <c r="F6" s="19" t="s">
        <v>11</v>
      </c>
      <c r="G6" s="32" t="s">
        <v>3</v>
      </c>
    </row>
    <row r="7" spans="1:15" ht="210.75" customHeight="1" thickBot="1" x14ac:dyDescent="0.3">
      <c r="A7" s="3" t="s">
        <v>5</v>
      </c>
      <c r="B7" s="8" t="s">
        <v>14</v>
      </c>
      <c r="C7" s="8" t="s">
        <v>81</v>
      </c>
      <c r="D7" s="1"/>
      <c r="E7" s="1" t="s">
        <v>102</v>
      </c>
      <c r="F7" s="9" t="s">
        <v>6</v>
      </c>
      <c r="G7" s="2"/>
      <c r="I7" s="35" t="s">
        <v>101</v>
      </c>
      <c r="J7" s="36"/>
      <c r="K7" s="36"/>
      <c r="L7" s="36"/>
      <c r="M7" s="36"/>
      <c r="N7" s="36"/>
      <c r="O7" s="37"/>
    </row>
    <row r="8" spans="1:15" ht="90" x14ac:dyDescent="0.25">
      <c r="A8" s="3" t="s">
        <v>15</v>
      </c>
      <c r="B8" s="8" t="s">
        <v>16</v>
      </c>
      <c r="C8" s="8" t="s">
        <v>82</v>
      </c>
      <c r="D8" s="1"/>
      <c r="E8" s="1" t="s">
        <v>102</v>
      </c>
      <c r="F8" s="9" t="s">
        <v>6</v>
      </c>
      <c r="G8" s="2"/>
    </row>
    <row r="9" spans="1:15" ht="135" x14ac:dyDescent="0.25">
      <c r="A9" s="3" t="s">
        <v>17</v>
      </c>
      <c r="B9" s="1" t="s">
        <v>52</v>
      </c>
      <c r="C9" s="8" t="s">
        <v>83</v>
      </c>
      <c r="D9" s="1"/>
      <c r="E9" s="33" t="s">
        <v>102</v>
      </c>
      <c r="F9" s="9" t="s">
        <v>6</v>
      </c>
      <c r="G9" s="2"/>
    </row>
    <row r="10" spans="1:15" ht="120" x14ac:dyDescent="0.25">
      <c r="A10" s="3" t="s">
        <v>18</v>
      </c>
      <c r="B10" s="1" t="s">
        <v>21</v>
      </c>
      <c r="C10" s="8" t="s">
        <v>84</v>
      </c>
      <c r="D10" s="1"/>
      <c r="E10" s="33" t="s">
        <v>102</v>
      </c>
      <c r="F10" s="9" t="s">
        <v>6</v>
      </c>
      <c r="G10" s="2"/>
    </row>
    <row r="11" spans="1:15" ht="120" x14ac:dyDescent="0.25">
      <c r="A11" s="3" t="s">
        <v>19</v>
      </c>
      <c r="B11" s="1" t="s">
        <v>20</v>
      </c>
      <c r="C11" s="8" t="s">
        <v>85</v>
      </c>
      <c r="D11" s="1"/>
      <c r="E11" s="33" t="s">
        <v>102</v>
      </c>
      <c r="F11" s="9" t="s">
        <v>6</v>
      </c>
      <c r="G11" s="2"/>
    </row>
    <row r="12" spans="1:15" ht="120" x14ac:dyDescent="0.25">
      <c r="A12" s="3" t="s">
        <v>22</v>
      </c>
      <c r="B12" s="1" t="s">
        <v>23</v>
      </c>
      <c r="C12" s="8" t="s">
        <v>87</v>
      </c>
      <c r="D12" s="1"/>
      <c r="E12" s="33" t="s">
        <v>102</v>
      </c>
      <c r="F12" s="9" t="s">
        <v>6</v>
      </c>
      <c r="G12" s="2"/>
    </row>
    <row r="13" spans="1:15" ht="120" x14ac:dyDescent="0.25">
      <c r="A13" s="3" t="s">
        <v>24</v>
      </c>
      <c r="B13" s="1" t="s">
        <v>25</v>
      </c>
      <c r="C13" s="8" t="s">
        <v>86</v>
      </c>
      <c r="D13" s="1"/>
      <c r="E13" s="33" t="s">
        <v>102</v>
      </c>
      <c r="F13" s="9" t="s">
        <v>6</v>
      </c>
      <c r="G13" s="2"/>
    </row>
    <row r="14" spans="1:15" x14ac:dyDescent="0.25">
      <c r="A14" s="4">
        <v>1.1000000000000001</v>
      </c>
      <c r="B14" s="5" t="s">
        <v>27</v>
      </c>
      <c r="C14" s="10"/>
      <c r="D14" s="6"/>
      <c r="E14" s="6"/>
      <c r="F14" s="6"/>
      <c r="G14" s="7"/>
    </row>
    <row r="15" spans="1:15" ht="45" x14ac:dyDescent="0.25">
      <c r="A15" s="3" t="s">
        <v>26</v>
      </c>
      <c r="B15" s="8" t="s">
        <v>33</v>
      </c>
      <c r="C15" s="8" t="s">
        <v>28</v>
      </c>
      <c r="D15" s="1"/>
      <c r="E15" s="33" t="s">
        <v>102</v>
      </c>
      <c r="F15" s="9" t="s">
        <v>6</v>
      </c>
      <c r="G15" s="2"/>
    </row>
    <row r="16" spans="1:15" ht="45" x14ac:dyDescent="0.25">
      <c r="A16" s="3" t="s">
        <v>29</v>
      </c>
      <c r="B16" s="8" t="s">
        <v>34</v>
      </c>
      <c r="C16" s="8" t="s">
        <v>28</v>
      </c>
      <c r="D16" s="1"/>
      <c r="E16" s="33" t="s">
        <v>102</v>
      </c>
      <c r="F16" s="9" t="s">
        <v>6</v>
      </c>
      <c r="G16" s="2"/>
    </row>
    <row r="17" spans="1:7" ht="90" x14ac:dyDescent="0.25">
      <c r="A17" s="3" t="s">
        <v>30</v>
      </c>
      <c r="B17" s="8" t="s">
        <v>35</v>
      </c>
      <c r="C17" s="8" t="s">
        <v>88</v>
      </c>
      <c r="D17" s="8" t="s">
        <v>36</v>
      </c>
      <c r="E17" s="34" t="s">
        <v>102</v>
      </c>
      <c r="F17" s="9" t="s">
        <v>6</v>
      </c>
      <c r="G17" s="2"/>
    </row>
    <row r="18" spans="1:7" ht="90" x14ac:dyDescent="0.25">
      <c r="A18" s="3" t="s">
        <v>31</v>
      </c>
      <c r="B18" s="8" t="s">
        <v>37</v>
      </c>
      <c r="C18" s="8" t="s">
        <v>89</v>
      </c>
      <c r="D18" s="8" t="s">
        <v>80</v>
      </c>
      <c r="E18" s="34" t="s">
        <v>102</v>
      </c>
      <c r="F18" s="9" t="s">
        <v>6</v>
      </c>
      <c r="G18" s="2"/>
    </row>
    <row r="19" spans="1:7" ht="45" x14ac:dyDescent="0.25">
      <c r="A19" s="3" t="s">
        <v>32</v>
      </c>
      <c r="B19" s="8" t="s">
        <v>38</v>
      </c>
      <c r="C19" s="8" t="s">
        <v>39</v>
      </c>
      <c r="D19" s="1"/>
      <c r="E19" s="1" t="s">
        <v>102</v>
      </c>
      <c r="F19" s="9" t="s">
        <v>6</v>
      </c>
      <c r="G19" s="2"/>
    </row>
    <row r="20" spans="1:7" ht="30" x14ac:dyDescent="0.25">
      <c r="A20" s="11">
        <v>2</v>
      </c>
      <c r="B20" s="12" t="s">
        <v>40</v>
      </c>
      <c r="C20" s="13"/>
      <c r="D20" s="13"/>
      <c r="E20" s="13"/>
      <c r="F20" s="13"/>
      <c r="G20" s="18"/>
    </row>
    <row r="21" spans="1:7" ht="225" x14ac:dyDescent="0.25">
      <c r="A21" s="3" t="s">
        <v>41</v>
      </c>
      <c r="B21" s="8" t="s">
        <v>14</v>
      </c>
      <c r="C21" s="8" t="s">
        <v>90</v>
      </c>
      <c r="D21" s="1"/>
      <c r="E21" s="1" t="s">
        <v>103</v>
      </c>
      <c r="F21" s="9" t="s">
        <v>6</v>
      </c>
      <c r="G21" s="2"/>
    </row>
    <row r="22" spans="1:7" ht="75" x14ac:dyDescent="0.25">
      <c r="A22" s="3" t="s">
        <v>42</v>
      </c>
      <c r="B22" s="8" t="s">
        <v>47</v>
      </c>
      <c r="C22" s="8" t="s">
        <v>91</v>
      </c>
      <c r="D22" s="1"/>
      <c r="E22" s="1" t="s">
        <v>103</v>
      </c>
      <c r="F22" s="9" t="s">
        <v>6</v>
      </c>
      <c r="G22" s="2"/>
    </row>
    <row r="23" spans="1:7" ht="60" x14ac:dyDescent="0.25">
      <c r="A23" s="3" t="s">
        <v>43</v>
      </c>
      <c r="B23" s="8" t="s">
        <v>48</v>
      </c>
      <c r="C23" s="8" t="s">
        <v>92</v>
      </c>
      <c r="D23" s="1"/>
      <c r="E23" s="33" t="s">
        <v>103</v>
      </c>
      <c r="F23" s="9" t="s">
        <v>6</v>
      </c>
      <c r="G23" s="2"/>
    </row>
    <row r="24" spans="1:7" ht="90" x14ac:dyDescent="0.25">
      <c r="A24" s="3" t="s">
        <v>44</v>
      </c>
      <c r="B24" s="8" t="s">
        <v>49</v>
      </c>
      <c r="C24" s="8" t="s">
        <v>93</v>
      </c>
      <c r="D24" s="1"/>
      <c r="E24" s="33" t="s">
        <v>103</v>
      </c>
      <c r="F24" s="9" t="s">
        <v>6</v>
      </c>
      <c r="G24" s="2"/>
    </row>
    <row r="25" spans="1:7" ht="75" x14ac:dyDescent="0.25">
      <c r="A25" s="3" t="s">
        <v>45</v>
      </c>
      <c r="B25" s="8" t="s">
        <v>50</v>
      </c>
      <c r="C25" s="8" t="s">
        <v>94</v>
      </c>
      <c r="D25" s="1"/>
      <c r="E25" s="33" t="s">
        <v>103</v>
      </c>
      <c r="F25" s="9" t="s">
        <v>6</v>
      </c>
      <c r="G25" s="2"/>
    </row>
    <row r="26" spans="1:7" ht="75" x14ac:dyDescent="0.25">
      <c r="A26" s="3" t="s">
        <v>46</v>
      </c>
      <c r="B26" s="8" t="s">
        <v>51</v>
      </c>
      <c r="C26" s="8" t="s">
        <v>95</v>
      </c>
      <c r="D26" s="1"/>
      <c r="E26" s="33" t="s">
        <v>103</v>
      </c>
      <c r="F26" s="9" t="s">
        <v>6</v>
      </c>
      <c r="G26" s="2"/>
    </row>
    <row r="27" spans="1:7" ht="30" x14ac:dyDescent="0.25">
      <c r="A27" s="11">
        <v>2.1</v>
      </c>
      <c r="B27" s="12" t="s">
        <v>53</v>
      </c>
      <c r="C27" s="13"/>
      <c r="D27" s="13"/>
      <c r="E27" s="13"/>
      <c r="F27" s="13"/>
      <c r="G27" s="18"/>
    </row>
    <row r="28" spans="1:7" ht="45" x14ac:dyDescent="0.25">
      <c r="A28" s="3" t="s">
        <v>54</v>
      </c>
      <c r="B28" s="8" t="s">
        <v>96</v>
      </c>
      <c r="C28" s="8" t="s">
        <v>60</v>
      </c>
      <c r="D28" s="1"/>
      <c r="E28" s="33" t="s">
        <v>102</v>
      </c>
      <c r="F28" s="9" t="s">
        <v>6</v>
      </c>
      <c r="G28" s="2" t="s">
        <v>104</v>
      </c>
    </row>
    <row r="29" spans="1:7" ht="45" x14ac:dyDescent="0.25">
      <c r="A29" s="3" t="s">
        <v>55</v>
      </c>
      <c r="B29" s="8" t="s">
        <v>97</v>
      </c>
      <c r="C29" s="8" t="s">
        <v>61</v>
      </c>
      <c r="D29" s="1"/>
      <c r="E29" s="33" t="s">
        <v>102</v>
      </c>
      <c r="F29" s="9" t="s">
        <v>6</v>
      </c>
      <c r="G29" s="2" t="s">
        <v>104</v>
      </c>
    </row>
    <row r="30" spans="1:7" ht="60" x14ac:dyDescent="0.25">
      <c r="A30" s="3" t="s">
        <v>56</v>
      </c>
      <c r="B30" s="8" t="s">
        <v>98</v>
      </c>
      <c r="C30" s="8" t="s">
        <v>62</v>
      </c>
      <c r="D30" s="1"/>
      <c r="E30" s="33" t="s">
        <v>102</v>
      </c>
      <c r="F30" s="9" t="s">
        <v>6</v>
      </c>
      <c r="G30" s="2" t="s">
        <v>104</v>
      </c>
    </row>
    <row r="31" spans="1:7" ht="45" x14ac:dyDescent="0.25">
      <c r="A31" s="3" t="s">
        <v>57</v>
      </c>
      <c r="B31" s="8" t="s">
        <v>99</v>
      </c>
      <c r="C31" s="8" t="s">
        <v>63</v>
      </c>
      <c r="D31" s="1"/>
      <c r="E31" s="33" t="s">
        <v>102</v>
      </c>
      <c r="F31" s="9" t="s">
        <v>6</v>
      </c>
      <c r="G31" s="2" t="s">
        <v>104</v>
      </c>
    </row>
    <row r="32" spans="1:7" ht="60" x14ac:dyDescent="0.25">
      <c r="A32" s="3" t="s">
        <v>58</v>
      </c>
      <c r="B32" s="8" t="s">
        <v>100</v>
      </c>
      <c r="C32" s="8" t="s">
        <v>64</v>
      </c>
      <c r="D32" s="1"/>
      <c r="E32" s="1" t="s">
        <v>105</v>
      </c>
      <c r="F32" s="9" t="s">
        <v>9</v>
      </c>
      <c r="G32" s="2"/>
    </row>
    <row r="33" spans="1:7" ht="45.75" thickBot="1" x14ac:dyDescent="0.3">
      <c r="A33" s="14" t="s">
        <v>59</v>
      </c>
      <c r="B33" s="15" t="s">
        <v>66</v>
      </c>
      <c r="C33" s="15" t="s">
        <v>67</v>
      </c>
      <c r="D33" s="16" t="s">
        <v>65</v>
      </c>
      <c r="E33" s="16" t="s">
        <v>102</v>
      </c>
      <c r="F33" s="17" t="s">
        <v>6</v>
      </c>
      <c r="G33" s="2"/>
    </row>
    <row r="303" spans="1:1" x14ac:dyDescent="0.25">
      <c r="A303" t="s">
        <v>6</v>
      </c>
    </row>
    <row r="304" spans="1:1" x14ac:dyDescent="0.25">
      <c r="A304" t="s">
        <v>7</v>
      </c>
    </row>
    <row r="305" spans="1:1" x14ac:dyDescent="0.25">
      <c r="A305" t="s">
        <v>8</v>
      </c>
    </row>
    <row r="306" spans="1:1" x14ac:dyDescent="0.25">
      <c r="A306" t="s">
        <v>9</v>
      </c>
    </row>
  </sheetData>
  <mergeCells count="10">
    <mergeCell ref="I7:O7"/>
    <mergeCell ref="A4:G4"/>
    <mergeCell ref="A2:G2"/>
    <mergeCell ref="A3:G3"/>
    <mergeCell ref="A1:G1"/>
    <mergeCell ref="M3:M4"/>
    <mergeCell ref="I3:I4"/>
    <mergeCell ref="J3:J4"/>
    <mergeCell ref="K3:K4"/>
    <mergeCell ref="L3:L4"/>
  </mergeCells>
  <conditionalFormatting sqref="F7:F13 F15:F19 F21:F26 F28:F33">
    <cfRule type="containsText" dxfId="2" priority="13" operator="containsText" text="BLOCKED">
      <formula>NOT(ISERROR(SEARCH("BLOCKED",F7)))</formula>
    </cfRule>
    <cfRule type="containsText" dxfId="1" priority="14" operator="containsText" text="FAIL">
      <formula>NOT(ISERROR(SEARCH("FAIL",F7)))</formula>
    </cfRule>
    <cfRule type="containsText" dxfId="0" priority="15" operator="containsText" text="PASS">
      <formula>NOT(ISERROR(SEARCH("PASS",F7)))</formula>
    </cfRule>
  </conditionalFormatting>
  <dataValidations count="1">
    <dataValidation type="list" allowBlank="1" showInputMessage="1" showErrorMessage="1" sqref="F7:F13 F15:F19 F21:F26 F28:F33">
      <formula1>$A$303:$A$306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4" sqref="C14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</v>
      </c>
    </row>
    <row r="2" spans="1:5" x14ac:dyDescent="0.25">
      <c r="A2" t="s">
        <v>7</v>
      </c>
    </row>
    <row r="3" spans="1:5" x14ac:dyDescent="0.25">
      <c r="A3" t="s">
        <v>8</v>
      </c>
    </row>
    <row r="4" spans="1:5" x14ac:dyDescent="0.25">
      <c r="A4" t="s">
        <v>9</v>
      </c>
    </row>
    <row r="7" spans="1:5" x14ac:dyDescent="0.25">
      <c r="A7" t="s">
        <v>70</v>
      </c>
      <c r="B7" t="s">
        <v>76</v>
      </c>
      <c r="C7" t="s">
        <v>77</v>
      </c>
      <c r="D7" t="s">
        <v>75</v>
      </c>
      <c r="E7" t="s">
        <v>78</v>
      </c>
    </row>
    <row r="8" spans="1:5" x14ac:dyDescent="0.25">
      <c r="A8" s="26">
        <v>1</v>
      </c>
      <c r="B8" s="20">
        <f>COUNTIF(Sheet1!F7:F13, "PASS")</f>
        <v>7</v>
      </c>
      <c r="C8" s="20">
        <f>COUNTIF(Sheet1!F7:F13, "FAIL")</f>
        <v>0</v>
      </c>
      <c r="D8" s="20">
        <f>COUNTIF(Sheet1!F7:F13, "NOT RUN")</f>
        <v>0</v>
      </c>
      <c r="E8" s="20">
        <f>COUNTIF(Sheet1!F7:F13, "BLOCKED")</f>
        <v>0</v>
      </c>
    </row>
    <row r="9" spans="1:5" x14ac:dyDescent="0.25">
      <c r="A9" s="26">
        <v>1.1000000000000001</v>
      </c>
      <c r="B9" s="20">
        <f>COUNTIF(Sheet1!F15:F19, "PASS")</f>
        <v>5</v>
      </c>
      <c r="C9" s="20">
        <f>COUNTIF(Sheet1!F15:F19, "FAIL")</f>
        <v>0</v>
      </c>
      <c r="D9" s="20">
        <f>COUNTIF(Sheet1!F15:F19, "NOT RUN")</f>
        <v>0</v>
      </c>
      <c r="E9" s="20">
        <f>COUNTIF(Sheet1!F15:F19, "BLOCKED")</f>
        <v>0</v>
      </c>
    </row>
    <row r="10" spans="1:5" x14ac:dyDescent="0.25">
      <c r="A10" s="26">
        <v>2</v>
      </c>
      <c r="B10" s="20">
        <f>COUNTIF(Sheet1!F21:F26, "PASS")</f>
        <v>6</v>
      </c>
      <c r="C10" s="20">
        <f>COUNTIF(Sheet1!F21:F26, "FAIL")</f>
        <v>0</v>
      </c>
      <c r="D10" s="20">
        <f>COUNTIF(Sheet1!F21:F26, "NOT RUN")</f>
        <v>0</v>
      </c>
      <c r="E10" s="20">
        <f>COUNTIF(Sheet1!F21:F26, "BLOCKED")</f>
        <v>0</v>
      </c>
    </row>
    <row r="11" spans="1:5" x14ac:dyDescent="0.25">
      <c r="A11" s="26">
        <v>2.1</v>
      </c>
      <c r="B11" s="20">
        <f>COUNTIF(Sheet1!F28:F33, "PASS")</f>
        <v>5</v>
      </c>
      <c r="C11" s="20">
        <f>COUNTIF(Sheet1!F28:F33, "FAIL")</f>
        <v>0</v>
      </c>
      <c r="D11" s="20">
        <f>COUNTIF(Sheet1!F28:F33, "NOT RUN")</f>
        <v>0</v>
      </c>
      <c r="E11" s="20">
        <f>COUNTIF(Sheet1!F28:F33, "BLOCKED")</f>
        <v>1</v>
      </c>
    </row>
    <row r="12" spans="1:5" x14ac:dyDescent="0.25">
      <c r="A12" t="s">
        <v>79</v>
      </c>
      <c r="B12">
        <f>SUM(B8:B11)</f>
        <v>23</v>
      </c>
      <c r="C12">
        <f>SUM(C8:C11)</f>
        <v>0</v>
      </c>
      <c r="D12">
        <f>SUM(D8:D11)</f>
        <v>0</v>
      </c>
      <c r="E12">
        <f>SUM(E8:E11)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XanneThei</cp:lastModifiedBy>
  <dcterms:created xsi:type="dcterms:W3CDTF">2015-03-09T01:08:07Z</dcterms:created>
  <dcterms:modified xsi:type="dcterms:W3CDTF">2015-04-05T05:59:46Z</dcterms:modified>
</cp:coreProperties>
</file>