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nneThei\Desktop\TestCase\Test Documents\"/>
    </mc:Choice>
  </mc:AlternateContent>
  <bookViews>
    <workbookView xWindow="720" yWindow="2940" windowWidth="19440" windowHeight="84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2" l="1"/>
  <c r="D11" i="2"/>
  <c r="C11" i="2"/>
  <c r="B11" i="2"/>
  <c r="E17" i="2"/>
  <c r="E16" i="2"/>
  <c r="E15" i="2"/>
  <c r="E14" i="2"/>
  <c r="E13" i="2"/>
  <c r="E12" i="2"/>
  <c r="E10" i="2"/>
  <c r="E9" i="2"/>
  <c r="E8" i="2"/>
  <c r="E7" i="2"/>
  <c r="D17" i="2"/>
  <c r="D16" i="2"/>
  <c r="D15" i="2"/>
  <c r="D14" i="2"/>
  <c r="D13" i="2"/>
  <c r="D12" i="2"/>
  <c r="D10" i="2"/>
  <c r="D9" i="2"/>
  <c r="D8" i="2"/>
  <c r="D7" i="2"/>
  <c r="C17" i="2"/>
  <c r="C16" i="2"/>
  <c r="C15" i="2"/>
  <c r="C14" i="2"/>
  <c r="C13" i="2"/>
  <c r="C12" i="2"/>
  <c r="C10" i="2"/>
  <c r="C9" i="2"/>
  <c r="C8" i="2"/>
  <c r="C7" i="2"/>
  <c r="B17" i="2"/>
  <c r="B16" i="2"/>
  <c r="B15" i="2"/>
  <c r="B14" i="2"/>
  <c r="B13" i="2"/>
  <c r="B12" i="2"/>
  <c r="B10" i="2"/>
  <c r="B9" i="2"/>
  <c r="B8" i="2"/>
  <c r="B7" i="2"/>
  <c r="B18" i="2" l="1"/>
  <c r="I3" i="1" s="1"/>
  <c r="E18" i="2"/>
  <c r="L3" i="1" s="1"/>
  <c r="D18" i="2"/>
  <c r="K3" i="1" s="1"/>
  <c r="C18" i="2"/>
  <c r="J3" i="1" s="1"/>
  <c r="M3" i="1" l="1"/>
</calcChain>
</file>

<file path=xl/sharedStrings.xml><?xml version="1.0" encoding="utf-8"?>
<sst xmlns="http://schemas.openxmlformats.org/spreadsheetml/2006/main" count="409" uniqueCount="276">
  <si>
    <t>Tester: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</si>
  <si>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</si>
  <si>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</si>
  <si>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</si>
  <si>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</si>
  <si>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</si>
  <si>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</si>
  <si>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</si>
  <si>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</si>
  <si>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</si>
  <si>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</si>
  <si>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</si>
  <si>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Back to Home button</t>
  </si>
  <si>
    <t>Should be redirected to Index Page</t>
  </si>
  <si>
    <t>Address label</t>
  </si>
  <si>
    <t>Street textbox field</t>
  </si>
  <si>
    <t>City textbox field</t>
  </si>
  <si>
    <t>Zip Code textbox field</t>
  </si>
  <si>
    <t>Email textbox field</t>
  </si>
  <si>
    <t>Create Button</t>
  </si>
  <si>
    <t>Input Street</t>
  </si>
  <si>
    <t>Input City</t>
  </si>
  <si>
    <t>Input Zip Code</t>
  </si>
  <si>
    <t>Input Email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</si>
  <si>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</si>
  <si>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</si>
  <si>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</si>
  <si>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</si>
  <si>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</si>
  <si>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</si>
  <si>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</si>
  <si>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</si>
  <si>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</si>
  <si>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</si>
  <si>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</si>
  <si>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Customers - User Interface</t>
  </si>
  <si>
    <t>UITC_C01</t>
  </si>
  <si>
    <t>Add Customer Button</t>
  </si>
  <si>
    <t>UITC_C02</t>
  </si>
  <si>
    <t>UITC_C03</t>
  </si>
  <si>
    <t>UITC_C04</t>
  </si>
  <si>
    <t>Customers Page Label</t>
  </si>
  <si>
    <t>Customers table</t>
  </si>
  <si>
    <t>Should be redirected to the Add Customer form</t>
  </si>
  <si>
    <t>UITC_C05</t>
  </si>
  <si>
    <t>FTC_C01</t>
  </si>
  <si>
    <t>FTC_C02</t>
  </si>
  <si>
    <t>FTC_C03</t>
  </si>
  <si>
    <t>Customers - Functionality</t>
  </si>
  <si>
    <t>Should be redirected to Manage Customers page</t>
  </si>
  <si>
    <t>Add Customer - User Interface</t>
  </si>
  <si>
    <t>UITC_CA02</t>
  </si>
  <si>
    <t>UITC_CA03</t>
  </si>
  <si>
    <t>UITC_CA06</t>
  </si>
  <si>
    <t>UITC_CA07</t>
  </si>
  <si>
    <t>UITC_CA08</t>
  </si>
  <si>
    <t>UITC_CA09</t>
  </si>
  <si>
    <t>UITC_CA10</t>
  </si>
  <si>
    <t>UITC_CA11</t>
  </si>
  <si>
    <t>UITC_CA12</t>
  </si>
  <si>
    <t>UITC_CA13</t>
  </si>
  <si>
    <t>UITC_CA14</t>
  </si>
  <si>
    <t>UITC_CA15</t>
  </si>
  <si>
    <t>Update button</t>
  </si>
  <si>
    <t>Left columns</t>
  </si>
  <si>
    <t>Right columns</t>
  </si>
  <si>
    <t>Click Update Button</t>
  </si>
  <si>
    <t>Click Delete Button and Cancel</t>
  </si>
  <si>
    <t>Click View button</t>
  </si>
  <si>
    <t>Click Edit button</t>
  </si>
  <si>
    <t>Click Delete button and Cancel</t>
  </si>
  <si>
    <t>Back to Customers button</t>
  </si>
  <si>
    <t>Contact Number textbox field</t>
  </si>
  <si>
    <t>House Number textbox field</t>
  </si>
  <si>
    <t>Add Customer Label</t>
  </si>
  <si>
    <t>Back to Customers Page button</t>
  </si>
  <si>
    <t>Add Customer - Functionality</t>
  </si>
  <si>
    <t>Input Contact Number</t>
  </si>
  <si>
    <t>Input House Number</t>
  </si>
  <si>
    <t>FTC_CA01</t>
  </si>
  <si>
    <t>FTC_CA02</t>
  </si>
  <si>
    <t>FTC_CA03</t>
  </si>
  <si>
    <t>FTC_CA04</t>
  </si>
  <si>
    <t>FTC_CA05</t>
  </si>
  <si>
    <t>FTC_CA06</t>
  </si>
  <si>
    <t>FTC_CA07</t>
  </si>
  <si>
    <t>FTC_CA08</t>
  </si>
  <si>
    <t>FTC_CA09</t>
  </si>
  <si>
    <t>FTC_CA10</t>
  </si>
  <si>
    <t>FTC_CA11</t>
  </si>
  <si>
    <t>FTC_CA12</t>
  </si>
  <si>
    <t>Should be redirected back to Customers Page</t>
  </si>
  <si>
    <t>Manage Customers - User Interface</t>
  </si>
  <si>
    <t>UITC_CM02</t>
  </si>
  <si>
    <t>UITC_CM03</t>
  </si>
  <si>
    <t>UITC_CM04</t>
  </si>
  <si>
    <t>UITC_CM05</t>
  </si>
  <si>
    <t>UITC_CM06</t>
  </si>
  <si>
    <t>UITC_CM07</t>
  </si>
  <si>
    <t>Manage Customers Label</t>
  </si>
  <si>
    <t>Added data from "Add Customer"</t>
  </si>
  <si>
    <t>Data added from "Add Customer - Functionality" test scenario should be present in the table</t>
  </si>
  <si>
    <t>Manage Customers Button</t>
  </si>
  <si>
    <t>Page should be redirected to List of Customers page</t>
  </si>
  <si>
    <t>Page should be redirected to Manage Customers page</t>
  </si>
  <si>
    <t>Page Should be redirected to Mange Customers - View page and changes should be saved</t>
  </si>
  <si>
    <t>Customer should be created and viewed at the Customers page</t>
  </si>
  <si>
    <t>Manage Customer - Functionality</t>
  </si>
  <si>
    <t>Page should be redirected to the chosen data / Customer</t>
  </si>
  <si>
    <t>Page should be redirected to the edit form of chosen data / Customer</t>
  </si>
  <si>
    <t>Manage Customer: View button - User Interface</t>
  </si>
  <si>
    <t>Chosen Customer Name</t>
  </si>
  <si>
    <t>Data from Chosen Customer Name should be present and correspond to the left column labels</t>
  </si>
  <si>
    <t>Manage Customer: View button - Functionality</t>
  </si>
  <si>
    <t>FTC_CM01</t>
  </si>
  <si>
    <t>FTC_CM02</t>
  </si>
  <si>
    <t>FTC_CM03</t>
  </si>
  <si>
    <t>FTC_CM04</t>
  </si>
  <si>
    <t>FTC_CM05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</si>
  <si>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</si>
  <si>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t>UITC_CMV01</t>
  </si>
  <si>
    <t>UITC_CMV02</t>
  </si>
  <si>
    <t>UITC_CMV03</t>
  </si>
  <si>
    <t>UITC_CMV04</t>
  </si>
  <si>
    <t>UITC_CMV05</t>
  </si>
  <si>
    <t>UITC_CMV06</t>
  </si>
  <si>
    <t>FTC_CMV01</t>
  </si>
  <si>
    <t>FTC_CMV02</t>
  </si>
  <si>
    <t>FTC_CMV03</t>
  </si>
  <si>
    <t>Manage Customer: Update button - Functionality</t>
  </si>
  <si>
    <t>Manage Customer: Update button - User Interface</t>
  </si>
  <si>
    <t>UITC_CA01</t>
  </si>
  <si>
    <t>UITC_CA05</t>
  </si>
  <si>
    <t>UITC_CM01</t>
  </si>
  <si>
    <t>UITC_CMU01</t>
  </si>
  <si>
    <t>UITC_CMU02</t>
  </si>
  <si>
    <t>UITC_CMU03</t>
  </si>
  <si>
    <t>UITC_CMU04</t>
  </si>
  <si>
    <t>UITC_CMU05</t>
  </si>
  <si>
    <t>UITC_CMU06</t>
  </si>
  <si>
    <t>UITC_CMU07</t>
  </si>
  <si>
    <t>UITC_CMU08</t>
  </si>
  <si>
    <t>UITC_CMU09</t>
  </si>
  <si>
    <t>UITC_CMU10</t>
  </si>
  <si>
    <t>UITC_CMU11</t>
  </si>
  <si>
    <t>UITC_CMU12</t>
  </si>
  <si>
    <t>UITC_CMU13</t>
  </si>
  <si>
    <t>UITC_CMU14</t>
  </si>
  <si>
    <t>FTC_CMU01</t>
  </si>
  <si>
    <t>FTC_CMU02</t>
  </si>
  <si>
    <t>FTC_CMU03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</si>
  <si>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Customers Page</t>
    </r>
  </si>
  <si>
    <t>2.5.1</t>
  </si>
  <si>
    <t>2.5.2</t>
  </si>
  <si>
    <t>2.5.3</t>
  </si>
  <si>
    <t>2.5.4</t>
  </si>
  <si>
    <t>Pass</t>
  </si>
  <si>
    <t>Fail</t>
  </si>
  <si>
    <t>Blocked</t>
  </si>
  <si>
    <t>Total</t>
  </si>
  <si>
    <t>percentage</t>
  </si>
  <si>
    <t>pass</t>
  </si>
  <si>
    <t>fail</t>
  </si>
  <si>
    <t>not run</t>
  </si>
  <si>
    <t>blocked</t>
  </si>
  <si>
    <t>total</t>
  </si>
  <si>
    <t xml:space="preserve">Customer Page label should be present and "Customer Page" should be heard
</t>
  </si>
  <si>
    <t>Button label: Add Customer
Button color: Green
Should be able to hear:
Alt + A
Add Customer</t>
  </si>
  <si>
    <t>Button label: Manage Customers
Button color: Red
Should be able to hear:
Manage Customers
Alt + M</t>
  </si>
  <si>
    <t>Button Label: Back to Home
Button color: Blue
Should be able to hear:
Alt + H
Back to Home</t>
  </si>
  <si>
    <t>Click Add Customer button
or Press Alt + A</t>
  </si>
  <si>
    <t>Click Manage Customers button or Press Alt + M</t>
  </si>
  <si>
    <t>Click Back to Home button or Press Alt + H</t>
  </si>
  <si>
    <t>Manage Customers Label should be present and "Manage Customers" should be heard</t>
  </si>
  <si>
    <t>Button Label: Back to Home
Button color: Blue
Should be able to hear:
Alt + H
Back to Customers Page</t>
  </si>
  <si>
    <r>
      <t xml:space="preserve">Chosen Customer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</si>
  <si>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Delete
Button color: Red
Should be able to hear:
Delete</t>
  </si>
  <si>
    <t>Add Customer - Functionality (Negative Testing)</t>
  </si>
  <si>
    <t>2.3.1</t>
  </si>
  <si>
    <t>Customer First Name: Leave Blank</t>
  </si>
  <si>
    <t>House Number: Leave Blank</t>
  </si>
  <si>
    <t>Street: Leave Blank</t>
  </si>
  <si>
    <t>Contact Number: Leave Blank</t>
  </si>
  <si>
    <t>City: Leave Blank</t>
  </si>
  <si>
    <t>Email: Leave Blank</t>
  </si>
  <si>
    <t>FTC_CAN01</t>
  </si>
  <si>
    <t>FTC_CAN03</t>
  </si>
  <si>
    <t>FTC_CAN04</t>
  </si>
  <si>
    <t>FTC_CAN05</t>
  </si>
  <si>
    <t>FTC_CAN06</t>
  </si>
  <si>
    <t>FTC_CAN07</t>
  </si>
  <si>
    <t>FTC_CAN08</t>
  </si>
  <si>
    <t>FTC_CAN09</t>
  </si>
  <si>
    <t>Validation message should appear: Street cannot be blank</t>
  </si>
  <si>
    <t>Validation message should appear: City cannot be blank</t>
  </si>
  <si>
    <t>Validation message should appear: Email cannot be blank</t>
  </si>
  <si>
    <t>Customer should not be created</t>
  </si>
  <si>
    <t>Textbox fields: Leave blank</t>
  </si>
  <si>
    <t>Changes should not be saved</t>
  </si>
  <si>
    <t>FTC_CMU04</t>
  </si>
  <si>
    <t>FTC_CMU05</t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</si>
  <si>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</si>
  <si>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</si>
  <si>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</si>
  <si>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</si>
  <si>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</si>
  <si>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</si>
  <si>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</si>
  <si>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Edit any of the textbox and dropdown fields</t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</si>
  <si>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</si>
  <si>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</si>
  <si>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</si>
  <si>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</si>
  <si>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</si>
  <si>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</si>
  <si>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Input Contact Person</t>
  </si>
  <si>
    <t>Choose Country</t>
  </si>
  <si>
    <t>Choose Customer Type</t>
  </si>
  <si>
    <t>Customer Type dropdown list</t>
  </si>
  <si>
    <r>
      <t xml:space="preserve">Dropdown box labeled Customer Type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Customer Type data</t>
    </r>
  </si>
  <si>
    <t>Contact Person textbox field</t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</si>
  <si>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</si>
  <si>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Add Customer Label should be present and " Add Customer" should be heard</t>
  </si>
  <si>
    <t>Click Back to Customers Page or Press Alt + B</t>
  </si>
  <si>
    <r>
      <rPr>
        <i/>
        <sz val="11"/>
        <color theme="1"/>
        <rFont val="Calibri"/>
        <family val="2"/>
        <scheme val="minor"/>
      </rPr>
      <t xml:space="preserve">Chosen Customer Type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</si>
  <si>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</si>
  <si>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</si>
  <si>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t>Validation message should appear: Contact Number cannot be blank</t>
  </si>
  <si>
    <t>Validation message should appear: House Number cannot be blank</t>
  </si>
  <si>
    <t>Enter data in the search box (any)</t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</si>
  <si>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</si>
  <si>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t>Button label: Update
Button color: Blue
Should be able to hear:
Alt + U
Update</t>
  </si>
  <si>
    <t>Back to Manage Customers button or Press Alt + B</t>
  </si>
  <si>
    <t>Click Update Button or Press Alt + U</t>
  </si>
  <si>
    <t>Click Back to Manage Customers button or Press Alt + B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</si>
  <si>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</si>
  <si>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A table used for viewing should be present
It should have the following columns and these should be heard:
Customer Name
Contact Number
City
Email</t>
  </si>
  <si>
    <t>Textbox field labeled Contact Number and its data should be present
Should be able to hear:
Contact number 
Edit</t>
  </si>
  <si>
    <t>Textbox field labeled Contact Person should be present
Should be able to hear:
Contact Person
Edit</t>
  </si>
  <si>
    <t>Textbox field labeled Email should be present
Should be able to hear:
Email
Edit</t>
  </si>
  <si>
    <t>Textbox field labeled Customer name should be present
Should be able to hear:
Customer First 
Name
Edit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</si>
  <si>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</si>
  <si>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</si>
  <si>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</si>
  <si>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</si>
  <si>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Button label: Back to Customers Page
Button color: Blue
Should be able to hear:
Back to Customers Page
Alt + B</t>
  </si>
  <si>
    <r>
      <t xml:space="preserve">Page should redirect to Update Customer: </t>
    </r>
    <r>
      <rPr>
        <i/>
        <sz val="11"/>
        <color theme="1"/>
        <rFont val="Calibri"/>
        <family val="2"/>
        <scheme val="minor"/>
      </rPr>
      <t xml:space="preserve">Chosen Customer Name </t>
    </r>
  </si>
  <si>
    <r>
      <t xml:space="preserve">Update Customer: </t>
    </r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</si>
  <si>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Textbox field labeled Contact Person and its data should be present
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</si>
  <si>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Button label: Create
Button color: Green
Should be able to hear:
Create</t>
  </si>
  <si>
    <t>Customer Name textbox field</t>
  </si>
  <si>
    <t>Input Customer Name</t>
  </si>
  <si>
    <t>Validation message should appear: Customer Name cannot be blank</t>
  </si>
  <si>
    <r>
      <t xml:space="preserve">Textbox field labeled Customer name and its data should be present
Should be able to hear:
Customer 
Name
Edit: </t>
    </r>
    <r>
      <rPr>
        <i/>
        <sz val="11"/>
        <color theme="1"/>
        <rFont val="Calibri"/>
        <family val="2"/>
        <scheme val="minor"/>
      </rPr>
      <t>Customer Name data</t>
    </r>
  </si>
  <si>
    <t>User should be able to edit the following:
Customer Name
Customer Type
Contact Number
House Number
Street
City
Zip Code
Country
Email
Contact Person</t>
  </si>
  <si>
    <t>Validation message of the following should appear:
Customer Name
Contact Number
House Number
Street
City
Email
- cannot be blank</t>
  </si>
  <si>
    <t>Left column labels should be present:
ID
Customer Name
Customer Type
Contact Number
House Number
Street
City
Zip Code
Country
Email
Contact Person</t>
  </si>
  <si>
    <t>Button label: Back to Manage Customers
Button color: Blue
Should be able to hear:
Back to Manage Customers Page
Alt + B</t>
  </si>
  <si>
    <t>Click Back to Customers button or press Alt + B</t>
  </si>
  <si>
    <r>
      <t xml:space="preserve">Update Customer Label: Chosen Customer Name should be present and "Update Customer: </t>
    </r>
    <r>
      <rPr>
        <i/>
        <sz val="11"/>
        <color theme="1"/>
        <rFont val="Calibri"/>
        <family val="2"/>
        <scheme val="minor"/>
      </rPr>
      <t xml:space="preserve">Chosen Customer Name" </t>
    </r>
    <r>
      <rPr>
        <sz val="11"/>
        <color theme="1"/>
        <rFont val="Calibri"/>
        <family val="2"/>
        <scheme val="minor"/>
      </rPr>
      <t>should be heard</t>
    </r>
  </si>
  <si>
    <t>Update Button</t>
  </si>
  <si>
    <t>Button label: Back to Customers
Button color: Blue
Should be able to hear:
Back to Customers Page
Alt + B</t>
  </si>
  <si>
    <t>Click Back to Customers button or Press Alt + B</t>
  </si>
  <si>
    <t>Page should be redirected to Customers page</t>
  </si>
  <si>
    <t>Button label: Update
Button color: Blue
Should be able to hear:
Update</t>
  </si>
  <si>
    <t>same as expected can't be properly heard</t>
  </si>
  <si>
    <t xml:space="preserve">same as expected </t>
  </si>
  <si>
    <t>same as expected</t>
  </si>
  <si>
    <t xml:space="preserve">same as expected, but email is missing </t>
  </si>
  <si>
    <t>Lack of Back option</t>
  </si>
  <si>
    <t>If there is an error or blank items in a required field there is no error report</t>
  </si>
  <si>
    <t>Improve on notifying the users about incomplete fields</t>
  </si>
  <si>
    <t>should only accept numeric values</t>
  </si>
  <si>
    <t>Unclear expected result</t>
  </si>
  <si>
    <t xml:space="preserve">contact number field should only accept integer values </t>
  </si>
  <si>
    <t>Date: 3/30/15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</si>
</sst>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3" fillId="0" borderId="0" xfId="1" applyFill="1" applyBorder="1" applyAlignment="1" applyProtection="1">
      <alignment wrapText="1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3" fillId="0" borderId="0" xfId="1" applyAlignment="1" applyProtection="1"/>
    <xf numFmtId="0" fontId="0" fillId="0" borderId="0" xfId="0" applyFill="1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zoomScale="70" zoomScaleNormal="70" workbookViewId="0">
      <selection activeCell="A3" sqref="A3:G3"/>
    </sheetView>
  </sheetViews>
  <sheetFormatPr defaultRowHeight="15" x14ac:dyDescent="0.25"/>
  <cols>
    <col min="1" max="1" width="12.5703125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  <col min="7" max="7" width="34.7109375" customWidth="1"/>
  </cols>
  <sheetData>
    <row r="1" spans="1:15" x14ac:dyDescent="0.25">
      <c r="A1" s="61" t="s">
        <v>151</v>
      </c>
      <c r="B1" s="62"/>
      <c r="C1" s="62"/>
      <c r="D1" s="62"/>
      <c r="E1" s="62"/>
      <c r="F1" s="62"/>
      <c r="G1" s="63"/>
    </row>
    <row r="2" spans="1:15" x14ac:dyDescent="0.25">
      <c r="A2" s="58" t="s">
        <v>0</v>
      </c>
      <c r="B2" s="59"/>
      <c r="C2" s="59"/>
      <c r="D2" s="59"/>
      <c r="E2" s="59"/>
      <c r="F2" s="59"/>
      <c r="G2" s="60"/>
      <c r="I2" s="39" t="s">
        <v>156</v>
      </c>
      <c r="J2" s="40" t="s">
        <v>157</v>
      </c>
      <c r="K2" s="41" t="s">
        <v>6</v>
      </c>
      <c r="L2" s="42" t="s">
        <v>158</v>
      </c>
      <c r="M2" s="43" t="s">
        <v>159</v>
      </c>
    </row>
    <row r="3" spans="1:15" x14ac:dyDescent="0.25">
      <c r="A3" s="58" t="s">
        <v>275</v>
      </c>
      <c r="B3" s="59"/>
      <c r="C3" s="59"/>
      <c r="D3" s="59"/>
      <c r="E3" s="59"/>
      <c r="F3" s="59"/>
      <c r="G3" s="60"/>
      <c r="I3" s="64">
        <f>AVERAGE(Sheet2!B18/85)</f>
        <v>0.94117647058823528</v>
      </c>
      <c r="J3" s="64">
        <f>AVERAGE(Sheet2!C18/85)</f>
        <v>1.1764705882352941E-2</v>
      </c>
      <c r="K3" s="64">
        <f>AVERAGE(Sheet2!D18/82)</f>
        <v>1.2195121951219513E-2</v>
      </c>
      <c r="L3" s="64">
        <f>AVERAGE(Sheet2!E18/85)</f>
        <v>0</v>
      </c>
      <c r="M3" s="64">
        <f>SUM(I3:L4)</f>
        <v>0.9651362984218077</v>
      </c>
    </row>
    <row r="4" spans="1:15" ht="15.75" thickBot="1" x14ac:dyDescent="0.3">
      <c r="A4" s="55" t="s">
        <v>119</v>
      </c>
      <c r="B4" s="56"/>
      <c r="C4" s="56"/>
      <c r="D4" s="56"/>
      <c r="E4" s="56"/>
      <c r="F4" s="56"/>
      <c r="G4" s="57"/>
      <c r="I4" s="64"/>
      <c r="J4" s="64"/>
      <c r="K4" s="64"/>
      <c r="L4" s="64"/>
      <c r="M4" s="64"/>
    </row>
    <row r="5" spans="1:15" x14ac:dyDescent="0.25">
      <c r="A5" s="46">
        <v>2</v>
      </c>
      <c r="B5" s="47" t="s">
        <v>35</v>
      </c>
      <c r="C5" s="48"/>
      <c r="D5" s="48"/>
      <c r="E5" s="48"/>
      <c r="F5" s="48"/>
      <c r="G5" s="49"/>
    </row>
    <row r="6" spans="1:15" ht="15.75" thickBot="1" x14ac:dyDescent="0.3">
      <c r="A6" s="33" t="s">
        <v>1</v>
      </c>
      <c r="B6" s="9" t="s">
        <v>11</v>
      </c>
      <c r="C6" s="9" t="s">
        <v>10</v>
      </c>
      <c r="D6" s="9" t="s">
        <v>2</v>
      </c>
      <c r="E6" s="9" t="s">
        <v>8</v>
      </c>
      <c r="F6" s="9" t="s">
        <v>9</v>
      </c>
      <c r="G6" s="34" t="s">
        <v>3</v>
      </c>
    </row>
    <row r="7" spans="1:15" ht="120.75" customHeight="1" thickBot="1" x14ac:dyDescent="0.3">
      <c r="A7" s="23" t="s">
        <v>36</v>
      </c>
      <c r="B7" s="4" t="s">
        <v>41</v>
      </c>
      <c r="C7" s="4" t="s">
        <v>166</v>
      </c>
      <c r="D7" s="1"/>
      <c r="E7" s="4" t="s">
        <v>266</v>
      </c>
      <c r="F7" s="5" t="s">
        <v>4</v>
      </c>
      <c r="G7" s="22"/>
      <c r="I7" s="52" t="s">
        <v>235</v>
      </c>
      <c r="J7" s="53"/>
      <c r="K7" s="53"/>
      <c r="L7" s="53"/>
      <c r="M7" s="53"/>
      <c r="N7" s="53"/>
      <c r="O7" s="54"/>
    </row>
    <row r="8" spans="1:15" ht="150" x14ac:dyDescent="0.25">
      <c r="A8" s="23" t="s">
        <v>38</v>
      </c>
      <c r="B8" s="4" t="s">
        <v>37</v>
      </c>
      <c r="C8" s="4" t="s">
        <v>167</v>
      </c>
      <c r="D8" s="1"/>
      <c r="E8" s="1" t="s">
        <v>265</v>
      </c>
      <c r="F8" s="5" t="s">
        <v>4</v>
      </c>
      <c r="G8" s="22"/>
      <c r="I8" s="50"/>
    </row>
    <row r="9" spans="1:15" ht="165" x14ac:dyDescent="0.25">
      <c r="A9" s="23" t="s">
        <v>39</v>
      </c>
      <c r="B9" s="4" t="s">
        <v>102</v>
      </c>
      <c r="C9" s="4" t="s">
        <v>168</v>
      </c>
      <c r="D9" s="1"/>
      <c r="E9" s="1" t="s">
        <v>267</v>
      </c>
      <c r="F9" s="5" t="s">
        <v>4</v>
      </c>
      <c r="G9" s="22"/>
    </row>
    <row r="10" spans="1:15" ht="195" x14ac:dyDescent="0.25">
      <c r="A10" s="23" t="s">
        <v>40</v>
      </c>
      <c r="B10" s="1" t="s">
        <v>42</v>
      </c>
      <c r="C10" s="4" t="s">
        <v>236</v>
      </c>
      <c r="D10" s="1"/>
      <c r="E10" s="51" t="s">
        <v>268</v>
      </c>
      <c r="F10" s="5" t="s">
        <v>4</v>
      </c>
      <c r="G10" s="22"/>
    </row>
    <row r="11" spans="1:15" ht="135" x14ac:dyDescent="0.25">
      <c r="A11" s="23" t="s">
        <v>44</v>
      </c>
      <c r="B11" s="1" t="s">
        <v>12</v>
      </c>
      <c r="C11" s="4" t="s">
        <v>169</v>
      </c>
      <c r="D11" s="1"/>
      <c r="E11" s="1"/>
      <c r="F11" s="5" t="s">
        <v>4</v>
      </c>
      <c r="G11" s="22"/>
    </row>
    <row r="12" spans="1:15" s="12" customFormat="1" x14ac:dyDescent="0.25">
      <c r="A12" s="31">
        <v>2.1</v>
      </c>
      <c r="B12" s="2" t="s">
        <v>48</v>
      </c>
      <c r="C12" s="6"/>
      <c r="D12" s="3"/>
      <c r="E12" s="3"/>
      <c r="F12" s="3"/>
      <c r="G12" s="32"/>
    </row>
    <row r="13" spans="1:15" ht="60" x14ac:dyDescent="0.25">
      <c r="A13" s="23" t="s">
        <v>45</v>
      </c>
      <c r="B13" s="4" t="s">
        <v>170</v>
      </c>
      <c r="C13" s="4" t="s">
        <v>43</v>
      </c>
      <c r="D13" s="1"/>
      <c r="E13" s="1"/>
      <c r="F13" s="5" t="s">
        <v>4</v>
      </c>
      <c r="G13" s="22"/>
    </row>
    <row r="14" spans="1:15" ht="60" x14ac:dyDescent="0.25">
      <c r="A14" s="23" t="s">
        <v>46</v>
      </c>
      <c r="B14" s="4" t="s">
        <v>171</v>
      </c>
      <c r="C14" s="4" t="s">
        <v>49</v>
      </c>
      <c r="D14" s="4"/>
      <c r="E14" s="1"/>
      <c r="F14" s="5" t="s">
        <v>4</v>
      </c>
      <c r="G14" s="22"/>
    </row>
    <row r="15" spans="1:15" ht="45" x14ac:dyDescent="0.25">
      <c r="A15" s="23" t="s">
        <v>47</v>
      </c>
      <c r="B15" s="4" t="s">
        <v>172</v>
      </c>
      <c r="C15" s="4" t="s">
        <v>13</v>
      </c>
      <c r="D15" s="1"/>
      <c r="E15" s="1"/>
      <c r="F15" s="5" t="s">
        <v>4</v>
      </c>
      <c r="G15" s="22"/>
      <c r="H15" t="s">
        <v>269</v>
      </c>
    </row>
    <row r="16" spans="1:15" ht="30" x14ac:dyDescent="0.25">
      <c r="A16" s="35">
        <v>2.2000000000000002</v>
      </c>
      <c r="B16" s="7" t="s">
        <v>50</v>
      </c>
      <c r="C16" s="8"/>
      <c r="D16" s="8"/>
      <c r="E16" s="8"/>
      <c r="F16" s="8"/>
      <c r="G16" s="36"/>
    </row>
    <row r="17" spans="1:7" ht="75" x14ac:dyDescent="0.25">
      <c r="A17" s="23" t="s">
        <v>131</v>
      </c>
      <c r="B17" s="4" t="s">
        <v>74</v>
      </c>
      <c r="C17" s="4" t="s">
        <v>222</v>
      </c>
      <c r="D17" s="1"/>
      <c r="E17" s="1"/>
      <c r="F17" s="5" t="s">
        <v>4</v>
      </c>
      <c r="G17" s="22"/>
    </row>
    <row r="18" spans="1:7" ht="150" x14ac:dyDescent="0.25">
      <c r="A18" s="23" t="s">
        <v>51</v>
      </c>
      <c r="B18" s="4" t="s">
        <v>250</v>
      </c>
      <c r="C18" s="4" t="s">
        <v>240</v>
      </c>
      <c r="D18" s="1"/>
      <c r="E18" s="1"/>
      <c r="F18" s="5" t="s">
        <v>4</v>
      </c>
      <c r="G18" s="22"/>
    </row>
    <row r="19" spans="1:7" ht="180" x14ac:dyDescent="0.25">
      <c r="A19" s="23" t="s">
        <v>52</v>
      </c>
      <c r="B19" s="4" t="s">
        <v>218</v>
      </c>
      <c r="C19" s="4" t="s">
        <v>219</v>
      </c>
      <c r="D19" s="1"/>
      <c r="E19" s="1"/>
      <c r="F19" s="5" t="s">
        <v>4</v>
      </c>
      <c r="G19" s="22"/>
    </row>
    <row r="20" spans="1:7" ht="150" x14ac:dyDescent="0.25">
      <c r="A20" s="23" t="s">
        <v>132</v>
      </c>
      <c r="B20" s="4" t="s">
        <v>72</v>
      </c>
      <c r="C20" s="4" t="s">
        <v>237</v>
      </c>
      <c r="D20" s="1"/>
      <c r="E20" s="1"/>
      <c r="F20" s="5" t="s">
        <v>4</v>
      </c>
      <c r="G20" s="22"/>
    </row>
    <row r="21" spans="1:7" ht="60" x14ac:dyDescent="0.25">
      <c r="A21" s="23" t="s">
        <v>53</v>
      </c>
      <c r="B21" s="4" t="s">
        <v>14</v>
      </c>
      <c r="C21" s="4" t="s">
        <v>201</v>
      </c>
      <c r="D21" s="1"/>
      <c r="E21" s="1"/>
      <c r="F21" s="5" t="s">
        <v>4</v>
      </c>
      <c r="G21" s="22"/>
    </row>
    <row r="22" spans="1:7" ht="135" x14ac:dyDescent="0.25">
      <c r="A22" s="23" t="s">
        <v>54</v>
      </c>
      <c r="B22" s="4" t="s">
        <v>73</v>
      </c>
      <c r="C22" s="4" t="s">
        <v>241</v>
      </c>
      <c r="D22" s="1"/>
      <c r="E22" s="1"/>
      <c r="F22" s="5" t="s">
        <v>4</v>
      </c>
      <c r="G22" s="22"/>
    </row>
    <row r="23" spans="1:7" ht="120" x14ac:dyDescent="0.25">
      <c r="A23" s="23" t="s">
        <v>55</v>
      </c>
      <c r="B23" s="4" t="s">
        <v>15</v>
      </c>
      <c r="C23" s="4" t="s">
        <v>242</v>
      </c>
      <c r="D23" s="1"/>
      <c r="E23" s="1"/>
      <c r="F23" s="5" t="s">
        <v>4</v>
      </c>
      <c r="G23" s="22"/>
    </row>
    <row r="24" spans="1:7" ht="120" x14ac:dyDescent="0.25">
      <c r="A24" s="23" t="s">
        <v>56</v>
      </c>
      <c r="B24" s="4" t="s">
        <v>16</v>
      </c>
      <c r="C24" s="4" t="s">
        <v>243</v>
      </c>
      <c r="D24" s="1"/>
      <c r="E24" s="1"/>
      <c r="F24" s="5" t="s">
        <v>4</v>
      </c>
      <c r="G24" s="22"/>
    </row>
    <row r="25" spans="1:7" ht="120" x14ac:dyDescent="0.25">
      <c r="A25" s="23" t="s">
        <v>57</v>
      </c>
      <c r="B25" s="4" t="s">
        <v>17</v>
      </c>
      <c r="C25" s="4" t="s">
        <v>244</v>
      </c>
      <c r="D25" s="1"/>
      <c r="E25" s="1"/>
      <c r="F25" s="5" t="s">
        <v>4</v>
      </c>
      <c r="G25" s="22"/>
    </row>
    <row r="26" spans="1:7" ht="165" x14ac:dyDescent="0.25">
      <c r="A26" s="23" t="s">
        <v>58</v>
      </c>
      <c r="B26" s="4" t="s">
        <v>206</v>
      </c>
      <c r="C26" s="4" t="s">
        <v>207</v>
      </c>
      <c r="D26" s="1"/>
      <c r="E26" s="1"/>
      <c r="F26" s="5" t="s">
        <v>4</v>
      </c>
      <c r="G26" s="22"/>
    </row>
    <row r="27" spans="1:7" ht="120" x14ac:dyDescent="0.25">
      <c r="A27" s="23" t="s">
        <v>59</v>
      </c>
      <c r="B27" s="4" t="s">
        <v>18</v>
      </c>
      <c r="C27" s="4" t="s">
        <v>239</v>
      </c>
      <c r="D27" s="1"/>
      <c r="E27" s="1"/>
      <c r="F27" s="5" t="s">
        <v>4</v>
      </c>
      <c r="G27" s="22"/>
    </row>
    <row r="28" spans="1:7" ht="135" x14ac:dyDescent="0.25">
      <c r="A28" s="23" t="s">
        <v>60</v>
      </c>
      <c r="B28" s="4" t="s">
        <v>220</v>
      </c>
      <c r="C28" s="4" t="s">
        <v>238</v>
      </c>
      <c r="D28" s="1"/>
      <c r="E28" s="1"/>
      <c r="F28" s="5" t="s">
        <v>4</v>
      </c>
      <c r="G28" s="22"/>
    </row>
    <row r="29" spans="1:7" ht="135" x14ac:dyDescent="0.25">
      <c r="A29" s="23" t="s">
        <v>61</v>
      </c>
      <c r="B29" s="4" t="s">
        <v>19</v>
      </c>
      <c r="C29" s="4" t="s">
        <v>249</v>
      </c>
      <c r="D29" s="1"/>
      <c r="E29" s="1" t="s">
        <v>19</v>
      </c>
      <c r="F29" s="5" t="s">
        <v>4</v>
      </c>
      <c r="G29" s="22"/>
    </row>
    <row r="30" spans="1:7" ht="165" x14ac:dyDescent="0.25">
      <c r="A30" s="23" t="s">
        <v>62</v>
      </c>
      <c r="B30" s="4" t="s">
        <v>75</v>
      </c>
      <c r="C30" s="30" t="s">
        <v>245</v>
      </c>
      <c r="D30" s="1"/>
      <c r="E30" s="1"/>
      <c r="F30" s="5" t="s">
        <v>4</v>
      </c>
      <c r="G30" s="22"/>
    </row>
    <row r="31" spans="1:7" ht="30" x14ac:dyDescent="0.25">
      <c r="A31" s="35">
        <v>2.2999999999999998</v>
      </c>
      <c r="B31" s="7" t="s">
        <v>76</v>
      </c>
      <c r="C31" s="8"/>
      <c r="D31" s="8"/>
      <c r="E31" s="8"/>
      <c r="F31" s="8"/>
      <c r="G31" s="36"/>
    </row>
    <row r="32" spans="1:7" ht="120" x14ac:dyDescent="0.25">
      <c r="A32" s="23" t="s">
        <v>79</v>
      </c>
      <c r="B32" s="4" t="s">
        <v>251</v>
      </c>
      <c r="C32" s="4" t="s">
        <v>212</v>
      </c>
      <c r="D32" s="4"/>
      <c r="E32" s="1"/>
      <c r="F32" s="5" t="s">
        <v>4</v>
      </c>
      <c r="G32" s="22"/>
    </row>
    <row r="33" spans="1:9" ht="60" x14ac:dyDescent="0.25">
      <c r="A33" s="23" t="s">
        <v>80</v>
      </c>
      <c r="B33" s="4" t="s">
        <v>217</v>
      </c>
      <c r="C33" s="4" t="s">
        <v>224</v>
      </c>
      <c r="D33" s="4"/>
      <c r="E33" s="1"/>
      <c r="F33" s="5" t="s">
        <v>4</v>
      </c>
      <c r="G33" s="22"/>
    </row>
    <row r="34" spans="1:9" ht="135" x14ac:dyDescent="0.25">
      <c r="A34" s="23" t="s">
        <v>81</v>
      </c>
      <c r="B34" s="4" t="s">
        <v>77</v>
      </c>
      <c r="C34" s="4" t="s">
        <v>225</v>
      </c>
      <c r="D34" s="4"/>
      <c r="E34" s="1"/>
      <c r="F34" s="5" t="s">
        <v>4</v>
      </c>
      <c r="G34" s="22"/>
    </row>
    <row r="35" spans="1:9" ht="135" x14ac:dyDescent="0.25">
      <c r="A35" s="23" t="s">
        <v>82</v>
      </c>
      <c r="B35" s="4" t="s">
        <v>78</v>
      </c>
      <c r="C35" s="4" t="s">
        <v>211</v>
      </c>
      <c r="D35" s="13"/>
      <c r="E35" s="1"/>
      <c r="F35" s="5" t="s">
        <v>4</v>
      </c>
      <c r="G35" s="22"/>
    </row>
    <row r="36" spans="1:9" ht="120" x14ac:dyDescent="0.25">
      <c r="A36" s="23" t="s">
        <v>83</v>
      </c>
      <c r="B36" s="4" t="s">
        <v>20</v>
      </c>
      <c r="C36" s="4" t="s">
        <v>213</v>
      </c>
      <c r="D36" s="11"/>
      <c r="E36" s="1"/>
      <c r="F36" s="5" t="s">
        <v>4</v>
      </c>
      <c r="G36" s="22"/>
    </row>
    <row r="37" spans="1:9" ht="120" x14ac:dyDescent="0.25">
      <c r="A37" s="23" t="s">
        <v>84</v>
      </c>
      <c r="B37" s="4" t="s">
        <v>21</v>
      </c>
      <c r="C37" s="4" t="s">
        <v>214</v>
      </c>
      <c r="D37" s="11"/>
      <c r="E37" s="1"/>
      <c r="F37" s="5" t="s">
        <v>4</v>
      </c>
      <c r="G37" s="22"/>
    </row>
    <row r="38" spans="1:9" ht="120" x14ac:dyDescent="0.25">
      <c r="A38" s="23" t="s">
        <v>85</v>
      </c>
      <c r="B38" s="4" t="s">
        <v>22</v>
      </c>
      <c r="C38" s="4" t="s">
        <v>209</v>
      </c>
      <c r="D38" s="13"/>
      <c r="E38" s="1"/>
      <c r="F38" s="5" t="s">
        <v>4</v>
      </c>
      <c r="G38" s="22"/>
    </row>
    <row r="39" spans="1:9" ht="45" x14ac:dyDescent="0.25">
      <c r="A39" s="23" t="s">
        <v>86</v>
      </c>
      <c r="B39" s="4" t="s">
        <v>216</v>
      </c>
      <c r="C39" s="4" t="s">
        <v>226</v>
      </c>
      <c r="D39" s="11"/>
      <c r="E39" s="1"/>
      <c r="F39" s="5" t="s">
        <v>4</v>
      </c>
      <c r="G39" s="22"/>
    </row>
    <row r="40" spans="1:9" ht="120" x14ac:dyDescent="0.25">
      <c r="A40" s="23" t="s">
        <v>87</v>
      </c>
      <c r="B40" s="4" t="s">
        <v>23</v>
      </c>
      <c r="C40" s="4" t="s">
        <v>210</v>
      </c>
      <c r="D40" s="14"/>
      <c r="E40" s="1"/>
      <c r="F40" s="5" t="s">
        <v>4</v>
      </c>
      <c r="G40" s="22"/>
    </row>
    <row r="41" spans="1:9" ht="120" x14ac:dyDescent="0.25">
      <c r="A41" s="23" t="s">
        <v>88</v>
      </c>
      <c r="B41" s="4" t="s">
        <v>215</v>
      </c>
      <c r="C41" s="4" t="s">
        <v>212</v>
      </c>
      <c r="D41" s="14"/>
      <c r="E41" s="1"/>
      <c r="F41" s="5" t="s">
        <v>4</v>
      </c>
      <c r="G41" s="22"/>
    </row>
    <row r="42" spans="1:9" ht="60" x14ac:dyDescent="0.25">
      <c r="A42" s="23" t="s">
        <v>89</v>
      </c>
      <c r="B42" s="4" t="s">
        <v>24</v>
      </c>
      <c r="C42" s="4" t="s">
        <v>106</v>
      </c>
      <c r="D42" s="1"/>
      <c r="E42" s="1"/>
      <c r="F42" s="5" t="s">
        <v>5</v>
      </c>
      <c r="G42" s="22"/>
      <c r="H42" t="s">
        <v>270</v>
      </c>
    </row>
    <row r="43" spans="1:9" ht="45" x14ac:dyDescent="0.25">
      <c r="A43" s="23" t="s">
        <v>90</v>
      </c>
      <c r="B43" s="4" t="s">
        <v>223</v>
      </c>
      <c r="C43" s="4" t="s">
        <v>91</v>
      </c>
      <c r="D43" s="1"/>
      <c r="E43" s="1"/>
      <c r="F43" s="5" t="s">
        <v>4</v>
      </c>
      <c r="G43" s="22"/>
    </row>
    <row r="44" spans="1:9" ht="45" x14ac:dyDescent="0.25">
      <c r="A44" s="35" t="s">
        <v>178</v>
      </c>
      <c r="B44" s="7" t="s">
        <v>177</v>
      </c>
      <c r="C44" s="8"/>
      <c r="D44" s="8"/>
      <c r="E44" s="8"/>
      <c r="F44" s="8"/>
      <c r="G44" s="36"/>
    </row>
    <row r="45" spans="1:9" ht="75" x14ac:dyDescent="0.25">
      <c r="A45" s="23" t="s">
        <v>185</v>
      </c>
      <c r="B45" s="4" t="s">
        <v>179</v>
      </c>
      <c r="C45" s="4" t="s">
        <v>252</v>
      </c>
      <c r="D45" s="4"/>
      <c r="E45" s="1"/>
      <c r="F45" s="5" t="s">
        <v>4</v>
      </c>
      <c r="G45" s="22"/>
      <c r="H45" t="s">
        <v>271</v>
      </c>
    </row>
    <row r="46" spans="1:9" ht="75" x14ac:dyDescent="0.25">
      <c r="A46" s="23" t="s">
        <v>186</v>
      </c>
      <c r="B46" s="4" t="s">
        <v>182</v>
      </c>
      <c r="C46" s="4" t="s">
        <v>227</v>
      </c>
      <c r="D46" s="13"/>
      <c r="E46" s="1"/>
      <c r="F46" s="5" t="s">
        <v>4</v>
      </c>
      <c r="G46" s="22" t="s">
        <v>272</v>
      </c>
      <c r="H46" t="s">
        <v>271</v>
      </c>
      <c r="I46" t="s">
        <v>271</v>
      </c>
    </row>
    <row r="47" spans="1:9" ht="75" x14ac:dyDescent="0.25">
      <c r="A47" s="23" t="s">
        <v>187</v>
      </c>
      <c r="B47" s="4" t="s">
        <v>180</v>
      </c>
      <c r="C47" s="4" t="s">
        <v>228</v>
      </c>
      <c r="D47" s="13"/>
      <c r="E47" s="1"/>
      <c r="F47" s="5" t="s">
        <v>4</v>
      </c>
      <c r="G47" s="22"/>
      <c r="H47" t="s">
        <v>271</v>
      </c>
      <c r="I47" t="s">
        <v>271</v>
      </c>
    </row>
    <row r="48" spans="1:9" ht="60" x14ac:dyDescent="0.25">
      <c r="A48" s="23" t="s">
        <v>188</v>
      </c>
      <c r="B48" s="4" t="s">
        <v>181</v>
      </c>
      <c r="C48" s="4" t="s">
        <v>193</v>
      </c>
      <c r="D48" s="11"/>
      <c r="E48" s="1"/>
      <c r="F48" s="5" t="s">
        <v>4</v>
      </c>
      <c r="G48" s="22"/>
      <c r="H48" t="s">
        <v>271</v>
      </c>
      <c r="I48" t="s">
        <v>271</v>
      </c>
    </row>
    <row r="49" spans="1:9" ht="60" x14ac:dyDescent="0.25">
      <c r="A49" s="23" t="s">
        <v>189</v>
      </c>
      <c r="B49" s="4" t="s">
        <v>183</v>
      </c>
      <c r="C49" s="4" t="s">
        <v>194</v>
      </c>
      <c r="D49" s="11"/>
      <c r="E49" s="1"/>
      <c r="F49" s="5" t="s">
        <v>4</v>
      </c>
      <c r="G49" s="22"/>
      <c r="H49" t="s">
        <v>271</v>
      </c>
      <c r="I49" t="s">
        <v>271</v>
      </c>
    </row>
    <row r="50" spans="1:9" ht="60" x14ac:dyDescent="0.25">
      <c r="A50" s="23" t="s">
        <v>190</v>
      </c>
      <c r="B50" s="4" t="s">
        <v>184</v>
      </c>
      <c r="C50" s="4" t="s">
        <v>195</v>
      </c>
      <c r="D50" s="14"/>
      <c r="E50" s="1"/>
      <c r="F50" s="5" t="s">
        <v>4</v>
      </c>
      <c r="G50" s="22"/>
      <c r="H50" t="s">
        <v>271</v>
      </c>
      <c r="I50" t="s">
        <v>271</v>
      </c>
    </row>
    <row r="51" spans="1:9" ht="30" x14ac:dyDescent="0.25">
      <c r="A51" s="23" t="s">
        <v>191</v>
      </c>
      <c r="B51" s="4" t="s">
        <v>24</v>
      </c>
      <c r="C51" s="4" t="s">
        <v>196</v>
      </c>
      <c r="D51" s="1"/>
      <c r="E51" s="1"/>
      <c r="F51" s="5" t="s">
        <v>4</v>
      </c>
      <c r="G51" s="22" t="s">
        <v>273</v>
      </c>
      <c r="H51" t="s">
        <v>271</v>
      </c>
      <c r="I51" t="s">
        <v>271</v>
      </c>
    </row>
    <row r="52" spans="1:9" ht="45" x14ac:dyDescent="0.25">
      <c r="A52" s="23" t="s">
        <v>192</v>
      </c>
      <c r="B52" s="4" t="s">
        <v>223</v>
      </c>
      <c r="C52" s="4" t="s">
        <v>91</v>
      </c>
      <c r="D52" s="1"/>
      <c r="E52" s="1"/>
      <c r="F52" s="5" t="s">
        <v>4</v>
      </c>
      <c r="G52" s="22"/>
      <c r="H52" t="s">
        <v>271</v>
      </c>
      <c r="I52" t="s">
        <v>271</v>
      </c>
    </row>
    <row r="53" spans="1:9" ht="30" x14ac:dyDescent="0.25">
      <c r="A53" s="28">
        <v>2.4</v>
      </c>
      <c r="B53" s="15" t="s">
        <v>92</v>
      </c>
      <c r="C53" s="10"/>
      <c r="D53" s="10"/>
      <c r="E53" s="10"/>
      <c r="F53" s="10"/>
      <c r="G53" s="29"/>
    </row>
    <row r="54" spans="1:9" ht="90" x14ac:dyDescent="0.25">
      <c r="A54" s="20" t="s">
        <v>133</v>
      </c>
      <c r="B54" s="11" t="s">
        <v>99</v>
      </c>
      <c r="C54" s="11" t="s">
        <v>173</v>
      </c>
      <c r="D54" s="1"/>
      <c r="E54" s="1"/>
      <c r="F54" s="5" t="s">
        <v>4</v>
      </c>
      <c r="G54" s="22"/>
    </row>
    <row r="55" spans="1:9" ht="75" x14ac:dyDescent="0.25">
      <c r="A55" s="20" t="s">
        <v>93</v>
      </c>
      <c r="B55" s="11" t="s">
        <v>25</v>
      </c>
      <c r="C55" s="11" t="s">
        <v>26</v>
      </c>
      <c r="D55" s="1"/>
      <c r="E55" s="1"/>
      <c r="F55" s="5" t="s">
        <v>4</v>
      </c>
      <c r="G55" s="22"/>
    </row>
    <row r="56" spans="1:9" ht="90" x14ac:dyDescent="0.25">
      <c r="A56" s="20" t="s">
        <v>94</v>
      </c>
      <c r="B56" s="37" t="s">
        <v>100</v>
      </c>
      <c r="C56" s="11" t="s">
        <v>101</v>
      </c>
      <c r="D56" s="1"/>
      <c r="E56" s="1"/>
      <c r="F56" s="5" t="s">
        <v>4</v>
      </c>
      <c r="G56" s="22"/>
    </row>
    <row r="57" spans="1:9" ht="75" x14ac:dyDescent="0.25">
      <c r="A57" s="20" t="s">
        <v>95</v>
      </c>
      <c r="B57" s="11" t="s">
        <v>27</v>
      </c>
      <c r="C57" s="11" t="s">
        <v>28</v>
      </c>
      <c r="D57" s="1"/>
      <c r="E57" s="1"/>
      <c r="F57" s="5" t="s">
        <v>4</v>
      </c>
      <c r="G57" s="22"/>
    </row>
    <row r="58" spans="1:9" ht="75" x14ac:dyDescent="0.25">
      <c r="A58" s="20" t="s">
        <v>96</v>
      </c>
      <c r="B58" s="11" t="s">
        <v>29</v>
      </c>
      <c r="C58" s="11" t="s">
        <v>30</v>
      </c>
      <c r="D58" s="1"/>
      <c r="E58" s="1"/>
      <c r="F58" s="5" t="s">
        <v>4</v>
      </c>
      <c r="G58" s="22"/>
    </row>
    <row r="59" spans="1:9" ht="75" x14ac:dyDescent="0.25">
      <c r="A59" s="20" t="s">
        <v>97</v>
      </c>
      <c r="B59" s="11" t="s">
        <v>31</v>
      </c>
      <c r="C59" s="11" t="s">
        <v>32</v>
      </c>
      <c r="D59" s="1"/>
      <c r="E59" s="1"/>
      <c r="F59" s="5" t="s">
        <v>4</v>
      </c>
      <c r="G59" s="22"/>
    </row>
    <row r="60" spans="1:9" ht="150" x14ac:dyDescent="0.25">
      <c r="A60" s="20" t="s">
        <v>98</v>
      </c>
      <c r="B60" s="1" t="s">
        <v>71</v>
      </c>
      <c r="C60" s="4" t="s">
        <v>174</v>
      </c>
      <c r="D60" s="1"/>
      <c r="E60" s="1"/>
      <c r="F60" s="5" t="s">
        <v>4</v>
      </c>
      <c r="G60" s="22"/>
    </row>
    <row r="61" spans="1:9" ht="30" x14ac:dyDescent="0.25">
      <c r="A61" s="28">
        <v>2.5</v>
      </c>
      <c r="B61" s="15" t="s">
        <v>107</v>
      </c>
      <c r="C61" s="10"/>
      <c r="D61" s="10"/>
      <c r="E61" s="10"/>
      <c r="F61" s="10"/>
      <c r="G61" s="29"/>
    </row>
    <row r="62" spans="1:9" ht="75" x14ac:dyDescent="0.25">
      <c r="A62" s="20" t="s">
        <v>114</v>
      </c>
      <c r="B62" s="4" t="s">
        <v>229</v>
      </c>
      <c r="C62" s="30" t="s">
        <v>33</v>
      </c>
      <c r="D62" s="4"/>
      <c r="E62" s="1"/>
      <c r="F62" s="5" t="s">
        <v>4</v>
      </c>
      <c r="G62" s="22"/>
    </row>
    <row r="63" spans="1:9" ht="60" x14ac:dyDescent="0.25">
      <c r="A63" s="20" t="s">
        <v>115</v>
      </c>
      <c r="B63" s="4" t="s">
        <v>68</v>
      </c>
      <c r="C63" s="4" t="s">
        <v>108</v>
      </c>
      <c r="D63" s="1"/>
      <c r="E63" s="1"/>
      <c r="F63" s="5" t="s">
        <v>4</v>
      </c>
      <c r="G63" s="22"/>
    </row>
    <row r="64" spans="1:9" ht="75" x14ac:dyDescent="0.25">
      <c r="A64" s="20" t="s">
        <v>116</v>
      </c>
      <c r="B64" s="11" t="s">
        <v>69</v>
      </c>
      <c r="C64" s="4" t="s">
        <v>109</v>
      </c>
      <c r="D64" s="1"/>
      <c r="E64" s="1"/>
      <c r="F64" s="5" t="s">
        <v>4</v>
      </c>
      <c r="G64" s="22"/>
    </row>
    <row r="65" spans="1:7" ht="150" x14ac:dyDescent="0.25">
      <c r="A65" s="20" t="s">
        <v>117</v>
      </c>
      <c r="B65" s="11" t="s">
        <v>70</v>
      </c>
      <c r="C65" s="11" t="s">
        <v>34</v>
      </c>
      <c r="D65" s="1"/>
      <c r="E65" s="1"/>
      <c r="F65" s="5" t="s">
        <v>4</v>
      </c>
      <c r="G65" s="22"/>
    </row>
    <row r="66" spans="1:7" ht="60" x14ac:dyDescent="0.25">
      <c r="A66" s="20" t="s">
        <v>118</v>
      </c>
      <c r="B66" s="11" t="s">
        <v>258</v>
      </c>
      <c r="C66" s="11" t="s">
        <v>103</v>
      </c>
      <c r="D66" s="1"/>
      <c r="E66" s="1"/>
      <c r="F66" s="5" t="s">
        <v>4</v>
      </c>
      <c r="G66" s="22"/>
    </row>
    <row r="67" spans="1:7" ht="30" x14ac:dyDescent="0.25">
      <c r="A67" s="16" t="s">
        <v>152</v>
      </c>
      <c r="B67" s="17" t="s">
        <v>110</v>
      </c>
      <c r="C67" s="18"/>
      <c r="D67" s="18"/>
      <c r="E67" s="18"/>
      <c r="F67" s="18"/>
      <c r="G67" s="19"/>
    </row>
    <row r="68" spans="1:7" ht="75" x14ac:dyDescent="0.25">
      <c r="A68" s="20" t="s">
        <v>120</v>
      </c>
      <c r="B68" s="21" t="s">
        <v>111</v>
      </c>
      <c r="C68" s="11" t="s">
        <v>175</v>
      </c>
      <c r="D68" s="4"/>
      <c r="E68" s="1"/>
      <c r="F68" s="5" t="s">
        <v>4</v>
      </c>
      <c r="G68" s="22"/>
    </row>
    <row r="69" spans="1:7" ht="135" x14ac:dyDescent="0.25">
      <c r="A69" s="20" t="s">
        <v>121</v>
      </c>
      <c r="B69" s="11" t="s">
        <v>63</v>
      </c>
      <c r="C69" s="4" t="s">
        <v>231</v>
      </c>
      <c r="D69" s="1"/>
      <c r="E69" s="1"/>
      <c r="F69" s="5" t="s">
        <v>4</v>
      </c>
      <c r="G69" s="22"/>
    </row>
    <row r="70" spans="1:7" ht="120" x14ac:dyDescent="0.25">
      <c r="A70" s="20" t="s">
        <v>122</v>
      </c>
      <c r="B70" s="11" t="s">
        <v>31</v>
      </c>
      <c r="C70" s="4" t="s">
        <v>176</v>
      </c>
      <c r="D70" s="1"/>
      <c r="E70" s="1"/>
      <c r="F70" s="5" t="s">
        <v>4</v>
      </c>
      <c r="G70" s="22"/>
    </row>
    <row r="71" spans="1:7" ht="225" x14ac:dyDescent="0.25">
      <c r="A71" s="20" t="s">
        <v>123</v>
      </c>
      <c r="B71" s="11" t="s">
        <v>64</v>
      </c>
      <c r="C71" s="30" t="s">
        <v>256</v>
      </c>
      <c r="D71" s="1"/>
      <c r="E71" s="1"/>
      <c r="F71" s="5" t="s">
        <v>4</v>
      </c>
      <c r="G71" s="22"/>
    </row>
    <row r="72" spans="1:7" ht="90" x14ac:dyDescent="0.25">
      <c r="A72" s="20" t="s">
        <v>124</v>
      </c>
      <c r="B72" s="11" t="s">
        <v>65</v>
      </c>
      <c r="C72" s="4" t="s">
        <v>112</v>
      </c>
      <c r="D72" s="4"/>
      <c r="E72" s="1"/>
      <c r="F72" s="5" t="s">
        <v>4</v>
      </c>
      <c r="G72" s="22"/>
    </row>
    <row r="73" spans="1:7" ht="165" x14ac:dyDescent="0.25">
      <c r="A73" s="20" t="s">
        <v>125</v>
      </c>
      <c r="B73" s="11" t="s">
        <v>232</v>
      </c>
      <c r="C73" s="4" t="s">
        <v>257</v>
      </c>
      <c r="D73" s="1"/>
      <c r="E73" s="1"/>
      <c r="F73" s="5" t="s">
        <v>4</v>
      </c>
      <c r="G73" s="22"/>
    </row>
    <row r="74" spans="1:7" ht="30" x14ac:dyDescent="0.25">
      <c r="A74" s="16" t="s">
        <v>153</v>
      </c>
      <c r="B74" s="17" t="s">
        <v>113</v>
      </c>
      <c r="C74" s="18"/>
      <c r="D74" s="18"/>
      <c r="E74" s="18"/>
      <c r="F74" s="18"/>
      <c r="G74" s="19"/>
    </row>
    <row r="75" spans="1:7" ht="60" x14ac:dyDescent="0.25">
      <c r="A75" s="20" t="s">
        <v>126</v>
      </c>
      <c r="B75" s="11" t="s">
        <v>233</v>
      </c>
      <c r="C75" s="4" t="s">
        <v>246</v>
      </c>
      <c r="D75" s="1"/>
      <c r="E75" s="1"/>
      <c r="F75" s="5" t="s">
        <v>4</v>
      </c>
      <c r="G75" s="22"/>
    </row>
    <row r="76" spans="1:7" ht="150" x14ac:dyDescent="0.25">
      <c r="A76" s="20" t="s">
        <v>127</v>
      </c>
      <c r="B76" s="11" t="s">
        <v>67</v>
      </c>
      <c r="C76" s="11" t="s">
        <v>34</v>
      </c>
      <c r="D76" s="1"/>
      <c r="E76" s="1"/>
      <c r="F76" s="5" t="s">
        <v>4</v>
      </c>
      <c r="G76" s="22"/>
    </row>
    <row r="77" spans="1:7" ht="60" x14ac:dyDescent="0.25">
      <c r="A77" s="20" t="s">
        <v>128</v>
      </c>
      <c r="B77" s="11" t="s">
        <v>234</v>
      </c>
      <c r="C77" s="11" t="s">
        <v>104</v>
      </c>
      <c r="D77" s="1"/>
      <c r="E77" s="1"/>
      <c r="F77" s="5" t="s">
        <v>4</v>
      </c>
      <c r="G77" s="22"/>
    </row>
    <row r="78" spans="1:7" ht="45" x14ac:dyDescent="0.25">
      <c r="A78" s="16" t="s">
        <v>154</v>
      </c>
      <c r="B78" s="17" t="s">
        <v>130</v>
      </c>
      <c r="C78" s="18"/>
      <c r="D78" s="18"/>
      <c r="E78" s="18"/>
      <c r="F78" s="18"/>
      <c r="G78" s="19"/>
    </row>
    <row r="79" spans="1:7" ht="120" x14ac:dyDescent="0.25">
      <c r="A79" s="23" t="s">
        <v>134</v>
      </c>
      <c r="B79" s="4" t="s">
        <v>247</v>
      </c>
      <c r="C79" s="4" t="s">
        <v>259</v>
      </c>
      <c r="D79" s="1"/>
      <c r="E79" s="1"/>
      <c r="F79" s="5" t="s">
        <v>4</v>
      </c>
      <c r="G79" s="22"/>
    </row>
    <row r="80" spans="1:7" ht="165" x14ac:dyDescent="0.25">
      <c r="A80" s="23" t="s">
        <v>135</v>
      </c>
      <c r="B80" s="4" t="s">
        <v>250</v>
      </c>
      <c r="C80" s="4" t="s">
        <v>253</v>
      </c>
      <c r="D80" s="1"/>
      <c r="E80" s="1"/>
      <c r="F80" s="5" t="s">
        <v>4</v>
      </c>
      <c r="G80" s="22"/>
    </row>
    <row r="81" spans="1:7" ht="180" x14ac:dyDescent="0.25">
      <c r="A81" s="23" t="s">
        <v>136</v>
      </c>
      <c r="B81" s="4" t="s">
        <v>218</v>
      </c>
      <c r="C81" s="4" t="s">
        <v>219</v>
      </c>
      <c r="D81" s="1"/>
      <c r="E81" s="1"/>
      <c r="F81" s="5" t="s">
        <v>4</v>
      </c>
      <c r="G81" s="22"/>
    </row>
    <row r="82" spans="1:7" ht="165" x14ac:dyDescent="0.25">
      <c r="A82" s="23" t="s">
        <v>137</v>
      </c>
      <c r="B82" s="4" t="s">
        <v>72</v>
      </c>
      <c r="C82" s="4" t="s">
        <v>230</v>
      </c>
      <c r="D82" s="1"/>
      <c r="E82" s="1"/>
      <c r="F82" s="5" t="s">
        <v>4</v>
      </c>
      <c r="G82" s="22"/>
    </row>
    <row r="83" spans="1:7" ht="60" x14ac:dyDescent="0.25">
      <c r="A83" s="23" t="s">
        <v>138</v>
      </c>
      <c r="B83" s="4" t="s">
        <v>14</v>
      </c>
      <c r="C83" s="4" t="s">
        <v>201</v>
      </c>
      <c r="D83" s="1"/>
      <c r="E83" s="1"/>
      <c r="F83" s="5" t="s">
        <v>4</v>
      </c>
      <c r="G83" s="22"/>
    </row>
    <row r="84" spans="1:7" ht="165" x14ac:dyDescent="0.25">
      <c r="A84" s="23" t="s">
        <v>139</v>
      </c>
      <c r="B84" s="4" t="s">
        <v>73</v>
      </c>
      <c r="C84" s="4" t="s">
        <v>202</v>
      </c>
      <c r="D84" s="1"/>
      <c r="E84" s="1"/>
      <c r="F84" s="5" t="s">
        <v>4</v>
      </c>
      <c r="G84" s="22"/>
    </row>
    <row r="85" spans="1:7" ht="135" x14ac:dyDescent="0.25">
      <c r="A85" s="23" t="s">
        <v>140</v>
      </c>
      <c r="B85" s="4" t="s">
        <v>15</v>
      </c>
      <c r="C85" s="4" t="s">
        <v>203</v>
      </c>
      <c r="D85" s="1"/>
      <c r="E85" s="1"/>
      <c r="F85" s="5" t="s">
        <v>4</v>
      </c>
      <c r="G85" s="22"/>
    </row>
    <row r="86" spans="1:7" ht="135" x14ac:dyDescent="0.25">
      <c r="A86" s="23" t="s">
        <v>141</v>
      </c>
      <c r="B86" s="4" t="s">
        <v>16</v>
      </c>
      <c r="C86" s="4" t="s">
        <v>204</v>
      </c>
      <c r="D86" s="1"/>
      <c r="E86" s="1"/>
      <c r="F86" s="5" t="s">
        <v>4</v>
      </c>
      <c r="G86" s="22"/>
    </row>
    <row r="87" spans="1:7" ht="150" x14ac:dyDescent="0.25">
      <c r="A87" s="23" t="s">
        <v>142</v>
      </c>
      <c r="B87" s="4" t="s">
        <v>17</v>
      </c>
      <c r="C87" s="4" t="s">
        <v>205</v>
      </c>
      <c r="D87" s="1"/>
      <c r="E87" s="1"/>
      <c r="F87" s="5" t="s">
        <v>4</v>
      </c>
      <c r="G87" s="22"/>
    </row>
    <row r="88" spans="1:7" ht="165" x14ac:dyDescent="0.25">
      <c r="A88" s="23" t="s">
        <v>143</v>
      </c>
      <c r="B88" s="4" t="s">
        <v>206</v>
      </c>
      <c r="C88" s="4" t="s">
        <v>207</v>
      </c>
      <c r="D88" s="1"/>
      <c r="E88" s="1"/>
      <c r="F88" s="5" t="s">
        <v>4</v>
      </c>
      <c r="G88" s="22"/>
    </row>
    <row r="89" spans="1:7" ht="135" x14ac:dyDescent="0.25">
      <c r="A89" s="23" t="s">
        <v>144</v>
      </c>
      <c r="B89" s="4" t="s">
        <v>18</v>
      </c>
      <c r="C89" s="4" t="s">
        <v>221</v>
      </c>
      <c r="D89" s="1"/>
      <c r="E89" s="1"/>
      <c r="F89" s="5" t="s">
        <v>4</v>
      </c>
      <c r="G89" s="22"/>
    </row>
    <row r="90" spans="1:7" ht="165" x14ac:dyDescent="0.25">
      <c r="A90" s="23" t="s">
        <v>145</v>
      </c>
      <c r="B90" s="4" t="s">
        <v>220</v>
      </c>
      <c r="C90" s="4" t="s">
        <v>248</v>
      </c>
      <c r="D90" s="1"/>
      <c r="E90" s="1"/>
      <c r="F90" s="5" t="s">
        <v>4</v>
      </c>
      <c r="G90" s="22"/>
    </row>
    <row r="91" spans="1:7" ht="120" x14ac:dyDescent="0.25">
      <c r="A91" s="23" t="s">
        <v>146</v>
      </c>
      <c r="B91" s="4" t="s">
        <v>260</v>
      </c>
      <c r="C91" s="4" t="s">
        <v>264</v>
      </c>
      <c r="D91" s="1"/>
      <c r="E91" s="1"/>
      <c r="F91" s="5" t="s">
        <v>4</v>
      </c>
      <c r="G91" s="22"/>
    </row>
    <row r="92" spans="1:7" ht="150" x14ac:dyDescent="0.25">
      <c r="A92" s="23" t="s">
        <v>147</v>
      </c>
      <c r="B92" s="4" t="s">
        <v>71</v>
      </c>
      <c r="C92" s="4" t="s">
        <v>261</v>
      </c>
      <c r="D92" s="1"/>
      <c r="E92" s="1"/>
      <c r="F92" s="5" t="s">
        <v>4</v>
      </c>
      <c r="G92" s="22"/>
    </row>
    <row r="93" spans="1:7" ht="45" x14ac:dyDescent="0.25">
      <c r="A93" s="16" t="s">
        <v>155</v>
      </c>
      <c r="B93" s="17" t="s">
        <v>129</v>
      </c>
      <c r="C93" s="18"/>
      <c r="D93" s="18"/>
      <c r="E93" s="18"/>
      <c r="F93" s="18"/>
      <c r="G93" s="19"/>
    </row>
    <row r="94" spans="1:7" ht="210" x14ac:dyDescent="0.25">
      <c r="A94" s="23" t="s">
        <v>148</v>
      </c>
      <c r="B94" s="4" t="s">
        <v>208</v>
      </c>
      <c r="C94" s="30" t="s">
        <v>254</v>
      </c>
      <c r="D94" s="4"/>
      <c r="E94" s="1"/>
      <c r="F94" s="5" t="s">
        <v>4</v>
      </c>
      <c r="G94" s="22"/>
    </row>
    <row r="95" spans="1:7" ht="90" x14ac:dyDescent="0.25">
      <c r="A95" s="23" t="s">
        <v>149</v>
      </c>
      <c r="B95" s="11" t="s">
        <v>66</v>
      </c>
      <c r="C95" s="11" t="s">
        <v>105</v>
      </c>
      <c r="D95" s="1"/>
      <c r="E95" s="1"/>
      <c r="F95" s="5" t="s">
        <v>4</v>
      </c>
      <c r="G95" s="22" t="s">
        <v>274</v>
      </c>
    </row>
    <row r="96" spans="1:7" ht="195" x14ac:dyDescent="0.25">
      <c r="A96" s="23" t="s">
        <v>150</v>
      </c>
      <c r="B96" s="11" t="s">
        <v>197</v>
      </c>
      <c r="C96" s="30" t="s">
        <v>255</v>
      </c>
      <c r="D96" s="1"/>
      <c r="E96" s="1"/>
      <c r="F96" s="5" t="s">
        <v>4</v>
      </c>
      <c r="G96" s="22"/>
    </row>
    <row r="97" spans="1:7" ht="30" x14ac:dyDescent="0.25">
      <c r="A97" s="23" t="s">
        <v>199</v>
      </c>
      <c r="B97" s="11" t="s">
        <v>66</v>
      </c>
      <c r="C97" s="11" t="s">
        <v>198</v>
      </c>
      <c r="D97" s="1"/>
      <c r="E97" s="1"/>
      <c r="F97" s="5" t="s">
        <v>6</v>
      </c>
      <c r="G97" s="22"/>
    </row>
    <row r="98" spans="1:7" ht="45.75" thickBot="1" x14ac:dyDescent="0.3">
      <c r="A98" s="38" t="s">
        <v>200</v>
      </c>
      <c r="B98" s="24" t="s">
        <v>262</v>
      </c>
      <c r="C98" s="24" t="s">
        <v>263</v>
      </c>
      <c r="D98" s="25"/>
      <c r="E98" s="25"/>
      <c r="F98" s="26" t="s">
        <v>4</v>
      </c>
      <c r="G98" s="27"/>
    </row>
    <row r="316" spans="1:1" x14ac:dyDescent="0.25">
      <c r="A316" t="s">
        <v>4</v>
      </c>
    </row>
    <row r="317" spans="1:1" x14ac:dyDescent="0.25">
      <c r="A317" t="s">
        <v>5</v>
      </c>
    </row>
    <row r="318" spans="1:1" x14ac:dyDescent="0.25">
      <c r="A318" t="s">
        <v>6</v>
      </c>
    </row>
    <row r="319" spans="1:1" x14ac:dyDescent="0.25">
      <c r="A319" t="s">
        <v>7</v>
      </c>
    </row>
  </sheetData>
  <mergeCells count="10">
    <mergeCell ref="I7:O7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94:F98 F79:F92 F62:F66 F75:F77 F68:F73 F54:F60 F45:F52 F32:F43 F13:F15 F7:F11 F17:F30">
    <cfRule type="containsText" dxfId="2" priority="34" operator="containsText" text="BLOCKED">
      <formula>NOT(ISERROR(SEARCH("BLOCKED",F7)))</formula>
    </cfRule>
    <cfRule type="containsText" dxfId="1" priority="35" operator="containsText" text="FAIL">
      <formula>NOT(ISERROR(SEARCH("FAIL",F7)))</formula>
    </cfRule>
    <cfRule type="containsText" dxfId="0" priority="36" operator="containsText" text="PASS">
      <formula>NOT(ISERROR(SEARCH("PASS",F7)))</formula>
    </cfRule>
  </conditionalFormatting>
  <dataValidations count="2">
    <dataValidation type="list" allowBlank="1" showInputMessage="1" showErrorMessage="1" sqref="F94:F98 F79:F92 F62:F66 F75:F77 F68:F73">
      <formula1>$A$313:$A$316</formula1>
    </dataValidation>
    <dataValidation type="list" allowBlank="1" showInputMessage="1" showErrorMessage="1" sqref="F54:F60 F32:F43 F13:F15 F7:F11 F45:F52 F17:F30">
      <formula1>$A$316:$A$319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2" sqref="D12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4</v>
      </c>
    </row>
    <row r="2" spans="1:5" x14ac:dyDescent="0.25">
      <c r="A2" t="s">
        <v>5</v>
      </c>
    </row>
    <row r="3" spans="1:5" x14ac:dyDescent="0.25">
      <c r="A3" t="s">
        <v>6</v>
      </c>
    </row>
    <row r="4" spans="1:5" x14ac:dyDescent="0.25">
      <c r="A4" t="s">
        <v>7</v>
      </c>
    </row>
    <row r="6" spans="1:5" x14ac:dyDescent="0.25">
      <c r="A6" t="s">
        <v>160</v>
      </c>
      <c r="B6" s="45" t="s">
        <v>161</v>
      </c>
      <c r="C6" s="45" t="s">
        <v>162</v>
      </c>
      <c r="D6" s="45" t="s">
        <v>163</v>
      </c>
      <c r="E6" s="45" t="s">
        <v>164</v>
      </c>
    </row>
    <row r="7" spans="1:5" x14ac:dyDescent="0.25">
      <c r="A7" s="44">
        <v>2</v>
      </c>
      <c r="B7" s="45">
        <f>COUNTIF(Sheet1!F7:F11, "PASS")</f>
        <v>5</v>
      </c>
      <c r="C7" s="45">
        <f>COUNTIF(Sheet1!F7:F11, "FAIL")</f>
        <v>0</v>
      </c>
      <c r="D7" s="45">
        <f>COUNTIF(Sheet1!F7:F11, "NOT RUN")</f>
        <v>0</v>
      </c>
      <c r="E7" s="45">
        <f>COUNTIF(Sheet1!F7:F11, "BLOCKED")</f>
        <v>0</v>
      </c>
    </row>
    <row r="8" spans="1:5" x14ac:dyDescent="0.25">
      <c r="A8" s="44">
        <v>2.1</v>
      </c>
      <c r="B8" s="45">
        <f>COUNTIF(Sheet1!F13:F15, "PASS")</f>
        <v>3</v>
      </c>
      <c r="C8" s="45">
        <f>COUNTIF(Sheet1!F13:F15, "FAIL")</f>
        <v>0</v>
      </c>
      <c r="D8" s="45">
        <f>COUNTIF(Sheet1!F13:F15, "NOT RUN")</f>
        <v>0</v>
      </c>
      <c r="E8" s="45">
        <f>COUNTIF(Sheet1!F13:F15, "BLOCKED")</f>
        <v>0</v>
      </c>
    </row>
    <row r="9" spans="1:5" x14ac:dyDescent="0.25">
      <c r="A9" s="44">
        <v>2.2000000000000002</v>
      </c>
      <c r="B9" s="45">
        <f>COUNTIF(Sheet1!F17:F30, "PASS")</f>
        <v>14</v>
      </c>
      <c r="C9" s="45">
        <f>COUNTIF(Sheet1!F17:F30, "FAIL")</f>
        <v>0</v>
      </c>
      <c r="D9" s="45">
        <f>COUNTIF(Sheet1!F17:F30, "NOT RUN")</f>
        <v>0</v>
      </c>
      <c r="E9" s="45">
        <f>COUNTIF(Sheet1!F17:F30, "BLOCKED")</f>
        <v>0</v>
      </c>
    </row>
    <row r="10" spans="1:5" x14ac:dyDescent="0.25">
      <c r="A10" s="44">
        <v>2.2999999999999998</v>
      </c>
      <c r="B10" s="45">
        <f>COUNTIF(Sheet1!F32:F43, "PASS")</f>
        <v>11</v>
      </c>
      <c r="C10" s="45">
        <f>COUNTIF(Sheet1!F32:F43, "FAIL")</f>
        <v>1</v>
      </c>
      <c r="D10" s="45">
        <f>COUNTIF(Sheet1!F32:F43, "NOT RUN")</f>
        <v>0</v>
      </c>
      <c r="E10" s="45">
        <f>COUNTIF(Sheet1!F32:F43, "BLOCKED")</f>
        <v>0</v>
      </c>
    </row>
    <row r="11" spans="1:5" x14ac:dyDescent="0.25">
      <c r="A11" s="44" t="s">
        <v>178</v>
      </c>
      <c r="B11" s="45">
        <f>COUNTIF(Sheet1!F45:F52, "PASS")</f>
        <v>8</v>
      </c>
      <c r="C11" s="45">
        <f>COUNTIF(Sheet1!F45:F52, "FAIL")</f>
        <v>0</v>
      </c>
      <c r="D11" s="45">
        <f>COUNTIF(Sheet1!F45:F52, "NOT RUN")</f>
        <v>0</v>
      </c>
      <c r="E11" s="45">
        <f>COUNTIF(Sheet1!F45:F52, BLOCKED)</f>
        <v>0</v>
      </c>
    </row>
    <row r="12" spans="1:5" x14ac:dyDescent="0.25">
      <c r="A12" s="44">
        <v>2.4</v>
      </c>
      <c r="B12" s="45">
        <f>COUNTIF(Sheet1!F54:F60, "PASS")</f>
        <v>7</v>
      </c>
      <c r="C12" s="45">
        <f>COUNTIF(Sheet1!F54:F60, "FAIL")</f>
        <v>0</v>
      </c>
      <c r="D12" s="45">
        <f>COUNTIF(Sheet1!F54:F60, "NOT RUN")</f>
        <v>0</v>
      </c>
      <c r="E12" s="45">
        <f>COUNTIF(Sheet1!F54:F60, "BLOCKED")</f>
        <v>0</v>
      </c>
    </row>
    <row r="13" spans="1:5" x14ac:dyDescent="0.25">
      <c r="A13" s="44">
        <v>2.5</v>
      </c>
      <c r="B13" s="45">
        <f>COUNTIF(Sheet1!F62:F66, "PASS")</f>
        <v>5</v>
      </c>
      <c r="C13" s="45">
        <f>COUNTIF(Sheet1!F62:F66, "FAIL")</f>
        <v>0</v>
      </c>
      <c r="D13" s="45">
        <f>COUNTIF(Sheet1!F62:F66, "NOT RUN")</f>
        <v>0</v>
      </c>
      <c r="E13" s="45">
        <f>COUNTIF(Sheet1!F62:F66, "BLOCKED")</f>
        <v>0</v>
      </c>
    </row>
    <row r="14" spans="1:5" x14ac:dyDescent="0.25">
      <c r="A14" s="44" t="s">
        <v>152</v>
      </c>
      <c r="B14" s="45">
        <f>COUNTIF(Sheet1!F68:F73, "PASS")</f>
        <v>6</v>
      </c>
      <c r="C14" s="45">
        <f>COUNTIF(Sheet1!F68:F73, "FAIL")</f>
        <v>0</v>
      </c>
      <c r="D14" s="45">
        <f>COUNTIF(Sheet1!F68:F73, "NOT RUN")</f>
        <v>0</v>
      </c>
      <c r="E14" s="45">
        <f>COUNTIF(Sheet1!F68:F73, "BLOCKED")</f>
        <v>0</v>
      </c>
    </row>
    <row r="15" spans="1:5" x14ac:dyDescent="0.25">
      <c r="A15" s="44" t="s">
        <v>153</v>
      </c>
      <c r="B15" s="45">
        <f>COUNTIF(Sheet1!F75:F77, "PASS")</f>
        <v>3</v>
      </c>
      <c r="C15" s="45">
        <f>COUNTIF(Sheet1!F75:F77, "FAIL")</f>
        <v>0</v>
      </c>
      <c r="D15" s="45">
        <f>COUNTIF(Sheet1!F75:F77, "NOT RUN")</f>
        <v>0</v>
      </c>
      <c r="E15" s="45">
        <f>COUNTIF(Sheet1!F75:F77, "BLOCKED")</f>
        <v>0</v>
      </c>
    </row>
    <row r="16" spans="1:5" x14ac:dyDescent="0.25">
      <c r="A16" s="44" t="s">
        <v>154</v>
      </c>
      <c r="B16" s="45">
        <f>COUNTIF(Sheet1!F79:F92, "PASS")</f>
        <v>14</v>
      </c>
      <c r="C16" s="45">
        <f>COUNTIF(Sheet1!F79:F92, "FAIL")</f>
        <v>0</v>
      </c>
      <c r="D16" s="45">
        <f>COUNTIF(Sheet1!F79:F92, "NOT RUN")</f>
        <v>0</v>
      </c>
      <c r="E16" s="45">
        <f>COUNTIF(Sheet1!F79:F92, "BLOCKED")</f>
        <v>0</v>
      </c>
    </row>
    <row r="17" spans="1:5" x14ac:dyDescent="0.25">
      <c r="A17" s="44" t="s">
        <v>155</v>
      </c>
      <c r="B17" s="45">
        <f>COUNTIF(Sheet1!F94:F98, "PASS")</f>
        <v>4</v>
      </c>
      <c r="C17" s="45">
        <f>COUNTIF(Sheet1!F94:F98, "FAIL")</f>
        <v>0</v>
      </c>
      <c r="D17" s="45">
        <f>COUNTIF(Sheet1!F94:F98, "NOT RUN")</f>
        <v>1</v>
      </c>
      <c r="E17" s="45">
        <f>COUNTIF(Sheet1!F94:F98, "BLOCKED")</f>
        <v>0</v>
      </c>
    </row>
    <row r="18" spans="1:5" x14ac:dyDescent="0.25">
      <c r="A18" s="44" t="s">
        <v>165</v>
      </c>
      <c r="B18">
        <f>SUM(B7:B17)</f>
        <v>80</v>
      </c>
      <c r="C18">
        <f>SUM(C7:C17)</f>
        <v>1</v>
      </c>
      <c r="D18">
        <f>SUM(D7:D17)</f>
        <v>1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XanneThei</cp:lastModifiedBy>
  <dcterms:created xsi:type="dcterms:W3CDTF">2015-03-09T01:08:07Z</dcterms:created>
  <dcterms:modified xsi:type="dcterms:W3CDTF">2015-04-05T06:01:06Z</dcterms:modified>
</cp:coreProperties>
</file>