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"/>
    </mc:Choice>
  </mc:AlternateContent>
  <xr:revisionPtr revIDLastSave="0" documentId="8_{2B4F09F3-AC56-4AE2-B335-66B892C17AE7}" xr6:coauthVersionLast="47" xr6:coauthVersionMax="47" xr10:uidLastSave="{00000000-0000-0000-0000-000000000000}"/>
  <bookViews>
    <workbookView xWindow="3420" yWindow="585" windowWidth="24420" windowHeight="14895" xr2:uid="{2A8E028F-86AA-4520-A1E1-98EC2CEDD38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" i="1" l="1" a="1"/>
  <c r="X11" i="1" s="1"/>
  <c r="X9" i="1" a="1"/>
  <c r="X9" i="1" s="1"/>
  <c r="X7" i="1" a="1"/>
  <c r="X7" i="1" s="1"/>
  <c r="AC11" i="1"/>
  <c r="AC9" i="1"/>
  <c r="AC7" i="1"/>
  <c r="AC5" i="1"/>
  <c r="AC43" i="1"/>
  <c r="AC41" i="1"/>
  <c r="AC39" i="1"/>
  <c r="AC37" i="1"/>
  <c r="X43" i="1" a="1"/>
  <c r="X43" i="1" s="1"/>
  <c r="X41" i="1" a="1"/>
  <c r="X41" i="1" s="1"/>
  <c r="X39" i="1" a="1"/>
  <c r="X39" i="1" s="1"/>
  <c r="X37" i="1" a="1"/>
  <c r="X37" i="1" s="1"/>
  <c r="AC74" i="1"/>
  <c r="X74" i="1" a="1"/>
  <c r="X74" i="1" s="1"/>
  <c r="AC72" i="1"/>
  <c r="X72" i="1" a="1"/>
  <c r="X72" i="1" s="1"/>
  <c r="AC70" i="1"/>
  <c r="X70" i="1" a="1"/>
  <c r="X70" i="1" s="1"/>
  <c r="AC68" i="1"/>
  <c r="X68" i="1" a="1"/>
  <c r="X68" i="1" s="1"/>
  <c r="AA78" i="1"/>
  <c r="Z48" i="1"/>
  <c r="Y48" i="1"/>
  <c r="Y47" i="1"/>
  <c r="Z47" i="1"/>
  <c r="AA47" i="1"/>
  <c r="AA15" i="1"/>
  <c r="Z79" i="1"/>
  <c r="Y79" i="1"/>
  <c r="Z78" i="1"/>
  <c r="Y78" i="1"/>
  <c r="X5" i="1" a="1"/>
  <c r="X5" i="1" s="1"/>
  <c r="Z16" i="1"/>
  <c r="L87" i="1"/>
  <c r="L80" i="1"/>
  <c r="L73" i="1"/>
  <c r="N66" i="1" a="1"/>
  <c r="M66" i="1" a="1"/>
  <c r="M66" i="1" s="1"/>
  <c r="L66" i="1"/>
  <c r="V65" i="1" a="1"/>
  <c r="V65" i="1" s="1"/>
  <c r="L65" i="1" a="1"/>
  <c r="L65" i="1" s="1"/>
  <c r="L56" i="1"/>
  <c r="L49" i="1"/>
  <c r="L42" i="1"/>
  <c r="N35" i="1" a="1"/>
  <c r="M35" i="1" a="1"/>
  <c r="M35" i="1" s="1"/>
  <c r="L35" i="1"/>
  <c r="V34" i="1" a="1"/>
  <c r="V34" i="1" s="1"/>
  <c r="L34" i="1" a="1"/>
  <c r="L34" i="1" s="1"/>
  <c r="V2" i="1" a="1"/>
  <c r="V2" i="1" s="1"/>
  <c r="L24" i="1"/>
  <c r="N3" i="1" a="1"/>
  <c r="N3" i="1" s="1"/>
  <c r="M3" i="1" a="1"/>
  <c r="M3" i="1" s="1"/>
  <c r="L2" i="1" a="1"/>
  <c r="L2" i="1" s="1"/>
  <c r="L17" i="1"/>
  <c r="L10" i="1"/>
  <c r="L3" i="1"/>
  <c r="N66" i="1" l="1"/>
  <c r="N35" i="1"/>
  <c r="Y15" i="1"/>
  <c r="Z15" i="1"/>
  <c r="Y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<sst xmlns="http://schemas.openxmlformats.org/spreadsheetml/2006/main" count="243" uniqueCount="40">
  <si>
    <t>Date Range</t>
  </si>
  <si>
    <t>t2: 2000-1 to 2012-12</t>
  </si>
  <si>
    <t>Modern: 2013-01 to 2022-12</t>
  </si>
  <si>
    <t>Quintile</t>
  </si>
  <si>
    <t>No RnD</t>
  </si>
  <si>
    <t>Quintile 1</t>
  </si>
  <si>
    <t>Quintile 2</t>
  </si>
  <si>
    <t>Quintile 3</t>
  </si>
  <si>
    <t>Quintile 4</t>
  </si>
  <si>
    <t>Quintile 5</t>
  </si>
  <si>
    <t>Long/Short</t>
  </si>
  <si>
    <t>alpha</t>
  </si>
  <si>
    <t>beta</t>
  </si>
  <si>
    <t>tstat</t>
  </si>
  <si>
    <t>pval</t>
  </si>
  <si>
    <t>ff3alpha</t>
  </si>
  <si>
    <t>sharpe</t>
  </si>
  <si>
    <t>retm</t>
  </si>
  <si>
    <t>retg</t>
  </si>
  <si>
    <t>Equal Weight</t>
  </si>
  <si>
    <t>Value Weight</t>
  </si>
  <si>
    <t>Overall: 1981-07 to 2012-12</t>
  </si>
  <si>
    <t>t1: 1981-07 to 1999-12</t>
  </si>
  <si>
    <t>Portfolio Returns (Equal-Weighted)</t>
  </si>
  <si>
    <t>Full sample period (1981.07 – 2012.12)</t>
  </si>
  <si>
    <t>L</t>
  </si>
  <si>
    <t>H</t>
  </si>
  <si>
    <t>Non R&amp;D</t>
  </si>
  <si>
    <t>Pre-2000 period (1981.07 – 1999.12)</t>
  </si>
  <si>
    <t>Post-2000 period (2000.01 – 2012.12)</t>
  </si>
  <si>
    <t>Out of Sample Period (2013.1-2022-12)</t>
  </si>
  <si>
    <t>Portfolio Returns (Value-Weighted)</t>
  </si>
  <si>
    <t>Portfolio Returns Sans 1000 (Equal-Weighted)</t>
  </si>
  <si>
    <t>Long/Short Portfolio Summary</t>
  </si>
  <si>
    <t>Alpha</t>
  </si>
  <si>
    <t>FF3 Alpha</t>
  </si>
  <si>
    <t xml:space="preserve">Shapre </t>
  </si>
  <si>
    <t>T-Stat</t>
  </si>
  <si>
    <t>ff3tstat</t>
  </si>
  <si>
    <t>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</si>
</sst>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1" fontId="0" fillId="0" borderId="0" xfId="0" applyNumberFormat="1"/>
    <xf numFmtId="0" fontId="4" fillId="2" borderId="4" xfId="0" applyFont="1" applyFill="1" applyBorder="1" applyAlignment="1">
      <alignment horizontal="center"/>
    </xf>
    <xf numFmtId="10" fontId="0" fillId="0" borderId="0" xfId="0" applyNumberFormat="1"/>
    <xf numFmtId="10" fontId="0" fillId="0" borderId="0" xfId="1" applyNumberFormat="1" applyFont="1"/>
    <xf numFmtId="0" fontId="9" fillId="5" borderId="5" xfId="0" applyFont="1" applyFill="1" applyBorder="1" applyAlignment="1">
      <alignment horizontal="center" vertical="center"/>
    </xf>
    <xf numFmtId="10" fontId="10" fillId="6" borderId="5" xfId="1" applyNumberFormat="1" applyFont="1" applyFill="1" applyBorder="1"/>
    <xf numFmtId="164" fontId="0" fillId="0" borderId="0" xfId="0" applyNumberFormat="1"/>
    <xf numFmtId="10" fontId="0" fillId="4" borderId="5" xfId="1" applyNumberFormat="1" applyFont="1" applyFill="1" applyBorder="1"/>
    <xf numFmtId="164" fontId="0" fillId="4" borderId="5" xfId="0" applyNumberFormat="1" applyFill="1" applyBorder="1"/>
    <xf numFmtId="10" fontId="0" fillId="3" borderId="5" xfId="1" applyNumberFormat="1" applyFont="1" applyFill="1" applyBorder="1"/>
    <xf numFmtId="164" fontId="0" fillId="3" borderId="5" xfId="0" applyNumberFormat="1" applyFill="1" applyBorder="1"/>
    <xf numFmtId="10" fontId="1" fillId="3" borderId="5" xfId="1" applyNumberFormat="1" applyFont="1" applyFill="1" applyBorder="1"/>
    <xf numFmtId="0" fontId="0" fillId="0" borderId="6" xfId="0" applyBorder="1"/>
    <xf numFmtId="10" fontId="0" fillId="3" borderId="7" xfId="1" applyNumberFormat="1" applyFont="1" applyFill="1" applyBorder="1"/>
    <xf numFmtId="164" fontId="0" fillId="3" borderId="7" xfId="0" applyNumberFormat="1" applyFill="1" applyBorder="1"/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2" fillId="4" borderId="11" xfId="0" applyFont="1" applyFill="1" applyBorder="1"/>
    <xf numFmtId="10" fontId="0" fillId="4" borderId="12" xfId="1" applyNumberFormat="1" applyFont="1" applyFill="1" applyBorder="1"/>
    <xf numFmtId="0" fontId="2" fillId="3" borderId="11" xfId="0" applyFont="1" applyFill="1" applyBorder="1"/>
    <xf numFmtId="10" fontId="0" fillId="3" borderId="12" xfId="1" applyNumberFormat="1" applyFont="1" applyFill="1" applyBorder="1"/>
    <xf numFmtId="10" fontId="1" fillId="3" borderId="12" xfId="1" applyNumberFormat="1" applyFont="1" applyFill="1" applyBorder="1"/>
    <xf numFmtId="0" fontId="2" fillId="4" borderId="13" xfId="0" applyFont="1" applyFill="1" applyBorder="1"/>
    <xf numFmtId="10" fontId="0" fillId="4" borderId="14" xfId="1" applyNumberFormat="1" applyFont="1" applyFill="1" applyBorder="1"/>
    <xf numFmtId="164" fontId="0" fillId="4" borderId="14" xfId="0" applyNumberFormat="1" applyFill="1" applyBorder="1"/>
    <xf numFmtId="10" fontId="0" fillId="4" borderId="15" xfId="1" applyNumberFormat="1" applyFont="1" applyFill="1" applyBorder="1"/>
    <xf numFmtId="0" fontId="2" fillId="3" borderId="16" xfId="0" applyFont="1" applyFill="1" applyBorder="1"/>
    <xf numFmtId="10" fontId="0" fillId="3" borderId="17" xfId="1" applyNumberFormat="1" applyFont="1" applyFill="1" applyBorder="1"/>
    <xf numFmtId="0" fontId="2" fillId="4" borderId="16" xfId="0" applyFont="1" applyFill="1" applyBorder="1"/>
    <xf numFmtId="10" fontId="0" fillId="4" borderId="7" xfId="1" applyNumberFormat="1" applyFont="1" applyFill="1" applyBorder="1"/>
    <xf numFmtId="164" fontId="0" fillId="4" borderId="7" xfId="0" applyNumberFormat="1" applyFill="1" applyBorder="1"/>
    <xf numFmtId="10" fontId="0" fillId="4" borderId="17" xfId="1" applyNumberFormat="1" applyFont="1" applyFill="1" applyBorder="1"/>
    <xf numFmtId="0" fontId="2" fillId="3" borderId="13" xfId="0" applyFont="1" applyFill="1" applyBorder="1"/>
    <xf numFmtId="10" fontId="0" fillId="3" borderId="14" xfId="1" applyNumberFormat="1" applyFont="1" applyFill="1" applyBorder="1"/>
    <xf numFmtId="164" fontId="0" fillId="3" borderId="14" xfId="0" applyNumberFormat="1" applyFill="1" applyBorder="1"/>
    <xf numFmtId="10" fontId="0" fillId="3" borderId="15" xfId="1" applyNumberFormat="1" applyFont="1" applyFill="1" applyBorder="1"/>
    <xf numFmtId="0" fontId="7" fillId="0" borderId="0" xfId="0" applyFont="1"/>
    <xf numFmtId="164" fontId="0" fillId="4" borderId="5" xfId="1" applyNumberFormat="1" applyFont="1" applyFill="1" applyBorder="1"/>
    <xf numFmtId="164" fontId="0" fillId="3" borderId="5" xfId="1" applyNumberFormat="1" applyFont="1" applyFill="1" applyBorder="1"/>
    <xf numFmtId="164" fontId="1" fillId="3" borderId="5" xfId="1" applyNumberFormat="1" applyFont="1" applyFill="1" applyBorder="1"/>
    <xf numFmtId="164" fontId="0" fillId="4" borderId="14" xfId="1" applyNumberFormat="1" applyFont="1" applyFill="1" applyBorder="1"/>
    <xf numFmtId="164" fontId="0" fillId="3" borderId="7" xfId="1" applyNumberFormat="1" applyFont="1" applyFill="1" applyBorder="1"/>
    <xf numFmtId="164" fontId="0" fillId="3" borderId="14" xfId="1" applyNumberFormat="1" applyFont="1" applyFill="1" applyBorder="1"/>
    <xf numFmtId="164" fontId="0" fillId="4" borderId="7" xfId="1" applyNumberFormat="1" applyFont="1" applyFill="1" applyBorder="1"/>
    <xf numFmtId="0" fontId="7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6D1EE"/>
      <color rgb="FF409FF6"/>
      <color rgb="FF42B9F4"/>
      <color rgb="FF0B84C1"/>
      <color rgb="FF336699"/>
      <color rgb="FF0099FF"/>
      <color rgb="FF66C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AF93-4265-48B3-A953-11490FCE93B7}">
  <dimension ref="A1:AC93"/>
  <sheetViews>
    <sheetView tabSelected="1" topLeftCell="I35" workbookViewId="0">
      <selection activeCell="Y19" sqref="Y19"/>
    </sheetView>
  </sheetViews>
  <sheetFormatPr defaultRowHeight="15" x14ac:dyDescent="0.25"/>
  <cols>
    <col min="12" max="12" width="28" bestFit="1" customWidth="1"/>
    <col min="13" max="13" width="10.7109375" bestFit="1" customWidth="1"/>
    <col min="14" max="16" width="9.28515625" bestFit="1" customWidth="1"/>
    <col min="17" max="17" width="10.28515625" bestFit="1" customWidth="1"/>
    <col min="18" max="21" width="9.28515625" bestFit="1" customWidth="1"/>
    <col min="23" max="23" width="6.140625" bestFit="1" customWidth="1"/>
    <col min="24" max="24" width="9.5703125" customWidth="1"/>
    <col min="25" max="25" width="9.5703125" bestFit="1" customWidth="1"/>
    <col min="26" max="26" width="10.7109375" customWidth="1"/>
    <col min="28" max="28" width="8.7109375" customWidth="1"/>
    <col min="29" max="29" width="11.5703125" bestFit="1" customWidth="1"/>
  </cols>
  <sheetData>
    <row r="1" spans="1:29" ht="21" x14ac:dyDescent="0.35">
      <c r="L1" s="48" t="s">
        <v>19</v>
      </c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9" ht="15" customHeight="1" x14ac:dyDescent="0.3">
      <c r="A2" t="s">
        <v>0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38</v>
      </c>
      <c r="I2" t="s">
        <v>16</v>
      </c>
      <c r="J2" t="s">
        <v>17</v>
      </c>
      <c r="K2" t="s">
        <v>18</v>
      </c>
      <c r="L2" s="2" t="str" cm="1">
        <f t="array" ref="L2:U2">A2:J2</f>
        <v>Date Range</v>
      </c>
      <c r="M2" s="16" t="str">
        <v>Quintile</v>
      </c>
      <c r="N2" s="17" t="str">
        <v>alpha</v>
      </c>
      <c r="O2" s="17" t="str">
        <v>beta</v>
      </c>
      <c r="P2" s="17" t="str">
        <v>tstat</v>
      </c>
      <c r="Q2" s="17" t="str">
        <v>pval</v>
      </c>
      <c r="R2" s="17" t="str">
        <v>ff3alpha</v>
      </c>
      <c r="S2" s="17" t="str">
        <v>ff3tstat</v>
      </c>
      <c r="T2" s="17" t="str">
        <v>sharpe</v>
      </c>
      <c r="U2" s="17" t="str">
        <v>retm</v>
      </c>
      <c r="V2" s="18" t="str" cm="1">
        <f t="array" ref="V2:V30">K2:K30</f>
        <v>retg</v>
      </c>
      <c r="W2" s="13"/>
      <c r="X2" s="50" t="s">
        <v>23</v>
      </c>
      <c r="Y2" s="50"/>
      <c r="Z2" s="50"/>
      <c r="AA2" s="50"/>
      <c r="AB2" s="50"/>
      <c r="AC2" s="50"/>
    </row>
    <row r="3" spans="1:29" ht="15" customHeight="1" x14ac:dyDescent="0.25">
      <c r="A3" t="s">
        <v>21</v>
      </c>
      <c r="B3" t="s">
        <v>4</v>
      </c>
      <c r="C3">
        <v>-3.2102940176490202E-4</v>
      </c>
      <c r="D3">
        <v>1.0252503731892399</v>
      </c>
      <c r="E3">
        <v>-0.228973269805267</v>
      </c>
      <c r="F3">
        <v>0.81901418183746799</v>
      </c>
      <c r="G3">
        <v>-1.9747509253951702E-3</v>
      </c>
      <c r="H3">
        <v>-2.0914579541466201</v>
      </c>
      <c r="I3">
        <v>0.35535103383239802</v>
      </c>
      <c r="J3">
        <v>9.3140606867971095E-3</v>
      </c>
      <c r="K3">
        <v>7.8394606366256597E-3</v>
      </c>
      <c r="L3" s="51" t="str">
        <f>A3</f>
        <v>Overall: 1981-07 to 2012-12</v>
      </c>
      <c r="M3" s="19" t="str" cm="1">
        <f t="array" ref="M3:M30">B3:B30</f>
        <v>No RnD</v>
      </c>
      <c r="N3" s="8" cm="1">
        <f t="array" ref="N3:U30">C3:J30</f>
        <v>-3.2102940176490202E-4</v>
      </c>
      <c r="O3" s="9">
        <v>1.0252503731892399</v>
      </c>
      <c r="P3" s="9">
        <v>-0.228973269805267</v>
      </c>
      <c r="Q3" s="9">
        <v>0.81901418183746799</v>
      </c>
      <c r="R3" s="8">
        <v>-1.9747509253951702E-3</v>
      </c>
      <c r="S3" s="9">
        <v>-2.0914579541466201</v>
      </c>
      <c r="T3" s="39">
        <v>0.35535103383239802</v>
      </c>
      <c r="U3" s="8">
        <v>9.3140606867971095E-3</v>
      </c>
      <c r="V3" s="20">
        <v>7.8394606366256597E-3</v>
      </c>
      <c r="X3" s="5" t="s">
        <v>25</v>
      </c>
      <c r="Y3" s="5">
        <v>2</v>
      </c>
      <c r="Z3" s="5">
        <v>3</v>
      </c>
      <c r="AA3" s="5">
        <v>4</v>
      </c>
      <c r="AB3" s="5" t="s">
        <v>26</v>
      </c>
      <c r="AC3" s="5" t="s">
        <v>27</v>
      </c>
    </row>
    <row r="4" spans="1:29" ht="15" customHeight="1" x14ac:dyDescent="0.25">
      <c r="A4" t="s">
        <v>21</v>
      </c>
      <c r="B4" t="s">
        <v>5</v>
      </c>
      <c r="C4">
        <v>-7.2408641882027299E-3</v>
      </c>
      <c r="D4">
        <v>1.25608257588425</v>
      </c>
      <c r="E4">
        <v>-4.1724872631651797</v>
      </c>
      <c r="F4" s="1">
        <v>3.7456854359912402E-5</v>
      </c>
      <c r="G4">
        <v>-6.3273111197353904E-3</v>
      </c>
      <c r="H4">
        <v>-5.9766627593145198</v>
      </c>
      <c r="I4">
        <v>-4.5290592867834097E-3</v>
      </c>
      <c r="J4">
        <v>3.70899238819619E-3</v>
      </c>
      <c r="K4">
        <v>1.4422838013969899E-3</v>
      </c>
      <c r="L4" s="52"/>
      <c r="M4" s="21" t="str">
        <v>Quintile 1</v>
      </c>
      <c r="N4" s="10">
        <v>-7.2408641882027299E-3</v>
      </c>
      <c r="O4" s="11">
        <v>1.25608257588425</v>
      </c>
      <c r="P4" s="11">
        <v>-4.1724872631651797</v>
      </c>
      <c r="Q4" s="11">
        <v>3.7456854359912402E-5</v>
      </c>
      <c r="R4" s="10">
        <v>-6.3273111197353904E-3</v>
      </c>
      <c r="S4" s="11">
        <v>-5.9766627593145198</v>
      </c>
      <c r="T4" s="40">
        <v>-4.5290592867834097E-3</v>
      </c>
      <c r="U4" s="10">
        <v>3.70899238819619E-3</v>
      </c>
      <c r="V4" s="22">
        <v>1.4422838013969899E-3</v>
      </c>
      <c r="X4" s="49" t="s">
        <v>24</v>
      </c>
      <c r="Y4" s="49"/>
      <c r="Z4" s="49"/>
      <c r="AA4" s="49"/>
      <c r="AB4" s="49"/>
      <c r="AC4" s="49"/>
    </row>
    <row r="5" spans="1:29" ht="15" customHeight="1" x14ac:dyDescent="0.3">
      <c r="A5" t="s">
        <v>21</v>
      </c>
      <c r="B5" t="s">
        <v>6</v>
      </c>
      <c r="C5">
        <v>-2.5926393007279199E-3</v>
      </c>
      <c r="D5">
        <v>1.24477832236251</v>
      </c>
      <c r="E5">
        <v>-1.57265898836517</v>
      </c>
      <c r="F5">
        <v>0.116638856327882</v>
      </c>
      <c r="G5">
        <v>-2.0930513706947898E-3</v>
      </c>
      <c r="H5">
        <v>-2.2037295172610101</v>
      </c>
      <c r="I5">
        <v>0.24004765598480701</v>
      </c>
      <c r="J5">
        <v>8.2928308792892605E-3</v>
      </c>
      <c r="K5">
        <v>6.1426836786468899E-3</v>
      </c>
      <c r="L5" s="52"/>
      <c r="M5" s="19" t="str">
        <v>Quintile 2</v>
      </c>
      <c r="N5" s="8">
        <v>-2.5926393007279199E-3</v>
      </c>
      <c r="O5" s="9">
        <v>1.24477832236251</v>
      </c>
      <c r="P5" s="9">
        <v>-1.57265898836517</v>
      </c>
      <c r="Q5" s="9">
        <v>0.116638856327882</v>
      </c>
      <c r="R5" s="8">
        <v>-2.0930513706947898E-3</v>
      </c>
      <c r="S5" s="9">
        <v>-2.2037295172610101</v>
      </c>
      <c r="T5" s="39">
        <v>0.24004765598480701</v>
      </c>
      <c r="U5" s="8">
        <v>8.2928308792892605E-3</v>
      </c>
      <c r="V5" s="20">
        <v>6.1426836786468899E-3</v>
      </c>
      <c r="X5" s="6" cm="1">
        <f t="array" ref="X5:AB5">TRANSPOSE(U4:U8)</f>
        <v>3.70899238819619E-3</v>
      </c>
      <c r="Y5" s="6">
        <v>8.2928308792892605E-3</v>
      </c>
      <c r="Z5" s="6">
        <v>1.0562263339217601E-2</v>
      </c>
      <c r="AA5" s="6">
        <v>1.26295229235869E-2</v>
      </c>
      <c r="AB5" s="6">
        <v>1.8481458267053601E-2</v>
      </c>
      <c r="AC5" s="6">
        <f>U3</f>
        <v>9.3140606867971095E-3</v>
      </c>
    </row>
    <row r="6" spans="1:29" ht="15" customHeight="1" x14ac:dyDescent="0.25">
      <c r="A6" t="s">
        <v>21</v>
      </c>
      <c r="B6" t="s">
        <v>7</v>
      </c>
      <c r="C6">
        <v>-4.5152895512357201E-4</v>
      </c>
      <c r="D6">
        <v>1.2673077042549801</v>
      </c>
      <c r="E6">
        <v>-0.245625559978291</v>
      </c>
      <c r="F6">
        <v>0.80610611683986899</v>
      </c>
      <c r="G6" s="1">
        <v>-7.9307111452555699E-5</v>
      </c>
      <c r="H6">
        <v>-7.3960950445516996E-2</v>
      </c>
      <c r="I6">
        <v>0.34655532392182797</v>
      </c>
      <c r="J6">
        <v>1.0562263339217601E-2</v>
      </c>
      <c r="K6">
        <v>8.2585110113693096E-3</v>
      </c>
      <c r="L6" s="52"/>
      <c r="M6" s="21" t="str">
        <v>Quintile 3</v>
      </c>
      <c r="N6" s="12">
        <v>-4.5152895512357201E-4</v>
      </c>
      <c r="O6" s="11">
        <v>1.2673077042549801</v>
      </c>
      <c r="P6" s="11">
        <v>-0.245625559978291</v>
      </c>
      <c r="Q6" s="11">
        <v>0.80610611683986899</v>
      </c>
      <c r="R6" s="10">
        <v>-7.9307111452555699E-5</v>
      </c>
      <c r="S6" s="11">
        <v>-7.3960950445516996E-2</v>
      </c>
      <c r="T6" s="41">
        <v>0.34655532392182797</v>
      </c>
      <c r="U6" s="12">
        <v>1.0562263339217601E-2</v>
      </c>
      <c r="V6" s="23">
        <v>8.2585110113693096E-3</v>
      </c>
      <c r="X6" s="49" t="s">
        <v>28</v>
      </c>
      <c r="Y6" s="49"/>
      <c r="Z6" s="49"/>
      <c r="AA6" s="49"/>
      <c r="AB6" s="49"/>
      <c r="AC6" s="49"/>
    </row>
    <row r="7" spans="1:29" ht="15" customHeight="1" x14ac:dyDescent="0.3">
      <c r="A7" t="s">
        <v>21</v>
      </c>
      <c r="B7" t="s">
        <v>8</v>
      </c>
      <c r="C7">
        <v>1.1726137826596299E-3</v>
      </c>
      <c r="D7">
        <v>1.3451052741618701</v>
      </c>
      <c r="E7">
        <v>0.52588887478689295</v>
      </c>
      <c r="F7">
        <v>0.59927543912846803</v>
      </c>
      <c r="G7">
        <v>1.6483286451306001E-3</v>
      </c>
      <c r="H7">
        <v>1.1527766465126299</v>
      </c>
      <c r="I7">
        <v>0.40940261037862102</v>
      </c>
      <c r="J7">
        <v>1.26295229235869E-2</v>
      </c>
      <c r="K7">
        <v>9.8402750238577499E-3</v>
      </c>
      <c r="L7" s="52"/>
      <c r="M7" s="19" t="str">
        <v>Quintile 4</v>
      </c>
      <c r="N7" s="8">
        <v>1.1726137826596299E-3</v>
      </c>
      <c r="O7" s="9">
        <v>1.3451052741618701</v>
      </c>
      <c r="P7" s="9">
        <v>0.52588887478689295</v>
      </c>
      <c r="Q7" s="9">
        <v>0.59927543912846803</v>
      </c>
      <c r="R7" s="8">
        <v>1.6483286451306001E-3</v>
      </c>
      <c r="S7" s="9">
        <v>1.1527766465126299</v>
      </c>
      <c r="T7" s="39">
        <v>0.40940261037862102</v>
      </c>
      <c r="U7" s="8">
        <v>1.26295229235869E-2</v>
      </c>
      <c r="V7" s="20">
        <v>9.8402750238577499E-3</v>
      </c>
      <c r="X7" s="6" cm="1">
        <f t="array" ref="X7:AB7">TRANSPOSE(U11:U15)</f>
        <v>5.23493944307737E-3</v>
      </c>
      <c r="Y7" s="6">
        <v>9.4117537613985901E-3</v>
      </c>
      <c r="Z7" s="6">
        <v>1.16099288226482E-2</v>
      </c>
      <c r="AA7" s="6">
        <v>1.3802200754801101E-2</v>
      </c>
      <c r="AB7" s="6">
        <v>1.91295239097223E-2</v>
      </c>
      <c r="AC7" s="6">
        <f>U10</f>
        <v>8.9621579301520492E-3</v>
      </c>
    </row>
    <row r="8" spans="1:29" ht="15" customHeight="1" x14ac:dyDescent="0.25">
      <c r="A8" t="s">
        <v>21</v>
      </c>
      <c r="B8" t="s">
        <v>9</v>
      </c>
      <c r="C8">
        <v>6.4863688041182704E-3</v>
      </c>
      <c r="D8">
        <v>1.4395930408683599</v>
      </c>
      <c r="E8">
        <v>1.9411134441807401</v>
      </c>
      <c r="F8">
        <v>5.2991432155071197E-2</v>
      </c>
      <c r="G8">
        <v>7.2161784655332198E-3</v>
      </c>
      <c r="H8">
        <v>2.9604081903832502</v>
      </c>
      <c r="I8">
        <v>0.55419306856731299</v>
      </c>
      <c r="J8">
        <v>1.8481458267053601E-2</v>
      </c>
      <c r="K8">
        <v>1.4453343608711E-2</v>
      </c>
      <c r="L8" s="52"/>
      <c r="M8" s="21" t="str">
        <v>Quintile 5</v>
      </c>
      <c r="N8" s="10">
        <v>6.4863688041182704E-3</v>
      </c>
      <c r="O8" s="11">
        <v>1.4395930408683599</v>
      </c>
      <c r="P8" s="11">
        <v>1.9411134441807401</v>
      </c>
      <c r="Q8" s="11">
        <v>5.2991432155071197E-2</v>
      </c>
      <c r="R8" s="10">
        <v>7.2161784655332198E-3</v>
      </c>
      <c r="S8" s="11">
        <v>2.9604081903832502</v>
      </c>
      <c r="T8" s="40">
        <v>0.55419306856731299</v>
      </c>
      <c r="U8" s="10">
        <v>1.8481458267053601E-2</v>
      </c>
      <c r="V8" s="22">
        <v>1.4453343608711E-2</v>
      </c>
      <c r="X8" s="49" t="s">
        <v>29</v>
      </c>
      <c r="Y8" s="49"/>
      <c r="Z8" s="49"/>
      <c r="AA8" s="49"/>
      <c r="AB8" s="49"/>
      <c r="AC8" s="49"/>
    </row>
    <row r="9" spans="1:29" ht="15" customHeight="1" x14ac:dyDescent="0.3">
      <c r="A9" t="s">
        <v>21</v>
      </c>
      <c r="B9" t="s">
        <v>10</v>
      </c>
      <c r="C9">
        <v>1.3727232992321E-2</v>
      </c>
      <c r="D9">
        <v>0.183510464984114</v>
      </c>
      <c r="E9">
        <v>5.5690477546676602</v>
      </c>
      <c r="F9" s="1">
        <v>4.88447517039929E-8</v>
      </c>
      <c r="G9">
        <v>1.35434895852686E-2</v>
      </c>
      <c r="H9">
        <v>5.8667749449875801</v>
      </c>
      <c r="I9">
        <v>1.0611406831364201</v>
      </c>
      <c r="J9">
        <v>1.4772465878857499E-2</v>
      </c>
      <c r="K9">
        <v>1.37104209747267E-2</v>
      </c>
      <c r="L9" s="53"/>
      <c r="M9" s="24" t="str">
        <v>Long/Short</v>
      </c>
      <c r="N9" s="25">
        <v>1.3727232992321E-2</v>
      </c>
      <c r="O9" s="26">
        <v>0.183510464984114</v>
      </c>
      <c r="P9" s="26">
        <v>5.5690477546676602</v>
      </c>
      <c r="Q9" s="26">
        <v>4.88447517039929E-8</v>
      </c>
      <c r="R9" s="25">
        <v>1.35434895852686E-2</v>
      </c>
      <c r="S9" s="26">
        <v>5.8667749449875801</v>
      </c>
      <c r="T9" s="42">
        <v>1.0611406831364201</v>
      </c>
      <c r="U9" s="25">
        <v>1.4772465878857499E-2</v>
      </c>
      <c r="V9" s="27">
        <v>1.37104209747267E-2</v>
      </c>
      <c r="X9" s="6" cm="1">
        <f t="array" ref="X9:AB9">TRANSPOSE(U18:U22)</f>
        <v>1.53745234855759E-3</v>
      </c>
      <c r="Y9" s="6">
        <v>6.7005175470567502E-3</v>
      </c>
      <c r="Z9" s="6">
        <v>9.0713547666434208E-3</v>
      </c>
      <c r="AA9" s="6">
        <v>1.09607121637821E-2</v>
      </c>
      <c r="AB9" s="6">
        <v>1.7559211006332901E-2</v>
      </c>
      <c r="AC9" s="6">
        <f>U17</f>
        <v>9.8148453789458495E-3</v>
      </c>
    </row>
    <row r="10" spans="1:29" ht="15" customHeight="1" x14ac:dyDescent="0.25">
      <c r="A10" t="s">
        <v>22</v>
      </c>
      <c r="B10" t="s">
        <v>4</v>
      </c>
      <c r="C10">
        <v>-4.6236537857645499E-3</v>
      </c>
      <c r="D10">
        <v>0.93846747644587003</v>
      </c>
      <c r="E10">
        <v>-2.8969707181437001</v>
      </c>
      <c r="F10">
        <v>4.1484133850288396E-3</v>
      </c>
      <c r="G10">
        <v>-4.3823439886679404E-3</v>
      </c>
      <c r="H10">
        <v>-5.4381622026949898</v>
      </c>
      <c r="I10">
        <v>0.27426177672874202</v>
      </c>
      <c r="J10">
        <v>8.9621579301520492E-3</v>
      </c>
      <c r="K10">
        <v>7.8078142211455096E-3</v>
      </c>
      <c r="L10" s="54" t="str">
        <f>A10</f>
        <v>t1: 1981-07 to 1999-12</v>
      </c>
      <c r="M10" s="28" t="str">
        <v>No RnD</v>
      </c>
      <c r="N10" s="14">
        <v>-4.6236537857645499E-3</v>
      </c>
      <c r="O10" s="15">
        <v>0.93846747644587003</v>
      </c>
      <c r="P10" s="15">
        <v>-2.8969707181437001</v>
      </c>
      <c r="Q10" s="15">
        <v>4.1484133850288396E-3</v>
      </c>
      <c r="R10" s="14">
        <v>-4.3823439886679404E-3</v>
      </c>
      <c r="S10" s="15">
        <v>-5.4381622026949898</v>
      </c>
      <c r="T10" s="43">
        <v>0.27426177672874202</v>
      </c>
      <c r="U10" s="14">
        <v>8.9621579301520492E-3</v>
      </c>
      <c r="V10" s="29">
        <v>7.8078142211455096E-3</v>
      </c>
      <c r="X10" s="49" t="s">
        <v>30</v>
      </c>
      <c r="Y10" s="49"/>
      <c r="Z10" s="49"/>
      <c r="AA10" s="49"/>
      <c r="AB10" s="49"/>
      <c r="AC10" s="49"/>
    </row>
    <row r="11" spans="1:29" ht="15" customHeight="1" x14ac:dyDescent="0.3">
      <c r="A11" t="s">
        <v>22</v>
      </c>
      <c r="B11" t="s">
        <v>5</v>
      </c>
      <c r="C11">
        <v>-1.0054913080827401E-2</v>
      </c>
      <c r="D11">
        <v>1.1298165201349799</v>
      </c>
      <c r="E11">
        <v>-5.1678034003353099</v>
      </c>
      <c r="F11" s="1">
        <v>5.3071194323537899E-7</v>
      </c>
      <c r="G11">
        <v>-7.5665126108692901E-3</v>
      </c>
      <c r="H11">
        <v>-6.7124342842543996</v>
      </c>
      <c r="I11">
        <v>3.9868824836033302E-4</v>
      </c>
      <c r="J11">
        <v>5.23493944307737E-3</v>
      </c>
      <c r="K11">
        <v>3.5415322449963101E-3</v>
      </c>
      <c r="L11" s="55"/>
      <c r="M11" s="19" t="str">
        <v>Quintile 1</v>
      </c>
      <c r="N11" s="8">
        <v>-1.0054913080827401E-2</v>
      </c>
      <c r="O11" s="9">
        <v>1.1298165201349799</v>
      </c>
      <c r="P11" s="9">
        <v>-5.1678034003353099</v>
      </c>
      <c r="Q11" s="9">
        <v>5.3071194323537899E-7</v>
      </c>
      <c r="R11" s="8">
        <v>-7.5665126108692901E-3</v>
      </c>
      <c r="S11" s="9">
        <v>-6.7124342842543996</v>
      </c>
      <c r="T11" s="39">
        <v>3.9868824836033302E-4</v>
      </c>
      <c r="U11" s="8">
        <v>5.23493944307737E-3</v>
      </c>
      <c r="V11" s="20">
        <v>3.5415322449963101E-3</v>
      </c>
      <c r="X11" s="6" cm="1">
        <f t="array" ref="X11:AB11">TRANSPOSE(U25:U29)</f>
        <v>5.0398956633417097E-3</v>
      </c>
      <c r="Y11" s="6">
        <v>8.1555030316321393E-3</v>
      </c>
      <c r="Z11" s="6">
        <v>1.11757251387856E-2</v>
      </c>
      <c r="AA11" s="6">
        <v>1.04705446120919E-2</v>
      </c>
      <c r="AB11" s="6">
        <v>1.07867823184973E-2</v>
      </c>
      <c r="AC11" s="6">
        <f>U24</f>
        <v>8.2697390817216398E-3</v>
      </c>
    </row>
    <row r="12" spans="1:29" ht="15" customHeight="1" x14ac:dyDescent="0.25">
      <c r="A12" t="s">
        <v>22</v>
      </c>
      <c r="B12" t="s">
        <v>6</v>
      </c>
      <c r="C12">
        <v>-5.7621360006087901E-3</v>
      </c>
      <c r="D12">
        <v>1.1167949049902</v>
      </c>
      <c r="E12">
        <v>-2.8350100022963298</v>
      </c>
      <c r="F12">
        <v>5.0092887781406897E-3</v>
      </c>
      <c r="G12">
        <v>-2.96132747288466E-3</v>
      </c>
      <c r="H12">
        <v>-3.1638596634767899</v>
      </c>
      <c r="I12">
        <v>0.25368758786318801</v>
      </c>
      <c r="J12">
        <v>9.4117537613985901E-3</v>
      </c>
      <c r="K12">
        <v>7.7242135907791198E-3</v>
      </c>
      <c r="L12" s="55"/>
      <c r="M12" s="21" t="str">
        <v>Quintile 2</v>
      </c>
      <c r="N12" s="10">
        <v>-5.7621360006087901E-3</v>
      </c>
      <c r="O12" s="11">
        <v>1.1167949049902</v>
      </c>
      <c r="P12" s="11">
        <v>-2.8350100022963298</v>
      </c>
      <c r="Q12" s="11">
        <v>5.0092887781406897E-3</v>
      </c>
      <c r="R12" s="10">
        <v>-2.96132747288466E-3</v>
      </c>
      <c r="S12" s="11">
        <v>-3.1638596634767899</v>
      </c>
      <c r="T12" s="40">
        <v>0.25368758786318801</v>
      </c>
      <c r="U12" s="10">
        <v>9.4117537613985901E-3</v>
      </c>
      <c r="V12" s="22">
        <v>7.7242135907791198E-3</v>
      </c>
    </row>
    <row r="13" spans="1:29" ht="15" customHeight="1" x14ac:dyDescent="0.25">
      <c r="A13" t="s">
        <v>22</v>
      </c>
      <c r="B13" t="s">
        <v>7</v>
      </c>
      <c r="C13">
        <v>-3.9980129941012002E-3</v>
      </c>
      <c r="D13">
        <v>1.1655351964179901</v>
      </c>
      <c r="E13">
        <v>-1.7729568414096499</v>
      </c>
      <c r="F13">
        <v>7.7619529939147905E-2</v>
      </c>
      <c r="G13">
        <v>-7.7893896102789796E-4</v>
      </c>
      <c r="H13">
        <v>-0.68460278517857198</v>
      </c>
      <c r="I13">
        <v>0.36466830498304798</v>
      </c>
      <c r="J13">
        <v>1.16099288226482E-2</v>
      </c>
      <c r="K13">
        <v>9.7291056171755399E-3</v>
      </c>
      <c r="L13" s="55"/>
      <c r="M13" s="19" t="str">
        <v>Quintile 3</v>
      </c>
      <c r="N13" s="8">
        <v>-3.9980129941012002E-3</v>
      </c>
      <c r="O13" s="9">
        <v>1.1655351964179901</v>
      </c>
      <c r="P13" s="9">
        <v>-1.7729568414096499</v>
      </c>
      <c r="Q13" s="9">
        <v>7.7619529939147905E-2</v>
      </c>
      <c r="R13" s="8">
        <v>-7.7893896102789796E-4</v>
      </c>
      <c r="S13" s="9">
        <v>-0.68460278517857198</v>
      </c>
      <c r="T13" s="39">
        <v>0.36466830498304798</v>
      </c>
      <c r="U13" s="8">
        <v>1.16099288226482E-2</v>
      </c>
      <c r="V13" s="20">
        <v>9.7291056171755399E-3</v>
      </c>
      <c r="X13" s="47"/>
      <c r="Y13" s="46" t="s">
        <v>33</v>
      </c>
      <c r="Z13" s="46"/>
      <c r="AA13" s="46"/>
    </row>
    <row r="14" spans="1:29" ht="15" customHeight="1" x14ac:dyDescent="0.25">
      <c r="A14" t="s">
        <v>22</v>
      </c>
      <c r="B14" t="s">
        <v>8</v>
      </c>
      <c r="C14">
        <v>-2.1380410159807799E-3</v>
      </c>
      <c r="D14">
        <v>1.2028496070377199</v>
      </c>
      <c r="E14">
        <v>-0.85011268425152597</v>
      </c>
      <c r="F14">
        <v>0.39618665693121402</v>
      </c>
      <c r="G14">
        <v>1.2703193641860401E-3</v>
      </c>
      <c r="H14">
        <v>0.90167711210489998</v>
      </c>
      <c r="I14">
        <v>0.46352293837255998</v>
      </c>
      <c r="J14">
        <v>1.3802200754801101E-2</v>
      </c>
      <c r="K14">
        <v>1.1711446955326501E-2</v>
      </c>
      <c r="L14" s="55"/>
      <c r="M14" s="21" t="str">
        <v>Quintile 4</v>
      </c>
      <c r="N14" s="10">
        <v>-2.1380410159807799E-3</v>
      </c>
      <c r="O14" s="11">
        <v>1.2028496070377199</v>
      </c>
      <c r="P14" s="11">
        <v>-0.85011268425152597</v>
      </c>
      <c r="Q14" s="11">
        <v>0.39618665693121402</v>
      </c>
      <c r="R14" s="10">
        <v>1.2703193641860401E-3</v>
      </c>
      <c r="S14" s="11">
        <v>0.90167711210489998</v>
      </c>
      <c r="T14" s="40">
        <v>0.46352293837255998</v>
      </c>
      <c r="U14" s="10">
        <v>1.3802200754801101E-2</v>
      </c>
      <c r="V14" s="22">
        <v>1.1711446955326501E-2</v>
      </c>
      <c r="X14" s="47"/>
      <c r="Y14" s="38" t="s">
        <v>34</v>
      </c>
      <c r="Z14" s="38" t="s">
        <v>35</v>
      </c>
      <c r="AA14" s="38" t="s">
        <v>36</v>
      </c>
    </row>
    <row r="15" spans="1:29" ht="15" customHeight="1" x14ac:dyDescent="0.25">
      <c r="A15" t="s">
        <v>22</v>
      </c>
      <c r="B15" t="s">
        <v>9</v>
      </c>
      <c r="C15">
        <v>2.8808248421519399E-3</v>
      </c>
      <c r="D15">
        <v>1.23748669347527</v>
      </c>
      <c r="E15">
        <v>0.84998933681478095</v>
      </c>
      <c r="F15">
        <v>0.39625508180931901</v>
      </c>
      <c r="G15">
        <v>6.8959562336567103E-3</v>
      </c>
      <c r="H15">
        <v>3.1870464741230999</v>
      </c>
      <c r="I15">
        <v>0.65802092235850496</v>
      </c>
      <c r="J15">
        <v>1.91295239097223E-2</v>
      </c>
      <c r="K15">
        <v>1.6470443249728201E-2</v>
      </c>
      <c r="L15" s="55"/>
      <c r="M15" s="19" t="str">
        <v>Quintile 5</v>
      </c>
      <c r="N15" s="8">
        <v>2.8808248421519399E-3</v>
      </c>
      <c r="O15" s="9">
        <v>1.23748669347527</v>
      </c>
      <c r="P15" s="9">
        <v>0.84998933681478095</v>
      </c>
      <c r="Q15" s="9">
        <v>0.39625508180931901</v>
      </c>
      <c r="R15" s="8">
        <v>6.8959562336567103E-3</v>
      </c>
      <c r="S15" s="9">
        <v>3.1870464741230999</v>
      </c>
      <c r="T15" s="39">
        <v>0.65802092235850496</v>
      </c>
      <c r="U15" s="8">
        <v>1.91295239097223E-2</v>
      </c>
      <c r="V15" s="20">
        <v>1.6470443249728201E-2</v>
      </c>
      <c r="X15" s="47"/>
      <c r="Y15" s="3">
        <f>N9</f>
        <v>1.3727232992321E-2</v>
      </c>
      <c r="Z15" s="4">
        <f>R9</f>
        <v>1.35434895852686E-2</v>
      </c>
      <c r="AA15" s="7">
        <f>T9</f>
        <v>1.0611406831364201</v>
      </c>
    </row>
    <row r="16" spans="1:29" ht="15" customHeight="1" x14ac:dyDescent="0.25">
      <c r="A16" t="s">
        <v>22</v>
      </c>
      <c r="B16" t="s">
        <v>10</v>
      </c>
      <c r="C16">
        <v>1.29357379229793E-2</v>
      </c>
      <c r="D16">
        <v>0.107670173340289</v>
      </c>
      <c r="E16">
        <v>5.5322348694032399</v>
      </c>
      <c r="F16" s="1">
        <v>8.9382893335807995E-8</v>
      </c>
      <c r="G16">
        <v>1.4462468844526E-2</v>
      </c>
      <c r="H16">
        <v>6.7060479883488497</v>
      </c>
      <c r="I16">
        <v>1.39935277302383</v>
      </c>
      <c r="J16">
        <v>1.38945844666449E-2</v>
      </c>
      <c r="K16">
        <v>1.33422171330399E-2</v>
      </c>
      <c r="L16" s="56"/>
      <c r="M16" s="34" t="str">
        <v>Long/Short</v>
      </c>
      <c r="N16" s="35">
        <v>1.29357379229793E-2</v>
      </c>
      <c r="O16" s="36">
        <v>0.107670173340289</v>
      </c>
      <c r="P16" s="36">
        <v>5.5322348694032399</v>
      </c>
      <c r="Q16" s="36">
        <v>8.9382893335807995E-8</v>
      </c>
      <c r="R16" s="35">
        <v>1.4462468844526E-2</v>
      </c>
      <c r="S16" s="36">
        <v>6.7060479883488497</v>
      </c>
      <c r="T16" s="44">
        <v>1.39935277302383</v>
      </c>
      <c r="U16" s="35">
        <v>1.38945844666449E-2</v>
      </c>
      <c r="V16" s="37">
        <v>1.33422171330399E-2</v>
      </c>
      <c r="X16" s="38" t="s">
        <v>37</v>
      </c>
      <c r="Y16" s="7">
        <f>P9</f>
        <v>5.5690477546676602</v>
      </c>
      <c r="Z16" s="7">
        <f>S9</f>
        <v>5.8667749449875801</v>
      </c>
    </row>
    <row r="17" spans="1:22" ht="15" customHeight="1" x14ac:dyDescent="0.25">
      <c r="A17" t="s">
        <v>1</v>
      </c>
      <c r="B17" t="s">
        <v>4</v>
      </c>
      <c r="C17">
        <v>6.75448116140899E-3</v>
      </c>
      <c r="D17">
        <v>1.15577737463493</v>
      </c>
      <c r="E17">
        <v>2.8752520363880301</v>
      </c>
      <c r="F17">
        <v>4.6089631652344596E-3</v>
      </c>
      <c r="G17">
        <v>3.0966437641876E-3</v>
      </c>
      <c r="H17">
        <v>1.66960013294481</v>
      </c>
      <c r="I17">
        <v>0.448861897861974</v>
      </c>
      <c r="J17">
        <v>9.8148453789458495E-3</v>
      </c>
      <c r="K17">
        <v>7.8844976335148403E-3</v>
      </c>
      <c r="L17" s="52" t="str">
        <f>A17</f>
        <v>t2: 2000-1 to 2012-12</v>
      </c>
      <c r="M17" s="30" t="str">
        <v>No RnD</v>
      </c>
      <c r="N17" s="31">
        <v>6.75448116140899E-3</v>
      </c>
      <c r="O17" s="32">
        <v>1.15577737463493</v>
      </c>
      <c r="P17" s="32">
        <v>2.8752520363880301</v>
      </c>
      <c r="Q17" s="32">
        <v>4.6089631652344596E-3</v>
      </c>
      <c r="R17" s="31">
        <v>3.0966437641876E-3</v>
      </c>
      <c r="S17" s="32">
        <v>1.66960013294481</v>
      </c>
      <c r="T17" s="45">
        <v>0.448861897861974</v>
      </c>
      <c r="U17" s="31">
        <v>9.8148453789458495E-3</v>
      </c>
      <c r="V17" s="33">
        <v>7.8844976335148403E-3</v>
      </c>
    </row>
    <row r="18" spans="1:22" ht="15" customHeight="1" x14ac:dyDescent="0.25">
      <c r="A18" t="s">
        <v>1</v>
      </c>
      <c r="B18" t="s">
        <v>5</v>
      </c>
      <c r="C18">
        <v>-1.83127426034705E-3</v>
      </c>
      <c r="D18">
        <v>1.4290985851654801</v>
      </c>
      <c r="E18">
        <v>-0.60756195901112497</v>
      </c>
      <c r="F18">
        <v>0.54437289124548804</v>
      </c>
      <c r="G18">
        <v>-2.6636621114524898E-3</v>
      </c>
      <c r="H18">
        <v>-1.4744851123034699</v>
      </c>
      <c r="I18">
        <v>-9.7861470604101702E-3</v>
      </c>
      <c r="J18">
        <v>1.53745234855759E-3</v>
      </c>
      <c r="K18">
        <v>-1.53753936734168E-3</v>
      </c>
      <c r="L18" s="52"/>
      <c r="M18" s="21" t="str">
        <v>Quintile 1</v>
      </c>
      <c r="N18" s="10">
        <v>-1.83127426034705E-3</v>
      </c>
      <c r="O18" s="11">
        <v>1.4290985851654801</v>
      </c>
      <c r="P18" s="11">
        <v>-0.60756195901112497</v>
      </c>
      <c r="Q18" s="11">
        <v>0.54437289124548804</v>
      </c>
      <c r="R18" s="10">
        <v>-2.6636621114524898E-3</v>
      </c>
      <c r="S18" s="11">
        <v>-1.4744851123034699</v>
      </c>
      <c r="T18" s="40">
        <v>-9.7861470604101702E-3</v>
      </c>
      <c r="U18" s="10">
        <v>1.53745234855759E-3</v>
      </c>
      <c r="V18" s="22">
        <v>-1.53753936734168E-3</v>
      </c>
    </row>
    <row r="19" spans="1:22" ht="15" customHeight="1" x14ac:dyDescent="0.25">
      <c r="A19" t="s">
        <v>1</v>
      </c>
      <c r="B19" t="s">
        <v>6</v>
      </c>
      <c r="C19">
        <v>3.3401350873159198E-3</v>
      </c>
      <c r="D19">
        <v>1.4217026347702799</v>
      </c>
      <c r="E19">
        <v>1.2999818051188301</v>
      </c>
      <c r="F19">
        <v>0.19554956797020001</v>
      </c>
      <c r="G19">
        <v>2.02282339799458E-3</v>
      </c>
      <c r="H19">
        <v>1.25206107659437</v>
      </c>
      <c r="I19">
        <v>0.22911577651516901</v>
      </c>
      <c r="J19">
        <v>6.7005175470567502E-3</v>
      </c>
      <c r="K19">
        <v>3.89632336905854E-3</v>
      </c>
      <c r="L19" s="52"/>
      <c r="M19" s="19" t="str">
        <v>Quintile 2</v>
      </c>
      <c r="N19" s="8">
        <v>3.3401350873159198E-3</v>
      </c>
      <c r="O19" s="9">
        <v>1.4217026347702799</v>
      </c>
      <c r="P19" s="9">
        <v>1.2999818051188301</v>
      </c>
      <c r="Q19" s="9">
        <v>0.19554956797020001</v>
      </c>
      <c r="R19" s="8">
        <v>2.02282339799458E-3</v>
      </c>
      <c r="S19" s="9">
        <v>1.25206107659437</v>
      </c>
      <c r="T19" s="39">
        <v>0.22911577651516901</v>
      </c>
      <c r="U19" s="8">
        <v>6.7005175470567502E-3</v>
      </c>
      <c r="V19" s="20">
        <v>3.89632336905854E-3</v>
      </c>
    </row>
    <row r="20" spans="1:22" ht="15" customHeight="1" x14ac:dyDescent="0.25">
      <c r="A20" t="s">
        <v>1</v>
      </c>
      <c r="B20" t="s">
        <v>7</v>
      </c>
      <c r="C20">
        <v>5.7207579861162702E-3</v>
      </c>
      <c r="D20">
        <v>1.41302896455815</v>
      </c>
      <c r="E20">
        <v>1.9262550676904999</v>
      </c>
      <c r="F20">
        <v>5.5914477081391002E-2</v>
      </c>
      <c r="G20">
        <v>3.3571934667844601E-3</v>
      </c>
      <c r="H20">
        <v>1.74588192386504</v>
      </c>
      <c r="I20">
        <v>0.33033360458766098</v>
      </c>
      <c r="J20">
        <v>9.0713547666434208E-3</v>
      </c>
      <c r="K20">
        <v>6.16943372828338E-3</v>
      </c>
      <c r="L20" s="52"/>
      <c r="M20" s="21" t="str">
        <v>Quintile 3</v>
      </c>
      <c r="N20" s="10">
        <v>5.7207579861162702E-3</v>
      </c>
      <c r="O20" s="11">
        <v>1.41302896455815</v>
      </c>
      <c r="P20" s="11">
        <v>1.9262550676904999</v>
      </c>
      <c r="Q20" s="11">
        <v>5.5914477081391002E-2</v>
      </c>
      <c r="R20" s="10">
        <v>3.3571934667844601E-3</v>
      </c>
      <c r="S20" s="11">
        <v>1.74588192386504</v>
      </c>
      <c r="T20" s="40">
        <v>0.33033360458766098</v>
      </c>
      <c r="U20" s="10">
        <v>9.0713547666434208E-3</v>
      </c>
      <c r="V20" s="22">
        <v>6.16943372828338E-3</v>
      </c>
    </row>
    <row r="21" spans="1:22" ht="15" customHeight="1" x14ac:dyDescent="0.25">
      <c r="A21" t="s">
        <v>1</v>
      </c>
      <c r="B21" t="s">
        <v>8</v>
      </c>
      <c r="C21">
        <v>7.4660551848661398E-3</v>
      </c>
      <c r="D21">
        <v>1.54071868585739</v>
      </c>
      <c r="E21">
        <v>1.91323078055879</v>
      </c>
      <c r="F21">
        <v>5.7574102786559299E-2</v>
      </c>
      <c r="G21">
        <v>4.7764224649243202E-3</v>
      </c>
      <c r="H21">
        <v>1.7351772156468499</v>
      </c>
      <c r="I21">
        <v>0.36263273464357998</v>
      </c>
      <c r="J21">
        <v>1.09607121637821E-2</v>
      </c>
      <c r="K21">
        <v>7.1834186012738003E-3</v>
      </c>
      <c r="L21" s="52"/>
      <c r="M21" s="19" t="str">
        <v>Quintile 4</v>
      </c>
      <c r="N21" s="8">
        <v>7.4660551848661398E-3</v>
      </c>
      <c r="O21" s="9">
        <v>1.54071868585739</v>
      </c>
      <c r="P21" s="9">
        <v>1.91323078055879</v>
      </c>
      <c r="Q21" s="9">
        <v>5.7574102786559299E-2</v>
      </c>
      <c r="R21" s="8">
        <v>4.7764224649243202E-3</v>
      </c>
      <c r="S21" s="9">
        <v>1.7351772156468499</v>
      </c>
      <c r="T21" s="39">
        <v>0.36263273464357998</v>
      </c>
      <c r="U21" s="8">
        <v>1.09607121637821E-2</v>
      </c>
      <c r="V21" s="20">
        <v>7.1834186012738003E-3</v>
      </c>
    </row>
    <row r="22" spans="1:22" ht="15" customHeight="1" x14ac:dyDescent="0.25">
      <c r="A22" t="s">
        <v>1</v>
      </c>
      <c r="B22" t="s">
        <v>9</v>
      </c>
      <c r="C22">
        <v>1.3871175104066E-2</v>
      </c>
      <c r="D22">
        <v>1.71212273155476</v>
      </c>
      <c r="E22">
        <v>2.1887245000800002</v>
      </c>
      <c r="F22">
        <v>3.01229376748894E-2</v>
      </c>
      <c r="G22">
        <v>1.0430983759572099E-2</v>
      </c>
      <c r="H22">
        <v>2.08619443444393</v>
      </c>
      <c r="I22">
        <v>0.48275292610977599</v>
      </c>
      <c r="J22">
        <v>1.7559211006332901E-2</v>
      </c>
      <c r="K22">
        <v>1.1589754940732401E-2</v>
      </c>
      <c r="L22" s="52"/>
      <c r="M22" s="21" t="str">
        <v>Quintile 5</v>
      </c>
      <c r="N22" s="10">
        <v>1.3871175104066E-2</v>
      </c>
      <c r="O22" s="11">
        <v>1.71212273155476</v>
      </c>
      <c r="P22" s="11">
        <v>2.1887245000800002</v>
      </c>
      <c r="Q22" s="11">
        <v>3.01229376748894E-2</v>
      </c>
      <c r="R22" s="10">
        <v>1.0430983759572099E-2</v>
      </c>
      <c r="S22" s="11">
        <v>2.08619443444393</v>
      </c>
      <c r="T22" s="40">
        <v>0.48275292610977599</v>
      </c>
      <c r="U22" s="10">
        <v>1.7559211006332901E-2</v>
      </c>
      <c r="V22" s="22">
        <v>1.1589754940732401E-2</v>
      </c>
    </row>
    <row r="23" spans="1:22" ht="15" customHeight="1" x14ac:dyDescent="0.25">
      <c r="A23" t="s">
        <v>1</v>
      </c>
      <c r="B23" t="s">
        <v>10</v>
      </c>
      <c r="C23">
        <v>1.5702449364413E-2</v>
      </c>
      <c r="D23">
        <v>0.28302414638927997</v>
      </c>
      <c r="E23">
        <v>3.1766359534877702</v>
      </c>
      <c r="F23">
        <v>1.8004048546302301E-3</v>
      </c>
      <c r="G23">
        <v>1.30946458710246E-2</v>
      </c>
      <c r="H23">
        <v>2.7511212616112402</v>
      </c>
      <c r="I23">
        <v>0.88118933992737303</v>
      </c>
      <c r="J23">
        <v>1.60217586577753E-2</v>
      </c>
      <c r="K23">
        <v>1.42346340439623E-2</v>
      </c>
      <c r="L23" s="53"/>
      <c r="M23" s="24" t="str">
        <v>Long/Short</v>
      </c>
      <c r="N23" s="25">
        <v>1.5702449364413E-2</v>
      </c>
      <c r="O23" s="26">
        <v>0.28302414638927997</v>
      </c>
      <c r="P23" s="26">
        <v>3.1766359534877702</v>
      </c>
      <c r="Q23" s="26">
        <v>1.8004048546302301E-3</v>
      </c>
      <c r="R23" s="25">
        <v>1.30946458710246E-2</v>
      </c>
      <c r="S23" s="26">
        <v>2.7511212616112402</v>
      </c>
      <c r="T23" s="42">
        <v>0.88118933992737303</v>
      </c>
      <c r="U23" s="25">
        <v>1.60217586577753E-2</v>
      </c>
      <c r="V23" s="27">
        <v>1.42346340439623E-2</v>
      </c>
    </row>
    <row r="24" spans="1:22" ht="15" customHeight="1" x14ac:dyDescent="0.25">
      <c r="A24" t="s">
        <v>2</v>
      </c>
      <c r="B24" t="s">
        <v>4</v>
      </c>
      <c r="C24">
        <v>-4.7515872943560897E-3</v>
      </c>
      <c r="D24">
        <v>1.2346382127989799</v>
      </c>
      <c r="E24">
        <v>-1.6524465906149099</v>
      </c>
      <c r="F24">
        <v>0.101102012233255</v>
      </c>
      <c r="G24">
        <v>-2.8607806799319899E-3</v>
      </c>
      <c r="H24">
        <v>-1.60031220926906</v>
      </c>
      <c r="I24">
        <v>0.42643585092897701</v>
      </c>
      <c r="J24">
        <v>8.2697390817216398E-3</v>
      </c>
      <c r="K24">
        <v>6.3107773713890697E-3</v>
      </c>
      <c r="L24" s="51" t="str">
        <f>A24</f>
        <v>Modern: 2013-01 to 2022-12</v>
      </c>
      <c r="M24" s="28" t="str">
        <v>No RnD</v>
      </c>
      <c r="N24" s="14">
        <v>-4.7515872943560897E-3</v>
      </c>
      <c r="O24" s="15">
        <v>1.2346382127989799</v>
      </c>
      <c r="P24" s="15">
        <v>-1.6524465906149099</v>
      </c>
      <c r="Q24" s="15">
        <v>0.101102012233255</v>
      </c>
      <c r="R24" s="14">
        <v>-2.8607806799319899E-3</v>
      </c>
      <c r="S24" s="15">
        <v>-1.60031220926906</v>
      </c>
      <c r="T24" s="43">
        <v>0.42643585092897701</v>
      </c>
      <c r="U24" s="14">
        <v>8.2697390817216398E-3</v>
      </c>
      <c r="V24" s="29">
        <v>6.3107773713890697E-3</v>
      </c>
    </row>
    <row r="25" spans="1:22" ht="15" customHeight="1" x14ac:dyDescent="0.25">
      <c r="A25" t="s">
        <v>2</v>
      </c>
      <c r="B25" t="s">
        <v>5</v>
      </c>
      <c r="C25">
        <v>-6.71954406889791E-3</v>
      </c>
      <c r="D25">
        <v>1.1095131117738799</v>
      </c>
      <c r="E25">
        <v>-3.0843239325913099</v>
      </c>
      <c r="F25">
        <v>2.5413360570805902E-3</v>
      </c>
      <c r="G25">
        <v>-5.10675281859959E-3</v>
      </c>
      <c r="H25">
        <v>-4.0662386250923097</v>
      </c>
      <c r="I25">
        <v>0.28543418475250099</v>
      </c>
      <c r="J25">
        <v>5.0398956633417097E-3</v>
      </c>
      <c r="K25">
        <v>3.5698803003325601E-3</v>
      </c>
      <c r="L25" s="52"/>
      <c r="M25" s="19" t="str">
        <v>Quintile 1</v>
      </c>
      <c r="N25" s="8">
        <v>-6.71954406889791E-3</v>
      </c>
      <c r="O25" s="9">
        <v>1.1095131117738799</v>
      </c>
      <c r="P25" s="9">
        <v>-3.0843239325913099</v>
      </c>
      <c r="Q25" s="9">
        <v>2.5413360570805902E-3</v>
      </c>
      <c r="R25" s="8">
        <v>-5.10675281859959E-3</v>
      </c>
      <c r="S25" s="9">
        <v>-4.0662386250923097</v>
      </c>
      <c r="T25" s="39">
        <v>0.28543418475250099</v>
      </c>
      <c r="U25" s="8">
        <v>5.0398956633417097E-3</v>
      </c>
      <c r="V25" s="20">
        <v>3.5698803003325601E-3</v>
      </c>
    </row>
    <row r="26" spans="1:22" ht="15" customHeight="1" x14ac:dyDescent="0.25">
      <c r="A26" t="s">
        <v>2</v>
      </c>
      <c r="B26" t="s">
        <v>6</v>
      </c>
      <c r="C26">
        <v>-4.3415333634574003E-3</v>
      </c>
      <c r="D26">
        <v>1.18265110511547</v>
      </c>
      <c r="E26">
        <v>-1.8866817901074699</v>
      </c>
      <c r="F26">
        <v>6.1660683229198203E-2</v>
      </c>
      <c r="G26">
        <v>-2.5624700382255602E-3</v>
      </c>
      <c r="H26">
        <v>-2.0778511985100501</v>
      </c>
      <c r="I26">
        <v>0.45509160090414702</v>
      </c>
      <c r="J26">
        <v>8.1555030316321393E-3</v>
      </c>
      <c r="K26">
        <v>6.4930266040605896E-3</v>
      </c>
      <c r="L26" s="52"/>
      <c r="M26" s="21" t="str">
        <v>Quintile 2</v>
      </c>
      <c r="N26" s="10">
        <v>-4.3415333634574003E-3</v>
      </c>
      <c r="O26" s="11">
        <v>1.18265110511547</v>
      </c>
      <c r="P26" s="11">
        <v>-1.8866817901074699</v>
      </c>
      <c r="Q26" s="11">
        <v>6.1660683229198203E-2</v>
      </c>
      <c r="R26" s="10">
        <v>-2.5624700382255602E-3</v>
      </c>
      <c r="S26" s="11">
        <v>-2.0778511985100501</v>
      </c>
      <c r="T26" s="40">
        <v>0.45509160090414702</v>
      </c>
      <c r="U26" s="10">
        <v>8.1555030316321393E-3</v>
      </c>
      <c r="V26" s="22">
        <v>6.4930266040605896E-3</v>
      </c>
    </row>
    <row r="27" spans="1:22" ht="15" customHeight="1" x14ac:dyDescent="0.25">
      <c r="A27" t="s">
        <v>2</v>
      </c>
      <c r="B27" t="s">
        <v>7</v>
      </c>
      <c r="C27">
        <v>-1.8271923165053799E-3</v>
      </c>
      <c r="D27">
        <v>1.2328128364195301</v>
      </c>
      <c r="E27">
        <v>-0.64396779895400302</v>
      </c>
      <c r="F27">
        <v>0.52084603895661996</v>
      </c>
      <c r="G27">
        <v>3.7720585326797101E-4</v>
      </c>
      <c r="H27">
        <v>0.25543909489697197</v>
      </c>
      <c r="I27">
        <v>0.58949825126177702</v>
      </c>
      <c r="J27">
        <v>1.11757251387856E-2</v>
      </c>
      <c r="K27">
        <v>9.2392700908692192E-3</v>
      </c>
      <c r="L27" s="52"/>
      <c r="M27" s="19" t="str">
        <v>Quintile 3</v>
      </c>
      <c r="N27" s="8">
        <v>-1.8271923165053799E-3</v>
      </c>
      <c r="O27" s="9">
        <v>1.2328128364195301</v>
      </c>
      <c r="P27" s="9">
        <v>-0.64396779895400302</v>
      </c>
      <c r="Q27" s="9">
        <v>0.52084603895661996</v>
      </c>
      <c r="R27" s="8">
        <v>3.7720585326797101E-4</v>
      </c>
      <c r="S27" s="9">
        <v>0.25543909489697197</v>
      </c>
      <c r="T27" s="39">
        <v>0.58949825126177702</v>
      </c>
      <c r="U27" s="8">
        <v>1.11757251387856E-2</v>
      </c>
      <c r="V27" s="20">
        <v>9.2392700908692192E-3</v>
      </c>
    </row>
    <row r="28" spans="1:22" ht="15" customHeight="1" x14ac:dyDescent="0.25">
      <c r="A28" t="s">
        <v>2</v>
      </c>
      <c r="B28" t="s">
        <v>8</v>
      </c>
      <c r="C28">
        <v>-2.3208659683310799E-3</v>
      </c>
      <c r="D28">
        <v>1.2118404145188899</v>
      </c>
      <c r="E28">
        <v>-0.63810011296096403</v>
      </c>
      <c r="F28">
        <v>0.52464491792871704</v>
      </c>
      <c r="G28">
        <v>3.8717949836620998E-4</v>
      </c>
      <c r="H28">
        <v>0.18274471975915299</v>
      </c>
      <c r="I28">
        <v>0.51886962489552402</v>
      </c>
      <c r="J28">
        <v>1.04705446120919E-2</v>
      </c>
      <c r="K28">
        <v>8.3043164973901594E-3</v>
      </c>
      <c r="L28" s="52"/>
      <c r="M28" s="21" t="str">
        <v>Quintile 4</v>
      </c>
      <c r="N28" s="10">
        <v>-2.3208659683310799E-3</v>
      </c>
      <c r="O28" s="11">
        <v>1.2118404145188899</v>
      </c>
      <c r="P28" s="11">
        <v>-0.63810011296096403</v>
      </c>
      <c r="Q28" s="11">
        <v>0.52464491792871704</v>
      </c>
      <c r="R28" s="10">
        <v>3.8717949836620998E-4</v>
      </c>
      <c r="S28" s="11">
        <v>0.18274471975915299</v>
      </c>
      <c r="T28" s="40">
        <v>0.51886962489552402</v>
      </c>
      <c r="U28" s="10">
        <v>1.04705446120919E-2</v>
      </c>
      <c r="V28" s="22">
        <v>8.3043164973901594E-3</v>
      </c>
    </row>
    <row r="29" spans="1:22" ht="15" customHeight="1" x14ac:dyDescent="0.25">
      <c r="A29" t="s">
        <v>2</v>
      </c>
      <c r="B29" t="s">
        <v>9</v>
      </c>
      <c r="C29">
        <v>-3.3136681779611901E-3</v>
      </c>
      <c r="D29">
        <v>1.3416411002933599</v>
      </c>
      <c r="E29">
        <v>-0.60205053703399503</v>
      </c>
      <c r="F29">
        <v>0.54829558582495697</v>
      </c>
      <c r="G29">
        <v>-1.7961833977086001E-4</v>
      </c>
      <c r="H29">
        <v>-4.3286410687228202E-2</v>
      </c>
      <c r="I29">
        <v>0.424633422377304</v>
      </c>
      <c r="J29">
        <v>1.07867823184973E-2</v>
      </c>
      <c r="K29">
        <v>7.3999604088910102E-3</v>
      </c>
      <c r="L29" s="52"/>
      <c r="M29" s="19" t="str">
        <v>Quintile 5</v>
      </c>
      <c r="N29" s="8">
        <v>-3.3136681779611901E-3</v>
      </c>
      <c r="O29" s="9">
        <v>1.3416411002933599</v>
      </c>
      <c r="P29" s="9">
        <v>-0.60205053703399503</v>
      </c>
      <c r="Q29" s="9">
        <v>0.54829558582495697</v>
      </c>
      <c r="R29" s="8">
        <v>-1.7961833977086001E-4</v>
      </c>
      <c r="S29" s="9">
        <v>-4.3286410687228202E-2</v>
      </c>
      <c r="T29" s="39">
        <v>0.424633422377304</v>
      </c>
      <c r="U29" s="8">
        <v>1.07867823184973E-2</v>
      </c>
      <c r="V29" s="20">
        <v>7.3999604088910102E-3</v>
      </c>
    </row>
    <row r="30" spans="1:22" ht="15.75" customHeight="1" x14ac:dyDescent="0.25">
      <c r="A30" t="s">
        <v>2</v>
      </c>
      <c r="B30" t="s">
        <v>10</v>
      </c>
      <c r="C30">
        <v>3.4058758909367198E-3</v>
      </c>
      <c r="D30">
        <v>0.232127988519478</v>
      </c>
      <c r="E30">
        <v>0.80027978490660001</v>
      </c>
      <c r="F30">
        <v>0.42515696112844797</v>
      </c>
      <c r="G30">
        <v>4.9271344788287298E-3</v>
      </c>
      <c r="H30">
        <v>1.2799318879698001</v>
      </c>
      <c r="I30">
        <v>0.42891315197595897</v>
      </c>
      <c r="J30">
        <v>5.7468866551556603E-3</v>
      </c>
      <c r="K30">
        <v>4.6971905229429203E-3</v>
      </c>
      <c r="L30" s="53"/>
      <c r="M30" s="34" t="str">
        <v>Long/Short</v>
      </c>
      <c r="N30" s="35">
        <v>3.4058758909367198E-3</v>
      </c>
      <c r="O30" s="36">
        <v>0.232127988519478</v>
      </c>
      <c r="P30" s="36">
        <v>0.80027978490660001</v>
      </c>
      <c r="Q30" s="36">
        <v>0.42515696112844797</v>
      </c>
      <c r="R30" s="35">
        <v>4.9271344788287298E-3</v>
      </c>
      <c r="S30" s="36">
        <v>1.2799318879698001</v>
      </c>
      <c r="T30" s="44">
        <v>0.42891315197595897</v>
      </c>
      <c r="U30" s="35">
        <v>5.7468866551556603E-3</v>
      </c>
      <c r="V30" s="37">
        <v>4.6971905229429203E-3</v>
      </c>
    </row>
    <row r="33" spans="1:29" ht="21" x14ac:dyDescent="0.35">
      <c r="L33" s="48" t="s">
        <v>20</v>
      </c>
      <c r="M33" s="48"/>
      <c r="N33" s="48"/>
      <c r="O33" s="48"/>
      <c r="P33" s="48"/>
      <c r="Q33" s="48"/>
      <c r="R33" s="48"/>
      <c r="S33" s="48"/>
      <c r="T33" s="48"/>
      <c r="U33" s="48"/>
      <c r="V33" s="48"/>
    </row>
    <row r="34" spans="1:29" ht="19.5" x14ac:dyDescent="0.3">
      <c r="A34" t="s">
        <v>0</v>
      </c>
      <c r="B34" t="s">
        <v>3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38</v>
      </c>
      <c r="I34" t="s">
        <v>16</v>
      </c>
      <c r="J34" t="s">
        <v>17</v>
      </c>
      <c r="K34" t="s">
        <v>18</v>
      </c>
      <c r="L34" s="2" t="str" cm="1">
        <f t="array" ref="L34:U34">A34:J34</f>
        <v>Date Range</v>
      </c>
      <c r="M34" s="16" t="str">
        <v>Quintile</v>
      </c>
      <c r="N34" s="17" t="str">
        <v>alpha</v>
      </c>
      <c r="O34" s="17" t="str">
        <v>beta</v>
      </c>
      <c r="P34" s="17" t="str">
        <v>tstat</v>
      </c>
      <c r="Q34" s="17" t="str">
        <v>pval</v>
      </c>
      <c r="R34" s="17" t="str">
        <v>ff3alpha</v>
      </c>
      <c r="S34" s="17" t="str">
        <v>ff3tstat</v>
      </c>
      <c r="T34" s="17" t="str">
        <v>sharpe</v>
      </c>
      <c r="U34" s="17" t="str">
        <v>retm</v>
      </c>
      <c r="V34" s="18" t="str" cm="1">
        <f t="array" ref="V34:V62">K34:K62</f>
        <v>retg</v>
      </c>
      <c r="X34" s="50" t="s">
        <v>31</v>
      </c>
      <c r="Y34" s="50"/>
      <c r="Z34" s="50"/>
      <c r="AA34" s="50"/>
      <c r="AB34" s="50"/>
      <c r="AC34" s="50"/>
    </row>
    <row r="35" spans="1:29" ht="15" customHeight="1" x14ac:dyDescent="0.25">
      <c r="A35" t="s">
        <v>21</v>
      </c>
      <c r="B35" t="s">
        <v>4</v>
      </c>
      <c r="C35">
        <v>3.46860263211496E-4</v>
      </c>
      <c r="D35">
        <v>0.91790792424984602</v>
      </c>
      <c r="E35">
        <v>0.490270138517585</v>
      </c>
      <c r="F35">
        <v>0.62422871460750695</v>
      </c>
      <c r="G35">
        <v>-3.1129420419038898E-4</v>
      </c>
      <c r="H35">
        <v>-0.45304843835154701</v>
      </c>
      <c r="I35">
        <v>0.4385134144958</v>
      </c>
      <c r="J35">
        <v>9.3705527523911692E-3</v>
      </c>
      <c r="K35">
        <v>8.3911144733241905E-3</v>
      </c>
      <c r="L35" s="51" t="str">
        <f>A35</f>
        <v>Overall: 1981-07 to 2012-12</v>
      </c>
      <c r="M35" s="19" t="str" cm="1">
        <f t="array" ref="M35:M62">B35:B62</f>
        <v>No RnD</v>
      </c>
      <c r="N35" s="8" cm="1">
        <f t="array" ref="N35:U62">C35:J62</f>
        <v>3.46860263211496E-4</v>
      </c>
      <c r="O35" s="9">
        <v>0.91790792424984602</v>
      </c>
      <c r="P35" s="9">
        <v>0.490270138517585</v>
      </c>
      <c r="Q35" s="9">
        <v>0.62422871460750695</v>
      </c>
      <c r="R35" s="8">
        <v>-3.1129420419038898E-4</v>
      </c>
      <c r="S35" s="9">
        <v>-0.45304843835154701</v>
      </c>
      <c r="T35" s="39">
        <v>0.4385134144958</v>
      </c>
      <c r="U35" s="8">
        <v>9.3705527523911692E-3</v>
      </c>
      <c r="V35" s="20">
        <v>8.3911144733241905E-3</v>
      </c>
      <c r="X35" s="5" t="s">
        <v>25</v>
      </c>
      <c r="Y35" s="5">
        <v>2</v>
      </c>
      <c r="Z35" s="5">
        <v>3</v>
      </c>
      <c r="AA35" s="5">
        <v>4</v>
      </c>
      <c r="AB35" s="5" t="s">
        <v>26</v>
      </c>
      <c r="AC35" s="5" t="s">
        <v>27</v>
      </c>
    </row>
    <row r="36" spans="1:29" ht="15" customHeight="1" x14ac:dyDescent="0.25">
      <c r="A36" t="s">
        <v>21</v>
      </c>
      <c r="B36" t="s">
        <v>5</v>
      </c>
      <c r="C36">
        <v>-1.2931703516909901E-3</v>
      </c>
      <c r="D36">
        <v>1.0232501787547399</v>
      </c>
      <c r="E36">
        <v>-1.06860400573623</v>
      </c>
      <c r="F36">
        <v>0.28593370513736499</v>
      </c>
      <c r="G36">
        <v>3.5260504699076802E-4</v>
      </c>
      <c r="H36">
        <v>0.31570522985334398</v>
      </c>
      <c r="I36">
        <v>0.30133835203027298</v>
      </c>
      <c r="J36">
        <v>8.3305270950258404E-3</v>
      </c>
      <c r="K36">
        <v>6.9530499910654903E-3</v>
      </c>
      <c r="L36" s="52"/>
      <c r="M36" s="21" t="str">
        <v>Quintile 1</v>
      </c>
      <c r="N36" s="10">
        <v>-1.2931703516909901E-3</v>
      </c>
      <c r="O36" s="11">
        <v>1.0232501787547399</v>
      </c>
      <c r="P36" s="11">
        <v>-1.06860400573623</v>
      </c>
      <c r="Q36" s="11">
        <v>0.28593370513736499</v>
      </c>
      <c r="R36" s="10">
        <v>3.5260504699076802E-4</v>
      </c>
      <c r="S36" s="11">
        <v>0.31570522985334398</v>
      </c>
      <c r="T36" s="40">
        <v>0.30133835203027298</v>
      </c>
      <c r="U36" s="10">
        <v>8.3305270950258404E-3</v>
      </c>
      <c r="V36" s="22">
        <v>6.9530499910654903E-3</v>
      </c>
      <c r="X36" s="49" t="s">
        <v>24</v>
      </c>
      <c r="Y36" s="49"/>
      <c r="Z36" s="49"/>
      <c r="AA36" s="49"/>
      <c r="AB36" s="49"/>
      <c r="AC36" s="49"/>
    </row>
    <row r="37" spans="1:29" ht="15" customHeight="1" x14ac:dyDescent="0.3">
      <c r="A37" t="s">
        <v>21</v>
      </c>
      <c r="B37" t="s">
        <v>6</v>
      </c>
      <c r="C37">
        <v>2.02575653851849E-4</v>
      </c>
      <c r="D37">
        <v>1.08355122042499</v>
      </c>
      <c r="E37">
        <v>0.15258306356358201</v>
      </c>
      <c r="F37">
        <v>0.87880892668105604</v>
      </c>
      <c r="G37">
        <v>1.0515154987509E-3</v>
      </c>
      <c r="H37">
        <v>0.79617129861500802</v>
      </c>
      <c r="I37">
        <v>0.39677099873057198</v>
      </c>
      <c r="J37">
        <v>1.01697337955846E-2</v>
      </c>
      <c r="K37">
        <v>8.6015409142086094E-3</v>
      </c>
      <c r="L37" s="52"/>
      <c r="M37" s="19" t="str">
        <v>Quintile 2</v>
      </c>
      <c r="N37" s="8">
        <v>2.02575653851849E-4</v>
      </c>
      <c r="O37" s="9">
        <v>1.08355122042499</v>
      </c>
      <c r="P37" s="9">
        <v>0.15258306356358201</v>
      </c>
      <c r="Q37" s="9">
        <v>0.87880892668105604</v>
      </c>
      <c r="R37" s="8">
        <v>1.0515154987509E-3</v>
      </c>
      <c r="S37" s="9">
        <v>0.79617129861500802</v>
      </c>
      <c r="T37" s="39">
        <v>0.39677099873057198</v>
      </c>
      <c r="U37" s="8">
        <v>1.01697337955846E-2</v>
      </c>
      <c r="V37" s="20">
        <v>8.6015409142086094E-3</v>
      </c>
      <c r="X37" s="6" cm="1">
        <f t="array" ref="X37:AB37">TRANSPOSE(U36:U40)</f>
        <v>8.3305270950258404E-3</v>
      </c>
      <c r="Y37" s="6">
        <v>1.01697337955846E-2</v>
      </c>
      <c r="Z37" s="6">
        <v>1.04607329968726E-2</v>
      </c>
      <c r="AA37" s="6">
        <v>1.2586342535678301E-2</v>
      </c>
      <c r="AB37" s="6">
        <v>1.26358479929468E-2</v>
      </c>
      <c r="AC37" s="6">
        <f>U35</f>
        <v>9.3705527523911692E-3</v>
      </c>
    </row>
    <row r="38" spans="1:29" ht="15" customHeight="1" x14ac:dyDescent="0.25">
      <c r="A38" t="s">
        <v>21</v>
      </c>
      <c r="B38" t="s">
        <v>7</v>
      </c>
      <c r="C38">
        <v>1.98149940324917E-4</v>
      </c>
      <c r="D38">
        <v>1.1354186694728401</v>
      </c>
      <c r="E38">
        <v>0.15741361218792699</v>
      </c>
      <c r="F38">
        <v>0.87500338231782404</v>
      </c>
      <c r="G38">
        <v>4.8233845404966198E-4</v>
      </c>
      <c r="H38">
        <v>0.40026951558853902</v>
      </c>
      <c r="I38">
        <v>0.40397630994692801</v>
      </c>
      <c r="J38">
        <v>1.04607329968726E-2</v>
      </c>
      <c r="K38">
        <v>8.8203042420726893E-3</v>
      </c>
      <c r="L38" s="52"/>
      <c r="M38" s="21" t="str">
        <v>Quintile 3</v>
      </c>
      <c r="N38" s="12">
        <v>1.98149940324917E-4</v>
      </c>
      <c r="O38" s="11">
        <v>1.1354186694728401</v>
      </c>
      <c r="P38" s="11">
        <v>0.15741361218792699</v>
      </c>
      <c r="Q38" s="11">
        <v>0.87500338231782404</v>
      </c>
      <c r="R38" s="10">
        <v>4.8233845404966198E-4</v>
      </c>
      <c r="S38" s="11">
        <v>0.40026951558853902</v>
      </c>
      <c r="T38" s="41">
        <v>0.40397630994692801</v>
      </c>
      <c r="U38" s="12">
        <v>1.04607329968726E-2</v>
      </c>
      <c r="V38" s="23">
        <v>8.8203042420726893E-3</v>
      </c>
      <c r="X38" s="49" t="s">
        <v>28</v>
      </c>
      <c r="Y38" s="49"/>
      <c r="Z38" s="49"/>
      <c r="AA38" s="49"/>
      <c r="AB38" s="49"/>
      <c r="AC38" s="49"/>
    </row>
    <row r="39" spans="1:29" ht="15" customHeight="1" x14ac:dyDescent="0.3">
      <c r="A39" t="s">
        <v>21</v>
      </c>
      <c r="B39" t="s">
        <v>8</v>
      </c>
      <c r="C39">
        <v>1.90684253862947E-3</v>
      </c>
      <c r="D39">
        <v>1.2086163487619499</v>
      </c>
      <c r="E39">
        <v>1.1528576154540799</v>
      </c>
      <c r="F39">
        <v>0.24970121183368399</v>
      </c>
      <c r="G39">
        <v>1.9864204048269901E-3</v>
      </c>
      <c r="H39">
        <v>1.22168007203569</v>
      </c>
      <c r="I39">
        <v>0.47870928655432499</v>
      </c>
      <c r="J39">
        <v>1.2586342535678301E-2</v>
      </c>
      <c r="K39">
        <v>1.0575679149878101E-2</v>
      </c>
      <c r="L39" s="52"/>
      <c r="M39" s="19" t="str">
        <v>Quintile 4</v>
      </c>
      <c r="N39" s="8">
        <v>1.90684253862947E-3</v>
      </c>
      <c r="O39" s="9">
        <v>1.2086163487619499</v>
      </c>
      <c r="P39" s="9">
        <v>1.1528576154540799</v>
      </c>
      <c r="Q39" s="9">
        <v>0.24970121183368399</v>
      </c>
      <c r="R39" s="8">
        <v>1.9864204048269901E-3</v>
      </c>
      <c r="S39" s="9">
        <v>1.22168007203569</v>
      </c>
      <c r="T39" s="39">
        <v>0.47870928655432499</v>
      </c>
      <c r="U39" s="8">
        <v>1.2586342535678301E-2</v>
      </c>
      <c r="V39" s="20">
        <v>1.0575679149878101E-2</v>
      </c>
      <c r="X39" s="6" cm="1">
        <f t="array" ref="X39:AB39">TRANSPOSE(U43:U47)</f>
        <v>1.19412337522289E-2</v>
      </c>
      <c r="Y39" s="6">
        <v>1.4816456147713901E-2</v>
      </c>
      <c r="Z39" s="6">
        <v>1.46476878438667E-2</v>
      </c>
      <c r="AA39" s="6">
        <v>1.54366898769903E-2</v>
      </c>
      <c r="AB39" s="6">
        <v>1.5271484759076401E-2</v>
      </c>
      <c r="AC39" s="6">
        <f>U42</f>
        <v>1.2745022503486299E-2</v>
      </c>
    </row>
    <row r="40" spans="1:29" ht="15" customHeight="1" x14ac:dyDescent="0.25">
      <c r="A40" t="s">
        <v>21</v>
      </c>
      <c r="B40" t="s">
        <v>9</v>
      </c>
      <c r="C40">
        <v>1.1710021235037599E-3</v>
      </c>
      <c r="D40">
        <v>1.3464987174405301</v>
      </c>
      <c r="E40">
        <v>0.54142381591448796</v>
      </c>
      <c r="F40">
        <v>0.58853614773416996</v>
      </c>
      <c r="G40">
        <v>-5.4704405688750697E-4</v>
      </c>
      <c r="H40">
        <v>-0.26447107304765999</v>
      </c>
      <c r="I40">
        <v>0.41322151342685498</v>
      </c>
      <c r="J40">
        <v>1.26358479929468E-2</v>
      </c>
      <c r="K40">
        <v>9.8696157810902393E-3</v>
      </c>
      <c r="L40" s="52"/>
      <c r="M40" s="21" t="str">
        <v>Quintile 5</v>
      </c>
      <c r="N40" s="10">
        <v>1.1710021235037599E-3</v>
      </c>
      <c r="O40" s="11">
        <v>1.3464987174405301</v>
      </c>
      <c r="P40" s="11">
        <v>0.54142381591448796</v>
      </c>
      <c r="Q40" s="11">
        <v>0.58853614773416996</v>
      </c>
      <c r="R40" s="10">
        <v>-5.4704405688750697E-4</v>
      </c>
      <c r="S40" s="11">
        <v>-0.26447107304765999</v>
      </c>
      <c r="T40" s="40">
        <v>0.41322151342685498</v>
      </c>
      <c r="U40" s="10">
        <v>1.26358479929468E-2</v>
      </c>
      <c r="V40" s="22">
        <v>9.8696157810902393E-3</v>
      </c>
      <c r="X40" s="49" t="s">
        <v>29</v>
      </c>
      <c r="Y40" s="49"/>
      <c r="Z40" s="49"/>
      <c r="AA40" s="49"/>
      <c r="AB40" s="49"/>
      <c r="AC40" s="49"/>
    </row>
    <row r="41" spans="1:29" ht="15" customHeight="1" x14ac:dyDescent="0.3">
      <c r="A41" t="s">
        <v>21</v>
      </c>
      <c r="B41" t="s">
        <v>10</v>
      </c>
      <c r="C41">
        <v>2.46417247519475E-3</v>
      </c>
      <c r="D41">
        <v>0.32324853868578901</v>
      </c>
      <c r="E41">
        <v>0.92803607674602495</v>
      </c>
      <c r="F41">
        <v>0.35398420265494601</v>
      </c>
      <c r="G41">
        <v>-8.9964910387827597E-4</v>
      </c>
      <c r="H41">
        <v>-0.36941337828633902</v>
      </c>
      <c r="I41">
        <v>0.28009895283708702</v>
      </c>
      <c r="J41">
        <v>4.3053208979209499E-3</v>
      </c>
      <c r="K41">
        <v>2.90831700302485E-3</v>
      </c>
      <c r="L41" s="53"/>
      <c r="M41" s="24" t="str">
        <v>Long/Short</v>
      </c>
      <c r="N41" s="25">
        <v>2.46417247519475E-3</v>
      </c>
      <c r="O41" s="26">
        <v>0.32324853868578901</v>
      </c>
      <c r="P41" s="26">
        <v>0.92803607674602495</v>
      </c>
      <c r="Q41" s="26">
        <v>0.35398420265494601</v>
      </c>
      <c r="R41" s="25">
        <v>-8.9964910387827597E-4</v>
      </c>
      <c r="S41" s="26">
        <v>-0.36941337828633902</v>
      </c>
      <c r="T41" s="42">
        <v>0.28009895283708702</v>
      </c>
      <c r="U41" s="25">
        <v>4.3053208979209499E-3</v>
      </c>
      <c r="V41" s="27">
        <v>2.90831700302485E-3</v>
      </c>
      <c r="X41" s="6" cm="1">
        <f t="array" ref="X41:AB41">TRANSPOSE(U50:U54)</f>
        <v>3.1922137751598501E-3</v>
      </c>
      <c r="Y41" s="6">
        <v>3.5570904483238001E-3</v>
      </c>
      <c r="Z41" s="6">
        <v>4.5023741761502801E-3</v>
      </c>
      <c r="AA41" s="6">
        <v>8.5300790115035493E-3</v>
      </c>
      <c r="AB41" s="6">
        <v>8.8851341334545697E-3</v>
      </c>
      <c r="AC41" s="6">
        <f>U49</f>
        <v>4.5684227219865503E-3</v>
      </c>
    </row>
    <row r="42" spans="1:29" ht="15" customHeight="1" x14ac:dyDescent="0.25">
      <c r="A42" t="s">
        <v>22</v>
      </c>
      <c r="B42" t="s">
        <v>4</v>
      </c>
      <c r="C42">
        <v>-6.9636847551424804E-4</v>
      </c>
      <c r="D42">
        <v>0.92225027685286898</v>
      </c>
      <c r="E42">
        <v>-0.87803125308809404</v>
      </c>
      <c r="F42">
        <v>0.38088464733553701</v>
      </c>
      <c r="G42">
        <v>-1.3797627904609099E-3</v>
      </c>
      <c r="H42">
        <v>-1.76549433777144</v>
      </c>
      <c r="I42">
        <v>0.61894805844744905</v>
      </c>
      <c r="J42">
        <v>1.2745022503486299E-2</v>
      </c>
      <c r="K42">
        <v>1.1853584735028899E-2</v>
      </c>
      <c r="L42" s="54" t="str">
        <f>A42</f>
        <v>t1: 1981-07 to 1999-12</v>
      </c>
      <c r="M42" s="28" t="str">
        <v>No RnD</v>
      </c>
      <c r="N42" s="14">
        <v>-6.9636847551424804E-4</v>
      </c>
      <c r="O42" s="15">
        <v>0.92225027685286898</v>
      </c>
      <c r="P42" s="15">
        <v>-0.87803125308809404</v>
      </c>
      <c r="Q42" s="15">
        <v>0.38088464733553701</v>
      </c>
      <c r="R42" s="14">
        <v>-1.3797627904609099E-3</v>
      </c>
      <c r="S42" s="15">
        <v>-1.76549433777144</v>
      </c>
      <c r="T42" s="43">
        <v>0.61894805844744905</v>
      </c>
      <c r="U42" s="14">
        <v>1.2745022503486299E-2</v>
      </c>
      <c r="V42" s="29">
        <v>1.1853584735028899E-2</v>
      </c>
      <c r="X42" s="49" t="s">
        <v>30</v>
      </c>
      <c r="Y42" s="49"/>
      <c r="Z42" s="49"/>
      <c r="AA42" s="49"/>
      <c r="AB42" s="49"/>
      <c r="AC42" s="49"/>
    </row>
    <row r="43" spans="1:29" ht="15" customHeight="1" x14ac:dyDescent="0.3">
      <c r="A43" t="s">
        <v>22</v>
      </c>
      <c r="B43" t="s">
        <v>5</v>
      </c>
      <c r="C43">
        <v>-1.82417135047937E-3</v>
      </c>
      <c r="D43">
        <v>0.95863426039516997</v>
      </c>
      <c r="E43">
        <v>-1.4338739363818001</v>
      </c>
      <c r="F43">
        <v>0.15302799790503999</v>
      </c>
      <c r="G43">
        <v>-1.1698212988398599E-3</v>
      </c>
      <c r="H43">
        <v>-0.90691590703704605</v>
      </c>
      <c r="I43">
        <v>0.50628038271843101</v>
      </c>
      <c r="J43">
        <v>1.19412337522289E-2</v>
      </c>
      <c r="K43">
        <v>1.08815665271611E-2</v>
      </c>
      <c r="L43" s="55"/>
      <c r="M43" s="19" t="str">
        <v>Quintile 1</v>
      </c>
      <c r="N43" s="8">
        <v>-1.82417135047937E-3</v>
      </c>
      <c r="O43" s="9">
        <v>0.95863426039516997</v>
      </c>
      <c r="P43" s="9">
        <v>-1.4338739363818001</v>
      </c>
      <c r="Q43" s="9">
        <v>0.15302799790503999</v>
      </c>
      <c r="R43" s="8">
        <v>-1.1698212988398599E-3</v>
      </c>
      <c r="S43" s="9">
        <v>-0.90691590703704605</v>
      </c>
      <c r="T43" s="39">
        <v>0.50628038271843101</v>
      </c>
      <c r="U43" s="8">
        <v>1.19412337522289E-2</v>
      </c>
      <c r="V43" s="20">
        <v>1.08815665271611E-2</v>
      </c>
      <c r="X43" s="6" cm="1">
        <f t="array" ref="X43:AB43">TRANSPOSE(U57:U61)</f>
        <v>6.1570263215225997E-3</v>
      </c>
      <c r="Y43" s="6">
        <v>1.2559413179137301E-2</v>
      </c>
      <c r="Z43" s="6">
        <v>1.2856199993636E-2</v>
      </c>
      <c r="AA43" s="6">
        <v>1.4038010863160101E-2</v>
      </c>
      <c r="AB43" s="6">
        <v>1.49474308683188E-2</v>
      </c>
      <c r="AC43" s="6">
        <f>U56</f>
        <v>8.9577875620399493E-3</v>
      </c>
    </row>
    <row r="44" spans="1:29" ht="15" customHeight="1" x14ac:dyDescent="0.25">
      <c r="A44" t="s">
        <v>22</v>
      </c>
      <c r="B44" t="s">
        <v>6</v>
      </c>
      <c r="C44">
        <v>1.20866181366362E-3</v>
      </c>
      <c r="D44">
        <v>0.94093593432431499</v>
      </c>
      <c r="E44">
        <v>0.837263896658481</v>
      </c>
      <c r="F44">
        <v>0.403352847641959</v>
      </c>
      <c r="G44">
        <v>1.4523389755361599E-3</v>
      </c>
      <c r="H44">
        <v>0.98417705457110105</v>
      </c>
      <c r="I44">
        <v>0.718939184377825</v>
      </c>
      <c r="J44">
        <v>1.4816456147713901E-2</v>
      </c>
      <c r="K44">
        <v>1.37482728371665E-2</v>
      </c>
      <c r="L44" s="55"/>
      <c r="M44" s="21" t="str">
        <v>Quintile 2</v>
      </c>
      <c r="N44" s="10">
        <v>1.20866181366362E-3</v>
      </c>
      <c r="O44" s="11">
        <v>0.94093593432431499</v>
      </c>
      <c r="P44" s="11">
        <v>0.837263896658481</v>
      </c>
      <c r="Q44" s="11">
        <v>0.403352847641959</v>
      </c>
      <c r="R44" s="10">
        <v>1.4523389755361599E-3</v>
      </c>
      <c r="S44" s="11">
        <v>0.98417705457110105</v>
      </c>
      <c r="T44" s="40">
        <v>0.718939184377825</v>
      </c>
      <c r="U44" s="10">
        <v>1.4816456147713901E-2</v>
      </c>
      <c r="V44" s="22">
        <v>1.37482728371665E-2</v>
      </c>
    </row>
    <row r="45" spans="1:29" ht="15" customHeight="1" x14ac:dyDescent="0.25">
      <c r="A45" t="s">
        <v>22</v>
      </c>
      <c r="B45" t="s">
        <v>7</v>
      </c>
      <c r="C45">
        <v>2.8467077873760299E-4</v>
      </c>
      <c r="D45">
        <v>1.02574091474894</v>
      </c>
      <c r="E45">
        <v>0.19821018172899299</v>
      </c>
      <c r="F45">
        <v>0.84306365600168198</v>
      </c>
      <c r="G45">
        <v>5.5075084595895504E-4</v>
      </c>
      <c r="H45">
        <v>0.38365961630753098</v>
      </c>
      <c r="I45">
        <v>0.65913053232851104</v>
      </c>
      <c r="J45">
        <v>1.46476878438667E-2</v>
      </c>
      <c r="K45">
        <v>1.3419620886513601E-2</v>
      </c>
      <c r="L45" s="55"/>
      <c r="M45" s="19" t="str">
        <v>Quintile 3</v>
      </c>
      <c r="N45" s="8">
        <v>2.8467077873760299E-4</v>
      </c>
      <c r="O45" s="9">
        <v>1.02574091474894</v>
      </c>
      <c r="P45" s="9">
        <v>0.19821018172899299</v>
      </c>
      <c r="Q45" s="9">
        <v>0.84306365600168198</v>
      </c>
      <c r="R45" s="8">
        <v>5.5075084595895504E-4</v>
      </c>
      <c r="S45" s="9">
        <v>0.38365961630753098</v>
      </c>
      <c r="T45" s="39">
        <v>0.65913053232851104</v>
      </c>
      <c r="U45" s="8">
        <v>1.46476878438667E-2</v>
      </c>
      <c r="V45" s="20">
        <v>1.3419620886513601E-2</v>
      </c>
      <c r="X45" s="47"/>
      <c r="Y45" s="46" t="s">
        <v>33</v>
      </c>
      <c r="Z45" s="46"/>
      <c r="AA45" s="46"/>
    </row>
    <row r="46" spans="1:29" ht="15" customHeight="1" x14ac:dyDescent="0.25">
      <c r="A46" t="s">
        <v>22</v>
      </c>
      <c r="B46" t="s">
        <v>8</v>
      </c>
      <c r="C46">
        <v>6.4773013199109298E-4</v>
      </c>
      <c r="D46">
        <v>1.0735705935204001</v>
      </c>
      <c r="E46">
        <v>0.37879280959544798</v>
      </c>
      <c r="F46">
        <v>0.70520703059848</v>
      </c>
      <c r="G46">
        <v>1.72401064307598E-3</v>
      </c>
      <c r="H46">
        <v>1.00724948972463</v>
      </c>
      <c r="I46">
        <v>0.66500359675751297</v>
      </c>
      <c r="J46">
        <v>1.54366898769903E-2</v>
      </c>
      <c r="K46">
        <v>1.4018838041429E-2</v>
      </c>
      <c r="L46" s="55"/>
      <c r="M46" s="21" t="str">
        <v>Quintile 4</v>
      </c>
      <c r="N46" s="10">
        <v>6.4773013199109298E-4</v>
      </c>
      <c r="O46" s="11">
        <v>1.0735705935204001</v>
      </c>
      <c r="P46" s="11">
        <v>0.37879280959544798</v>
      </c>
      <c r="Q46" s="11">
        <v>0.70520703059848</v>
      </c>
      <c r="R46" s="10">
        <v>1.72401064307598E-3</v>
      </c>
      <c r="S46" s="11">
        <v>1.00724948972463</v>
      </c>
      <c r="T46" s="40">
        <v>0.66500359675751297</v>
      </c>
      <c r="U46" s="10">
        <v>1.54366898769903E-2</v>
      </c>
      <c r="V46" s="22">
        <v>1.4018838041429E-2</v>
      </c>
      <c r="X46" s="47"/>
      <c r="Y46" s="38" t="s">
        <v>34</v>
      </c>
      <c r="Z46" s="38" t="s">
        <v>35</v>
      </c>
      <c r="AA46" s="38" t="s">
        <v>36</v>
      </c>
    </row>
    <row r="47" spans="1:29" ht="15" customHeight="1" x14ac:dyDescent="0.25">
      <c r="A47" t="s">
        <v>22</v>
      </c>
      <c r="B47" t="s">
        <v>9</v>
      </c>
      <c r="C47">
        <v>-1.1116943049187899E-4</v>
      </c>
      <c r="D47">
        <v>1.14023734450388</v>
      </c>
      <c r="E47">
        <v>-5.3187151884577601E-2</v>
      </c>
      <c r="F47">
        <v>0.95763105695519801</v>
      </c>
      <c r="G47">
        <v>-5.5686262645312503E-4</v>
      </c>
      <c r="H47">
        <v>-0.27015082132476698</v>
      </c>
      <c r="I47">
        <v>0.59603490167684403</v>
      </c>
      <c r="J47">
        <v>1.5271484759076401E-2</v>
      </c>
      <c r="K47">
        <v>1.3549966847512701E-2</v>
      </c>
      <c r="L47" s="55"/>
      <c r="M47" s="19" t="str">
        <v>Quintile 5</v>
      </c>
      <c r="N47" s="8">
        <v>-1.1116943049187899E-4</v>
      </c>
      <c r="O47" s="9">
        <v>1.14023734450388</v>
      </c>
      <c r="P47" s="9">
        <v>-5.3187151884577601E-2</v>
      </c>
      <c r="Q47" s="9">
        <v>0.95763105695519801</v>
      </c>
      <c r="R47" s="8">
        <v>-5.5686262645312503E-4</v>
      </c>
      <c r="S47" s="9">
        <v>-0.27015082132476698</v>
      </c>
      <c r="T47" s="39">
        <v>0.59603490167684403</v>
      </c>
      <c r="U47" s="8">
        <v>1.5271484759076401E-2</v>
      </c>
      <c r="V47" s="20">
        <v>1.3549966847512701E-2</v>
      </c>
      <c r="X47" s="47"/>
      <c r="Y47" s="3">
        <f>N41</f>
        <v>2.46417247519475E-3</v>
      </c>
      <c r="Z47" s="4">
        <f>R41</f>
        <v>-8.9964910387827597E-4</v>
      </c>
      <c r="AA47" s="7">
        <f>T41</f>
        <v>0.28009895283708702</v>
      </c>
    </row>
    <row r="48" spans="1:29" ht="15" customHeight="1" x14ac:dyDescent="0.25">
      <c r="A48" t="s">
        <v>22</v>
      </c>
      <c r="B48" t="s">
        <v>10</v>
      </c>
      <c r="C48">
        <v>1.7130019199874901E-3</v>
      </c>
      <c r="D48">
        <v>0.18160308410871001</v>
      </c>
      <c r="E48">
        <v>0.62661965099751904</v>
      </c>
      <c r="F48">
        <v>0.53155825488806296</v>
      </c>
      <c r="G48">
        <v>6.1295867238674105E-4</v>
      </c>
      <c r="H48">
        <v>0.227842029628881</v>
      </c>
      <c r="I48">
        <v>0.28397360548323503</v>
      </c>
      <c r="J48">
        <v>3.3302510068474898E-3</v>
      </c>
      <c r="K48">
        <v>2.5057952029681101E-3</v>
      </c>
      <c r="L48" s="56"/>
      <c r="M48" s="34" t="str">
        <v>Long/Short</v>
      </c>
      <c r="N48" s="35">
        <v>1.7130019199874901E-3</v>
      </c>
      <c r="O48" s="36">
        <v>0.18160308410871001</v>
      </c>
      <c r="P48" s="36">
        <v>0.62661965099751904</v>
      </c>
      <c r="Q48" s="36">
        <v>0.53155825488806296</v>
      </c>
      <c r="R48" s="35">
        <v>6.1295867238674105E-4</v>
      </c>
      <c r="S48" s="36">
        <v>0.227842029628881</v>
      </c>
      <c r="T48" s="44">
        <v>0.28397360548323503</v>
      </c>
      <c r="U48" s="35">
        <v>3.3302510068474898E-3</v>
      </c>
      <c r="V48" s="37">
        <v>2.5057952029681101E-3</v>
      </c>
      <c r="X48" s="38" t="s">
        <v>37</v>
      </c>
      <c r="Y48" s="7">
        <f>P41</f>
        <v>0.92803607674602495</v>
      </c>
      <c r="Z48" s="7">
        <f>S41</f>
        <v>-0.36941337828633902</v>
      </c>
    </row>
    <row r="49" spans="1:22" ht="15" customHeight="1" x14ac:dyDescent="0.25">
      <c r="A49" t="s">
        <v>1</v>
      </c>
      <c r="B49" t="s">
        <v>4</v>
      </c>
      <c r="C49">
        <v>1.7768309896940399E-3</v>
      </c>
      <c r="D49">
        <v>0.91754721725926902</v>
      </c>
      <c r="E49">
        <v>1.3768273963970601</v>
      </c>
      <c r="F49">
        <v>0.17056386797186401</v>
      </c>
      <c r="G49">
        <v>1.3031506471308399E-3</v>
      </c>
      <c r="H49">
        <v>1.0505291913467101</v>
      </c>
      <c r="I49">
        <v>0.209851386290935</v>
      </c>
      <c r="J49">
        <v>4.5684227219865503E-3</v>
      </c>
      <c r="K49">
        <v>3.4841708096424698E-3</v>
      </c>
      <c r="L49" s="52" t="str">
        <f>A49</f>
        <v>t2: 2000-1 to 2012-12</v>
      </c>
      <c r="M49" s="30" t="str">
        <v>No RnD</v>
      </c>
      <c r="N49" s="31">
        <v>1.7768309896940399E-3</v>
      </c>
      <c r="O49" s="32">
        <v>0.91754721725926902</v>
      </c>
      <c r="P49" s="32">
        <v>1.3768273963970601</v>
      </c>
      <c r="Q49" s="32">
        <v>0.17056386797186401</v>
      </c>
      <c r="R49" s="31">
        <v>1.3031506471308399E-3</v>
      </c>
      <c r="S49" s="32">
        <v>1.0505291913467101</v>
      </c>
      <c r="T49" s="45">
        <v>0.209851386290935</v>
      </c>
      <c r="U49" s="31">
        <v>4.5684227219865503E-3</v>
      </c>
      <c r="V49" s="33">
        <v>3.4841708096424698E-3</v>
      </c>
    </row>
    <row r="50" spans="1:22" ht="15" customHeight="1" x14ac:dyDescent="0.25">
      <c r="A50" t="s">
        <v>1</v>
      </c>
      <c r="B50" t="s">
        <v>5</v>
      </c>
      <c r="C50">
        <v>1.8650478385625799E-4</v>
      </c>
      <c r="D50">
        <v>1.10733296956455</v>
      </c>
      <c r="E50">
        <v>8.2043074649386205E-2</v>
      </c>
      <c r="F50">
        <v>0.93471899618011201</v>
      </c>
      <c r="G50">
        <v>3.3971190899907298E-3</v>
      </c>
      <c r="H50">
        <v>1.9325122335882601</v>
      </c>
      <c r="I50">
        <v>8.3391172411543396E-2</v>
      </c>
      <c r="J50">
        <v>3.1922137751598501E-3</v>
      </c>
      <c r="K50">
        <v>1.38877655007263E-3</v>
      </c>
      <c r="L50" s="52"/>
      <c r="M50" s="21" t="str">
        <v>Quintile 1</v>
      </c>
      <c r="N50" s="10">
        <v>1.8650478385625799E-4</v>
      </c>
      <c r="O50" s="11">
        <v>1.10733296956455</v>
      </c>
      <c r="P50" s="11">
        <v>8.2043074649386205E-2</v>
      </c>
      <c r="Q50" s="11">
        <v>0.93471899618011201</v>
      </c>
      <c r="R50" s="10">
        <v>3.3971190899907298E-3</v>
      </c>
      <c r="S50" s="11">
        <v>1.9325122335882601</v>
      </c>
      <c r="T50" s="40">
        <v>8.3391172411543396E-2</v>
      </c>
      <c r="U50" s="10">
        <v>3.1922137751598501E-3</v>
      </c>
      <c r="V50" s="22">
        <v>1.38877655007263E-3</v>
      </c>
    </row>
    <row r="51" spans="1:22" ht="15" customHeight="1" x14ac:dyDescent="0.25">
      <c r="A51" t="s">
        <v>1</v>
      </c>
      <c r="B51" t="s">
        <v>6</v>
      </c>
      <c r="C51">
        <v>3.8088672788165099E-4</v>
      </c>
      <c r="D51">
        <v>1.2584532976646301</v>
      </c>
      <c r="E51">
        <v>0.164082645366811</v>
      </c>
      <c r="F51">
        <v>0.86988123864009803</v>
      </c>
      <c r="G51">
        <v>2.0228806786375402E-3</v>
      </c>
      <c r="H51">
        <v>0.94208501794626198</v>
      </c>
      <c r="I51">
        <v>9.3878505878094903E-2</v>
      </c>
      <c r="J51">
        <v>3.5570904483238001E-3</v>
      </c>
      <c r="K51">
        <v>1.3223635961576699E-3</v>
      </c>
      <c r="L51" s="52"/>
      <c r="M51" s="19" t="str">
        <v>Quintile 2</v>
      </c>
      <c r="N51" s="8">
        <v>3.8088672788165099E-4</v>
      </c>
      <c r="O51" s="9">
        <v>1.2584532976646301</v>
      </c>
      <c r="P51" s="9">
        <v>0.164082645366811</v>
      </c>
      <c r="Q51" s="9">
        <v>0.86988123864009803</v>
      </c>
      <c r="R51" s="8">
        <v>2.0228806786375402E-3</v>
      </c>
      <c r="S51" s="9">
        <v>0.94208501794626198</v>
      </c>
      <c r="T51" s="39">
        <v>9.3878505878094903E-2</v>
      </c>
      <c r="U51" s="8">
        <v>3.5570904483238001E-3</v>
      </c>
      <c r="V51" s="20">
        <v>1.3223635961576699E-3</v>
      </c>
    </row>
    <row r="52" spans="1:22" ht="15" customHeight="1" x14ac:dyDescent="0.25">
      <c r="A52" t="s">
        <v>1</v>
      </c>
      <c r="B52" t="s">
        <v>7</v>
      </c>
      <c r="C52">
        <v>1.3094250641475999E-3</v>
      </c>
      <c r="D52">
        <v>1.27329580382055</v>
      </c>
      <c r="E52">
        <v>0.60437903639693402</v>
      </c>
      <c r="F52">
        <v>0.54648104482408999</v>
      </c>
      <c r="G52">
        <v>1.4429280579275499E-3</v>
      </c>
      <c r="H52">
        <v>0.72412876638053503</v>
      </c>
      <c r="I52">
        <v>0.14356112210399699</v>
      </c>
      <c r="J52">
        <v>4.5023741761502801E-3</v>
      </c>
      <c r="K52">
        <v>2.3110882439676401E-3</v>
      </c>
      <c r="L52" s="52"/>
      <c r="M52" s="21" t="str">
        <v>Quintile 3</v>
      </c>
      <c r="N52" s="10">
        <v>1.3094250641475999E-3</v>
      </c>
      <c r="O52" s="11">
        <v>1.27329580382055</v>
      </c>
      <c r="P52" s="11">
        <v>0.60437903639693402</v>
      </c>
      <c r="Q52" s="11">
        <v>0.54648104482408999</v>
      </c>
      <c r="R52" s="10">
        <v>1.4429280579275499E-3</v>
      </c>
      <c r="S52" s="11">
        <v>0.72412876638053503</v>
      </c>
      <c r="T52" s="40">
        <v>0.14356112210399699</v>
      </c>
      <c r="U52" s="10">
        <v>4.5023741761502801E-3</v>
      </c>
      <c r="V52" s="22">
        <v>2.3110882439676401E-3</v>
      </c>
    </row>
    <row r="53" spans="1:22" ht="15" customHeight="1" x14ac:dyDescent="0.25">
      <c r="A53" t="s">
        <v>1</v>
      </c>
      <c r="B53" t="s">
        <v>8</v>
      </c>
      <c r="C53">
        <v>5.2110148657260602E-3</v>
      </c>
      <c r="D53">
        <v>1.38507958375731</v>
      </c>
      <c r="E53">
        <v>1.7074566026687299</v>
      </c>
      <c r="F53">
        <v>8.9752430827166704E-2</v>
      </c>
      <c r="G53">
        <v>4.5570429666504601E-3</v>
      </c>
      <c r="H53">
        <v>1.4993844983031199</v>
      </c>
      <c r="I53">
        <v>0.30857120525681803</v>
      </c>
      <c r="J53">
        <v>8.5300790115035493E-3</v>
      </c>
      <c r="K53">
        <v>5.6959468931814198E-3</v>
      </c>
      <c r="L53" s="52"/>
      <c r="M53" s="19" t="str">
        <v>Quintile 4</v>
      </c>
      <c r="N53" s="8">
        <v>5.2110148657260602E-3</v>
      </c>
      <c r="O53" s="9">
        <v>1.38507958375731</v>
      </c>
      <c r="P53" s="9">
        <v>1.7074566026687299</v>
      </c>
      <c r="Q53" s="9">
        <v>8.9752430827166704E-2</v>
      </c>
      <c r="R53" s="8">
        <v>4.5570429666504601E-3</v>
      </c>
      <c r="S53" s="9">
        <v>1.4993844983031199</v>
      </c>
      <c r="T53" s="39">
        <v>0.30857120525681803</v>
      </c>
      <c r="U53" s="8">
        <v>8.5300790115035493E-3</v>
      </c>
      <c r="V53" s="20">
        <v>5.6959468931814198E-3</v>
      </c>
    </row>
    <row r="54" spans="1:22" ht="15" customHeight="1" x14ac:dyDescent="0.25">
      <c r="A54" t="s">
        <v>1</v>
      </c>
      <c r="B54" t="s">
        <v>9</v>
      </c>
      <c r="C54">
        <v>5.3090684435380996E-3</v>
      </c>
      <c r="D54">
        <v>1.6128764069714101</v>
      </c>
      <c r="E54">
        <v>1.2987444507795001</v>
      </c>
      <c r="F54">
        <v>0.19597295466485301</v>
      </c>
      <c r="G54">
        <v>2.2520151388598698E-3</v>
      </c>
      <c r="H54">
        <v>0.56039020758223801</v>
      </c>
      <c r="I54">
        <v>0.26821665289689101</v>
      </c>
      <c r="J54">
        <v>8.8851341334545697E-3</v>
      </c>
      <c r="K54">
        <v>4.6552221766920001E-3</v>
      </c>
      <c r="L54" s="52"/>
      <c r="M54" s="21" t="str">
        <v>Quintile 5</v>
      </c>
      <c r="N54" s="10">
        <v>5.3090684435380996E-3</v>
      </c>
      <c r="O54" s="11">
        <v>1.6128764069714101</v>
      </c>
      <c r="P54" s="11">
        <v>1.2987444507795001</v>
      </c>
      <c r="Q54" s="11">
        <v>0.19597295466485301</v>
      </c>
      <c r="R54" s="10">
        <v>2.2520151388598698E-3</v>
      </c>
      <c r="S54" s="11">
        <v>0.56039020758223801</v>
      </c>
      <c r="T54" s="40">
        <v>0.26821665289689101</v>
      </c>
      <c r="U54" s="10">
        <v>8.8851341334545697E-3</v>
      </c>
      <c r="V54" s="22">
        <v>4.6552221766920001E-3</v>
      </c>
    </row>
    <row r="55" spans="1:22" ht="15" customHeight="1" x14ac:dyDescent="0.25">
      <c r="A55" t="s">
        <v>1</v>
      </c>
      <c r="B55" t="s">
        <v>10</v>
      </c>
      <c r="C55">
        <v>5.1225636596818397E-3</v>
      </c>
      <c r="D55">
        <v>0.50554343740686003</v>
      </c>
      <c r="E55">
        <v>1.0133200884395299</v>
      </c>
      <c r="F55">
        <v>0.31249671135589502</v>
      </c>
      <c r="G55">
        <v>-1.14510395113085E-3</v>
      </c>
      <c r="H55">
        <v>-0.25320638756994102</v>
      </c>
      <c r="I55">
        <v>0.29270534022114397</v>
      </c>
      <c r="J55">
        <v>5.6929203582947096E-3</v>
      </c>
      <c r="K55">
        <v>3.4814151525066599E-3</v>
      </c>
      <c r="L55" s="53"/>
      <c r="M55" s="24" t="str">
        <v>Long/Short</v>
      </c>
      <c r="N55" s="25">
        <v>5.1225636596818397E-3</v>
      </c>
      <c r="O55" s="26">
        <v>0.50554343740686003</v>
      </c>
      <c r="P55" s="26">
        <v>1.0133200884395299</v>
      </c>
      <c r="Q55" s="26">
        <v>0.31249671135589502</v>
      </c>
      <c r="R55" s="25">
        <v>-1.14510395113085E-3</v>
      </c>
      <c r="S55" s="26">
        <v>-0.25320638756994102</v>
      </c>
      <c r="T55" s="42">
        <v>0.29270534022114397</v>
      </c>
      <c r="U55" s="25">
        <v>5.6929203582947096E-3</v>
      </c>
      <c r="V55" s="27">
        <v>3.4814151525066599E-3</v>
      </c>
    </row>
    <row r="56" spans="1:22" ht="15" customHeight="1" x14ac:dyDescent="0.25">
      <c r="A56" t="s">
        <v>2</v>
      </c>
      <c r="B56" t="s">
        <v>4</v>
      </c>
      <c r="C56">
        <v>-1.5179957043745E-3</v>
      </c>
      <c r="D56">
        <v>0.98222937693747703</v>
      </c>
      <c r="E56">
        <v>-1.1565763043572801</v>
      </c>
      <c r="F56">
        <v>0.24978163336175099</v>
      </c>
      <c r="G56">
        <v>-1.46315691208207E-3</v>
      </c>
      <c r="H56">
        <v>-1.3552241743781199</v>
      </c>
      <c r="I56">
        <v>0.63663595953923202</v>
      </c>
      <c r="J56">
        <v>8.9577875620399493E-3</v>
      </c>
      <c r="K56">
        <v>7.91591196852659E-3</v>
      </c>
      <c r="L56" s="51" t="str">
        <f>A56</f>
        <v>Modern: 2013-01 to 2022-12</v>
      </c>
      <c r="M56" s="28" t="str">
        <v>No RnD</v>
      </c>
      <c r="N56" s="14">
        <v>-1.5179957043745E-3</v>
      </c>
      <c r="O56" s="15">
        <v>0.98222937693747703</v>
      </c>
      <c r="P56" s="15">
        <v>-1.1565763043572801</v>
      </c>
      <c r="Q56" s="15">
        <v>0.24978163336175099</v>
      </c>
      <c r="R56" s="14">
        <v>-1.46315691208207E-3</v>
      </c>
      <c r="S56" s="15">
        <v>-1.3552241743781199</v>
      </c>
      <c r="T56" s="43">
        <v>0.63663595953923202</v>
      </c>
      <c r="U56" s="14">
        <v>8.9577875620399493E-3</v>
      </c>
      <c r="V56" s="29">
        <v>7.91591196852659E-3</v>
      </c>
    </row>
    <row r="57" spans="1:22" ht="15" customHeight="1" x14ac:dyDescent="0.25">
      <c r="A57" t="s">
        <v>2</v>
      </c>
      <c r="B57" t="s">
        <v>5</v>
      </c>
      <c r="C57">
        <v>-4.1065123929467998E-3</v>
      </c>
      <c r="D57">
        <v>0.96118380906984702</v>
      </c>
      <c r="E57">
        <v>-2.6739517548587401</v>
      </c>
      <c r="F57">
        <v>8.5592364125969302E-3</v>
      </c>
      <c r="G57">
        <v>-4.1781227075793704E-3</v>
      </c>
      <c r="H57">
        <v>-2.7193896751676201</v>
      </c>
      <c r="I57">
        <v>0.42537343754620999</v>
      </c>
      <c r="J57">
        <v>6.1570263215225997E-3</v>
      </c>
      <c r="K57">
        <v>5.1302515070401596E-3</v>
      </c>
      <c r="L57" s="52"/>
      <c r="M57" s="19" t="str">
        <v>Quintile 1</v>
      </c>
      <c r="N57" s="8">
        <v>-4.1065123929467998E-3</v>
      </c>
      <c r="O57" s="9">
        <v>0.96118380906984702</v>
      </c>
      <c r="P57" s="9">
        <v>-2.6739517548587401</v>
      </c>
      <c r="Q57" s="9">
        <v>8.5592364125969302E-3</v>
      </c>
      <c r="R57" s="8">
        <v>-4.1781227075793704E-3</v>
      </c>
      <c r="S57" s="9">
        <v>-2.7193896751676201</v>
      </c>
      <c r="T57" s="39">
        <v>0.42537343754620999</v>
      </c>
      <c r="U57" s="8">
        <v>6.1570263215225997E-3</v>
      </c>
      <c r="V57" s="20">
        <v>5.1302515070401596E-3</v>
      </c>
    </row>
    <row r="58" spans="1:22" ht="15" customHeight="1" x14ac:dyDescent="0.25">
      <c r="A58" t="s">
        <v>2</v>
      </c>
      <c r="B58" t="s">
        <v>6</v>
      </c>
      <c r="C58">
        <v>9.8545644955272296E-4</v>
      </c>
      <c r="D58">
        <v>1.09112114324091</v>
      </c>
      <c r="E58">
        <v>0.58459128245325098</v>
      </c>
      <c r="F58">
        <v>0.55993863612126005</v>
      </c>
      <c r="G58">
        <v>6.2022684590456003E-4</v>
      </c>
      <c r="H58">
        <v>0.48403922576470598</v>
      </c>
      <c r="I58">
        <v>0.80630007444748697</v>
      </c>
      <c r="J58">
        <v>1.2559413179137301E-2</v>
      </c>
      <c r="K58">
        <v>1.1237871143074901E-2</v>
      </c>
      <c r="L58" s="52"/>
      <c r="M58" s="21" t="str">
        <v>Quintile 2</v>
      </c>
      <c r="N58" s="10">
        <v>9.8545644955272296E-4</v>
      </c>
      <c r="O58" s="11">
        <v>1.09112114324091</v>
      </c>
      <c r="P58" s="11">
        <v>0.58459128245325098</v>
      </c>
      <c r="Q58" s="11">
        <v>0.55993863612126005</v>
      </c>
      <c r="R58" s="10">
        <v>6.2022684590456003E-4</v>
      </c>
      <c r="S58" s="11">
        <v>0.48403922576470598</v>
      </c>
      <c r="T58" s="40">
        <v>0.80630007444748697</v>
      </c>
      <c r="U58" s="10">
        <v>1.2559413179137301E-2</v>
      </c>
      <c r="V58" s="22">
        <v>1.1237871143074901E-2</v>
      </c>
    </row>
    <row r="59" spans="1:22" ht="15" customHeight="1" x14ac:dyDescent="0.25">
      <c r="A59" t="s">
        <v>2</v>
      </c>
      <c r="B59" t="s">
        <v>7</v>
      </c>
      <c r="C59">
        <v>1.26170830660959E-3</v>
      </c>
      <c r="D59">
        <v>1.09315733138586</v>
      </c>
      <c r="E59">
        <v>0.66368112505521304</v>
      </c>
      <c r="F59">
        <v>0.50818903621667799</v>
      </c>
      <c r="G59">
        <v>9.2310861491408597E-4</v>
      </c>
      <c r="H59">
        <v>0.52140640018801698</v>
      </c>
      <c r="I59">
        <v>0.81181655574426403</v>
      </c>
      <c r="J59">
        <v>1.2856199993636E-2</v>
      </c>
      <c r="K59">
        <v>1.1486816727219899E-2</v>
      </c>
      <c r="L59" s="52"/>
      <c r="M59" s="19" t="str">
        <v>Quintile 3</v>
      </c>
      <c r="N59" s="8">
        <v>1.26170830660959E-3</v>
      </c>
      <c r="O59" s="9">
        <v>1.09315733138586</v>
      </c>
      <c r="P59" s="9">
        <v>0.66368112505521304</v>
      </c>
      <c r="Q59" s="9">
        <v>0.50818903621667799</v>
      </c>
      <c r="R59" s="8">
        <v>9.2310861491408597E-4</v>
      </c>
      <c r="S59" s="9">
        <v>0.52140640018801698</v>
      </c>
      <c r="T59" s="39">
        <v>0.81181655574426403</v>
      </c>
      <c r="U59" s="8">
        <v>1.2856199993636E-2</v>
      </c>
      <c r="V59" s="20">
        <v>1.1486816727219899E-2</v>
      </c>
    </row>
    <row r="60" spans="1:22" ht="15" customHeight="1" x14ac:dyDescent="0.25">
      <c r="A60" t="s">
        <v>2</v>
      </c>
      <c r="B60" t="s">
        <v>8</v>
      </c>
      <c r="C60">
        <v>3.58709783398347E-3</v>
      </c>
      <c r="D60">
        <v>0.97976331474235501</v>
      </c>
      <c r="E60">
        <v>1.70255383279641</v>
      </c>
      <c r="F60">
        <v>9.1284474444688998E-2</v>
      </c>
      <c r="G60">
        <v>4.0424868384129203E-3</v>
      </c>
      <c r="H60">
        <v>1.94604671968603</v>
      </c>
      <c r="I60">
        <v>0.956284799724478</v>
      </c>
      <c r="J60">
        <v>1.4038010863160101E-2</v>
      </c>
      <c r="K60">
        <v>1.28612953439437E-2</v>
      </c>
      <c r="L60" s="52"/>
      <c r="M60" s="21" t="str">
        <v>Quintile 4</v>
      </c>
      <c r="N60" s="10">
        <v>3.58709783398347E-3</v>
      </c>
      <c r="O60" s="11">
        <v>0.97976331474235501</v>
      </c>
      <c r="P60" s="11">
        <v>1.70255383279641</v>
      </c>
      <c r="Q60" s="11">
        <v>9.1284474444688998E-2</v>
      </c>
      <c r="R60" s="10">
        <v>4.0424868384129203E-3</v>
      </c>
      <c r="S60" s="11">
        <v>1.94604671968603</v>
      </c>
      <c r="T60" s="40">
        <v>0.956284799724478</v>
      </c>
      <c r="U60" s="10">
        <v>1.4038010863160101E-2</v>
      </c>
      <c r="V60" s="22">
        <v>1.28612953439437E-2</v>
      </c>
    </row>
    <row r="61" spans="1:22" ht="15" customHeight="1" x14ac:dyDescent="0.25">
      <c r="A61" t="s">
        <v>2</v>
      </c>
      <c r="B61" t="s">
        <v>9</v>
      </c>
      <c r="C61">
        <v>2.1179052145355501E-3</v>
      </c>
      <c r="D61">
        <v>1.2156197971029501</v>
      </c>
      <c r="E61">
        <v>0.59892000418182201</v>
      </c>
      <c r="F61">
        <v>0.55037430321259395</v>
      </c>
      <c r="G61">
        <v>4.1746865092207501E-3</v>
      </c>
      <c r="H61">
        <v>1.5346168409780401</v>
      </c>
      <c r="I61">
        <v>0.75920856597625896</v>
      </c>
      <c r="J61">
        <v>1.49474308683188E-2</v>
      </c>
      <c r="K61">
        <v>1.2803399196105399E-2</v>
      </c>
      <c r="L61" s="52"/>
      <c r="M61" s="19" t="str">
        <v>Quintile 5</v>
      </c>
      <c r="N61" s="8">
        <v>2.1179052145355501E-3</v>
      </c>
      <c r="O61" s="9">
        <v>1.2156197971029501</v>
      </c>
      <c r="P61" s="9">
        <v>0.59892000418182201</v>
      </c>
      <c r="Q61" s="9">
        <v>0.55037430321259395</v>
      </c>
      <c r="R61" s="8">
        <v>4.1746865092207501E-3</v>
      </c>
      <c r="S61" s="9">
        <v>1.5346168409780401</v>
      </c>
      <c r="T61" s="39">
        <v>0.75920856597625896</v>
      </c>
      <c r="U61" s="8">
        <v>1.49474308683188E-2</v>
      </c>
      <c r="V61" s="20">
        <v>1.2803399196105399E-2</v>
      </c>
    </row>
    <row r="62" spans="1:22" ht="15" customHeight="1" x14ac:dyDescent="0.25">
      <c r="A62" t="s">
        <v>2</v>
      </c>
      <c r="B62" t="s">
        <v>10</v>
      </c>
      <c r="C62">
        <v>6.2244176074823503E-3</v>
      </c>
      <c r="D62">
        <v>0.25443598803310302</v>
      </c>
      <c r="E62">
        <v>1.5409779640166501</v>
      </c>
      <c r="F62">
        <v>0.12599962793372699</v>
      </c>
      <c r="G62">
        <v>8.3528092168001292E-3</v>
      </c>
      <c r="H62">
        <v>2.5706759649558002</v>
      </c>
      <c r="I62">
        <v>0.68563857936385797</v>
      </c>
      <c r="J62">
        <v>8.7904045467962003E-3</v>
      </c>
      <c r="K62">
        <v>7.8309600893933205E-3</v>
      </c>
      <c r="L62" s="53"/>
      <c r="M62" s="34" t="str">
        <v>Long/Short</v>
      </c>
      <c r="N62" s="35">
        <v>6.2244176074823503E-3</v>
      </c>
      <c r="O62" s="36">
        <v>0.25443598803310302</v>
      </c>
      <c r="P62" s="36">
        <v>1.5409779640166501</v>
      </c>
      <c r="Q62" s="36">
        <v>0.12599962793372699</v>
      </c>
      <c r="R62" s="35">
        <v>8.3528092168001292E-3</v>
      </c>
      <c r="S62" s="36">
        <v>2.5706759649558002</v>
      </c>
      <c r="T62" s="44">
        <v>0.68563857936385797</v>
      </c>
      <c r="U62" s="35">
        <v>8.7904045467962003E-3</v>
      </c>
      <c r="V62" s="37">
        <v>7.8309600893933205E-3</v>
      </c>
    </row>
    <row r="64" spans="1:22" ht="21" x14ac:dyDescent="0.35">
      <c r="L64" s="48" t="s">
        <v>39</v>
      </c>
      <c r="M64" s="48"/>
      <c r="N64" s="48"/>
      <c r="O64" s="48"/>
      <c r="P64" s="48"/>
      <c r="Q64" s="48"/>
      <c r="R64" s="48"/>
      <c r="S64" s="48"/>
      <c r="T64" s="48"/>
      <c r="U64" s="48"/>
      <c r="V64" s="48"/>
    </row>
    <row r="65" spans="1:29" ht="15" customHeight="1" x14ac:dyDescent="0.3">
      <c r="A65" t="s">
        <v>0</v>
      </c>
      <c r="B65" t="s">
        <v>3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38</v>
      </c>
      <c r="I65" t="s">
        <v>16</v>
      </c>
      <c r="J65" t="s">
        <v>17</v>
      </c>
      <c r="K65" t="s">
        <v>18</v>
      </c>
      <c r="L65" s="2" t="str" cm="1">
        <f t="array" ref="L65:U65">A65:J65</f>
        <v>Date Range</v>
      </c>
      <c r="M65" s="16" t="str">
        <v>Quintile</v>
      </c>
      <c r="N65" s="17" t="str">
        <v>alpha</v>
      </c>
      <c r="O65" s="17" t="str">
        <v>beta</v>
      </c>
      <c r="P65" s="17" t="str">
        <v>tstat</v>
      </c>
      <c r="Q65" s="17" t="str">
        <v>pval</v>
      </c>
      <c r="R65" s="17" t="str">
        <v>ff3alpha</v>
      </c>
      <c r="S65" s="17" t="str">
        <v>ff3tstat</v>
      </c>
      <c r="T65" s="17" t="str">
        <v>sharpe</v>
      </c>
      <c r="U65" s="17" t="str">
        <v>retm</v>
      </c>
      <c r="V65" s="18" t="str" cm="1">
        <f t="array" ref="V65:V93">K65:K93</f>
        <v>retg</v>
      </c>
      <c r="X65" s="50" t="s">
        <v>32</v>
      </c>
      <c r="Y65" s="50"/>
      <c r="Z65" s="50"/>
      <c r="AA65" s="50"/>
      <c r="AB65" s="50"/>
      <c r="AC65" s="50"/>
    </row>
    <row r="66" spans="1:29" ht="15" customHeight="1" x14ac:dyDescent="0.25">
      <c r="A66" t="s">
        <v>21</v>
      </c>
      <c r="B66" t="s">
        <v>4</v>
      </c>
      <c r="C66">
        <v>-5.5038265751558503E-4</v>
      </c>
      <c r="D66">
        <v>1.0429654550616601</v>
      </c>
      <c r="E66">
        <v>-0.31246026010628097</v>
      </c>
      <c r="F66">
        <v>0.75486397562408203</v>
      </c>
      <c r="G66">
        <v>-2.5119080968139E-3</v>
      </c>
      <c r="H66">
        <v>-2.1057629146748602</v>
      </c>
      <c r="I66">
        <v>0.32093009509777398</v>
      </c>
      <c r="J66">
        <v>9.1856084132456699E-3</v>
      </c>
      <c r="K66">
        <v>7.4705679083755198E-3</v>
      </c>
      <c r="L66" s="51" t="str">
        <f>A66</f>
        <v>Overall: 1981-07 to 2012-12</v>
      </c>
      <c r="M66" s="19" t="str" cm="1">
        <f t="array" ref="M66:M93">B66:B93</f>
        <v>No RnD</v>
      </c>
      <c r="N66" s="8" cm="1">
        <f t="array" ref="N66:U93">C66:J93</f>
        <v>-5.5038265751558503E-4</v>
      </c>
      <c r="O66" s="9">
        <v>1.0429654550616601</v>
      </c>
      <c r="P66" s="9">
        <v>-0.31246026010628097</v>
      </c>
      <c r="Q66" s="9">
        <v>0.75486397562408203</v>
      </c>
      <c r="R66" s="8">
        <v>-2.5119080968139E-3</v>
      </c>
      <c r="S66" s="9">
        <v>-2.1057629146748602</v>
      </c>
      <c r="T66" s="39">
        <v>0.32093009509777398</v>
      </c>
      <c r="U66" s="8">
        <v>9.1856084132456699E-3</v>
      </c>
      <c r="V66" s="20">
        <v>7.4705679083755198E-3</v>
      </c>
      <c r="X66" s="5" t="s">
        <v>25</v>
      </c>
      <c r="Y66" s="5">
        <v>2</v>
      </c>
      <c r="Z66" s="5">
        <v>3</v>
      </c>
      <c r="AA66" s="5">
        <v>4</v>
      </c>
      <c r="AB66" s="5" t="s">
        <v>26</v>
      </c>
      <c r="AC66" s="5" t="s">
        <v>27</v>
      </c>
    </row>
    <row r="67" spans="1:29" ht="15" customHeight="1" x14ac:dyDescent="0.25">
      <c r="A67" t="s">
        <v>21</v>
      </c>
      <c r="B67" t="s">
        <v>5</v>
      </c>
      <c r="C67">
        <v>-8.3280369075104995E-3</v>
      </c>
      <c r="D67">
        <v>1.23538156300385</v>
      </c>
      <c r="E67">
        <v>-3.8788361109684701</v>
      </c>
      <c r="F67">
        <v>1.23884841675992E-4</v>
      </c>
      <c r="G67">
        <v>-7.9436211412695096E-3</v>
      </c>
      <c r="H67">
        <v>-5.6196994481743197</v>
      </c>
      <c r="I67">
        <v>-6.4178959947536002E-2</v>
      </c>
      <c r="J67">
        <v>2.5039115188051201E-3</v>
      </c>
      <c r="K67" s="1">
        <v>2.69289246279669E-6</v>
      </c>
      <c r="L67" s="52"/>
      <c r="M67" s="21" t="str">
        <v>Quintile 1</v>
      </c>
      <c r="N67" s="10">
        <v>-8.3280369075104995E-3</v>
      </c>
      <c r="O67" s="11">
        <v>1.23538156300385</v>
      </c>
      <c r="P67" s="11">
        <v>-3.8788361109684701</v>
      </c>
      <c r="Q67" s="11">
        <v>1.23884841675992E-4</v>
      </c>
      <c r="R67" s="10">
        <v>-7.9436211412695096E-3</v>
      </c>
      <c r="S67" s="11">
        <v>-5.6196994481743197</v>
      </c>
      <c r="T67" s="40">
        <v>-6.4178959947536002E-2</v>
      </c>
      <c r="U67" s="10">
        <v>2.5039115188051201E-3</v>
      </c>
      <c r="V67" s="22">
        <v>2.69289246279669E-6</v>
      </c>
      <c r="X67" s="49" t="s">
        <v>24</v>
      </c>
      <c r="Y67" s="49"/>
      <c r="Z67" s="49"/>
      <c r="AA67" s="49"/>
      <c r="AB67" s="49"/>
      <c r="AC67" s="49"/>
    </row>
    <row r="68" spans="1:29" ht="15" customHeight="1" x14ac:dyDescent="0.3">
      <c r="A68" t="s">
        <v>21</v>
      </c>
      <c r="B68" t="s">
        <v>6</v>
      </c>
      <c r="C68">
        <v>-3.5941911750826802E-3</v>
      </c>
      <c r="D68">
        <v>1.24648978344353</v>
      </c>
      <c r="E68">
        <v>-1.72712669702544</v>
      </c>
      <c r="F68">
        <v>8.4966154245974895E-2</v>
      </c>
      <c r="G68">
        <v>-3.3778069557672502E-3</v>
      </c>
      <c r="H68">
        <v>-2.6815627017616501</v>
      </c>
      <c r="I68">
        <v>0.17498747776010001</v>
      </c>
      <c r="J68">
        <v>7.3010270888165902E-3</v>
      </c>
      <c r="K68">
        <v>4.8470988055222498E-3</v>
      </c>
      <c r="L68" s="52"/>
      <c r="M68" s="19" t="str">
        <v>Quintile 2</v>
      </c>
      <c r="N68" s="8">
        <v>-3.5941911750826802E-3</v>
      </c>
      <c r="O68" s="9">
        <v>1.24648978344353</v>
      </c>
      <c r="P68" s="9">
        <v>-1.72712669702544</v>
      </c>
      <c r="Q68" s="9">
        <v>8.4966154245974895E-2</v>
      </c>
      <c r="R68" s="8">
        <v>-3.3778069557672502E-3</v>
      </c>
      <c r="S68" s="9">
        <v>-2.6815627017616501</v>
      </c>
      <c r="T68" s="39">
        <v>0.17498747776010001</v>
      </c>
      <c r="U68" s="8">
        <v>7.3010270888165902E-3</v>
      </c>
      <c r="V68" s="20">
        <v>4.8470988055222498E-3</v>
      </c>
      <c r="X68" s="6" cm="1">
        <f t="array" ref="X68:AB68">TRANSPOSE(U67:U71)</f>
        <v>2.5039115188051201E-3</v>
      </c>
      <c r="Y68" s="6">
        <v>7.3010270888165902E-3</v>
      </c>
      <c r="Z68" s="6">
        <v>1.0226960744589401E-2</v>
      </c>
      <c r="AA68" s="6">
        <v>1.2144396281518499E-2</v>
      </c>
      <c r="AB68" s="6">
        <v>1.8780322267971699E-2</v>
      </c>
      <c r="AC68" s="6">
        <f>U66</f>
        <v>9.1856084132456699E-3</v>
      </c>
    </row>
    <row r="69" spans="1:29" ht="15" customHeight="1" x14ac:dyDescent="0.25">
      <c r="A69" t="s">
        <v>21</v>
      </c>
      <c r="B69" t="s">
        <v>7</v>
      </c>
      <c r="C69">
        <v>-7.5811422862516703E-4</v>
      </c>
      <c r="D69">
        <v>1.26226583366239</v>
      </c>
      <c r="E69">
        <v>-0.337790722120556</v>
      </c>
      <c r="F69">
        <v>0.73570940996636802</v>
      </c>
      <c r="G69">
        <v>-3.8205039714113702E-4</v>
      </c>
      <c r="H69">
        <v>-0.28432248012504102</v>
      </c>
      <c r="I69">
        <v>0.31012146537164098</v>
      </c>
      <c r="J69">
        <v>1.0226960744589401E-2</v>
      </c>
      <c r="K69">
        <v>7.6376442951273599E-3</v>
      </c>
      <c r="L69" s="52"/>
      <c r="M69" s="21" t="str">
        <v>Quintile 3</v>
      </c>
      <c r="N69" s="12">
        <v>-7.5811422862516703E-4</v>
      </c>
      <c r="O69" s="11">
        <v>1.26226583366239</v>
      </c>
      <c r="P69" s="11">
        <v>-0.337790722120556</v>
      </c>
      <c r="Q69" s="11">
        <v>0.73570940996636802</v>
      </c>
      <c r="R69" s="10">
        <v>-3.8205039714113702E-4</v>
      </c>
      <c r="S69" s="11">
        <v>-0.28432248012504102</v>
      </c>
      <c r="T69" s="41">
        <v>0.31012146537164098</v>
      </c>
      <c r="U69" s="12">
        <v>1.0226960744589401E-2</v>
      </c>
      <c r="V69" s="23">
        <v>7.6376442951273599E-3</v>
      </c>
      <c r="X69" s="49" t="s">
        <v>28</v>
      </c>
      <c r="Y69" s="49"/>
      <c r="Z69" s="49"/>
      <c r="AA69" s="49"/>
      <c r="AB69" s="49"/>
      <c r="AC69" s="49"/>
    </row>
    <row r="70" spans="1:29" ht="15" customHeight="1" x14ac:dyDescent="0.3">
      <c r="A70" t="s">
        <v>21</v>
      </c>
      <c r="B70" t="s">
        <v>8</v>
      </c>
      <c r="C70">
        <v>7.7595170131086603E-4</v>
      </c>
      <c r="D70">
        <v>1.32957364204295</v>
      </c>
      <c r="E70">
        <v>0.31142908687190701</v>
      </c>
      <c r="F70">
        <v>0.75564704271832595</v>
      </c>
      <c r="G70">
        <v>1.27864462798636E-3</v>
      </c>
      <c r="H70">
        <v>0.812797485845697</v>
      </c>
      <c r="I70">
        <v>0.37473430870890001</v>
      </c>
      <c r="J70">
        <v>1.2144396281518499E-2</v>
      </c>
      <c r="K70">
        <v>9.1777687822276396E-3</v>
      </c>
      <c r="L70" s="52"/>
      <c r="M70" s="19" t="str">
        <v>Quintile 4</v>
      </c>
      <c r="N70" s="8">
        <v>7.7595170131086603E-4</v>
      </c>
      <c r="O70" s="9">
        <v>1.32957364204295</v>
      </c>
      <c r="P70" s="9">
        <v>0.31142908687190701</v>
      </c>
      <c r="Q70" s="9">
        <v>0.75564704271832595</v>
      </c>
      <c r="R70" s="8">
        <v>1.27864462798636E-3</v>
      </c>
      <c r="S70" s="9">
        <v>0.812797485845697</v>
      </c>
      <c r="T70" s="39">
        <v>0.37473430870890001</v>
      </c>
      <c r="U70" s="8">
        <v>1.2144396281518499E-2</v>
      </c>
      <c r="V70" s="20">
        <v>9.1777687822276396E-3</v>
      </c>
      <c r="X70" s="6" cm="1">
        <f t="array" ref="X70:AB70">TRANSPOSE(U74:U78)</f>
        <v>3.2089753976077E-3</v>
      </c>
      <c r="Y70" s="6">
        <v>8.2881567204294501E-3</v>
      </c>
      <c r="Z70" s="6">
        <v>1.09966276652631E-2</v>
      </c>
      <c r="AA70" s="6">
        <v>1.2857052847175501E-2</v>
      </c>
      <c r="AB70" s="6">
        <v>1.9437580063336801E-2</v>
      </c>
      <c r="AC70" s="6">
        <f>U73</f>
        <v>7.9150080444574805E-3</v>
      </c>
    </row>
    <row r="71" spans="1:29" ht="15" customHeight="1" x14ac:dyDescent="0.25">
      <c r="A71" t="s">
        <v>21</v>
      </c>
      <c r="B71" t="s">
        <v>9</v>
      </c>
      <c r="C71">
        <v>6.82457699732727E-3</v>
      </c>
      <c r="D71">
        <v>1.43268542141365</v>
      </c>
      <c r="E71">
        <v>1.9430680767024699</v>
      </c>
      <c r="F71">
        <v>5.2753960393678197E-2</v>
      </c>
      <c r="G71">
        <v>7.6943699755164302E-3</v>
      </c>
      <c r="H71">
        <v>3.0394524093915498</v>
      </c>
      <c r="I71">
        <v>0.55273360859397602</v>
      </c>
      <c r="J71">
        <v>1.8780322267971699E-2</v>
      </c>
      <c r="K71">
        <v>1.4580194398404901E-2</v>
      </c>
      <c r="L71" s="52"/>
      <c r="M71" s="21" t="str">
        <v>Quintile 5</v>
      </c>
      <c r="N71" s="10">
        <v>6.82457699732727E-3</v>
      </c>
      <c r="O71" s="11">
        <v>1.43268542141365</v>
      </c>
      <c r="P71" s="11">
        <v>1.9430680767024699</v>
      </c>
      <c r="Q71" s="11">
        <v>5.2753960393678197E-2</v>
      </c>
      <c r="R71" s="10">
        <v>7.6943699755164302E-3</v>
      </c>
      <c r="S71" s="11">
        <v>3.0394524093915498</v>
      </c>
      <c r="T71" s="40">
        <v>0.55273360859397602</v>
      </c>
      <c r="U71" s="10">
        <v>1.8780322267971699E-2</v>
      </c>
      <c r="V71" s="22">
        <v>1.4580194398404901E-2</v>
      </c>
      <c r="X71" s="49" t="s">
        <v>29</v>
      </c>
      <c r="Y71" s="49"/>
      <c r="Z71" s="49"/>
      <c r="AA71" s="49"/>
      <c r="AB71" s="49"/>
      <c r="AC71" s="49"/>
    </row>
    <row r="72" spans="1:29" ht="15" customHeight="1" x14ac:dyDescent="0.3">
      <c r="A72" t="s">
        <v>21</v>
      </c>
      <c r="B72" t="s">
        <v>10</v>
      </c>
      <c r="C72">
        <v>1.51526139048377E-2</v>
      </c>
      <c r="D72">
        <v>0.197303858409795</v>
      </c>
      <c r="E72">
        <v>6.5150326488637296</v>
      </c>
      <c r="F72" s="1">
        <v>2.3360853534889498E-10</v>
      </c>
      <c r="G72">
        <v>1.5637991116785901E-2</v>
      </c>
      <c r="H72">
        <v>7.0977047312595598</v>
      </c>
      <c r="I72">
        <v>1.23356300278364</v>
      </c>
      <c r="J72">
        <v>1.6276410749166501E-2</v>
      </c>
      <c r="K72">
        <v>1.5312935235259799E-2</v>
      </c>
      <c r="L72" s="53"/>
      <c r="M72" s="24" t="str">
        <v>Long/Short</v>
      </c>
      <c r="N72" s="25">
        <v>1.51526139048377E-2</v>
      </c>
      <c r="O72" s="26">
        <v>0.197303858409795</v>
      </c>
      <c r="P72" s="26">
        <v>6.5150326488637296</v>
      </c>
      <c r="Q72" s="26">
        <v>2.3360853534889498E-10</v>
      </c>
      <c r="R72" s="25">
        <v>1.5637991116785901E-2</v>
      </c>
      <c r="S72" s="26">
        <v>7.0977047312595598</v>
      </c>
      <c r="T72" s="42">
        <v>1.23356300278364</v>
      </c>
      <c r="U72" s="25">
        <v>1.6276410749166501E-2</v>
      </c>
      <c r="V72" s="27">
        <v>1.5312935235259799E-2</v>
      </c>
      <c r="X72" s="6" cm="1">
        <f t="array" ref="X72:AB72">TRANSPOSE(U81:U85)</f>
        <v>1.50055138358606E-3</v>
      </c>
      <c r="Y72" s="6">
        <v>5.8962656899829097E-3</v>
      </c>
      <c r="Z72" s="6">
        <v>9.1316655113231997E-3</v>
      </c>
      <c r="AA72" s="6">
        <v>1.1130231168852599E-2</v>
      </c>
      <c r="AB72" s="6">
        <v>1.7844993866875099E-2</v>
      </c>
      <c r="AC72" s="6">
        <f>U80</f>
        <v>1.09937704765211E-2</v>
      </c>
    </row>
    <row r="73" spans="1:29" ht="15" customHeight="1" x14ac:dyDescent="0.25">
      <c r="A73" t="s">
        <v>22</v>
      </c>
      <c r="B73" t="s">
        <v>4</v>
      </c>
      <c r="C73">
        <v>-5.6017525217083803E-3</v>
      </c>
      <c r="D73">
        <v>0.93071362958463499</v>
      </c>
      <c r="E73">
        <v>-2.7656825610309501</v>
      </c>
      <c r="F73">
        <v>6.1630088088607702E-3</v>
      </c>
      <c r="G73">
        <v>-5.2388316345274499E-3</v>
      </c>
      <c r="H73">
        <v>-4.8886298643983999</v>
      </c>
      <c r="I73">
        <v>0.18537924179802001</v>
      </c>
      <c r="J73">
        <v>7.9150080444574805E-3</v>
      </c>
      <c r="K73">
        <v>6.6058121164962397E-3</v>
      </c>
      <c r="L73" s="54" t="str">
        <f>A73</f>
        <v>t1: 1981-07 to 1999-12</v>
      </c>
      <c r="M73" s="28" t="str">
        <v>No RnD</v>
      </c>
      <c r="N73" s="14">
        <v>-5.6017525217083803E-3</v>
      </c>
      <c r="O73" s="15">
        <v>0.93071362958463499</v>
      </c>
      <c r="P73" s="15">
        <v>-2.7656825610309501</v>
      </c>
      <c r="Q73" s="15">
        <v>6.1630088088607702E-3</v>
      </c>
      <c r="R73" s="14">
        <v>-5.2388316345274499E-3</v>
      </c>
      <c r="S73" s="15">
        <v>-4.8886298643983999</v>
      </c>
      <c r="T73" s="43">
        <v>0.18537924179802001</v>
      </c>
      <c r="U73" s="14">
        <v>7.9150080444574805E-3</v>
      </c>
      <c r="V73" s="29">
        <v>6.6058121164962397E-3</v>
      </c>
      <c r="X73" s="49" t="s">
        <v>30</v>
      </c>
      <c r="Y73" s="49"/>
      <c r="Z73" s="49"/>
      <c r="AA73" s="49"/>
      <c r="AB73" s="49"/>
      <c r="AC73" s="49"/>
    </row>
    <row r="74" spans="1:29" ht="15" customHeight="1" x14ac:dyDescent="0.3">
      <c r="A74" t="s">
        <v>22</v>
      </c>
      <c r="B74" t="s">
        <v>5</v>
      </c>
      <c r="C74">
        <v>-1.2069586626538601E-2</v>
      </c>
      <c r="D74">
        <v>1.12854869466894</v>
      </c>
      <c r="E74">
        <v>-4.6612019596944796</v>
      </c>
      <c r="F74" s="1">
        <v>5.4476769331586802E-6</v>
      </c>
      <c r="G74">
        <v>-9.4197724781774107E-3</v>
      </c>
      <c r="H74">
        <v>-5.6949667602428002</v>
      </c>
      <c r="I74">
        <v>-0.112607107149461</v>
      </c>
      <c r="J74">
        <v>3.2089753976077E-3</v>
      </c>
      <c r="K74">
        <v>1.1998192252295999E-3</v>
      </c>
      <c r="L74" s="55"/>
      <c r="M74" s="19" t="str">
        <v>Quintile 1</v>
      </c>
      <c r="N74" s="8">
        <v>-1.2069586626538601E-2</v>
      </c>
      <c r="O74" s="9">
        <v>1.12854869466894</v>
      </c>
      <c r="P74" s="9">
        <v>-4.6612019596944796</v>
      </c>
      <c r="Q74" s="9">
        <v>5.4476769331586802E-6</v>
      </c>
      <c r="R74" s="8">
        <v>-9.4197724781774107E-3</v>
      </c>
      <c r="S74" s="9">
        <v>-5.6949667602428002</v>
      </c>
      <c r="T74" s="39">
        <v>-0.112607107149461</v>
      </c>
      <c r="U74" s="8">
        <v>3.2089753976077E-3</v>
      </c>
      <c r="V74" s="20">
        <v>1.1998192252295999E-3</v>
      </c>
      <c r="X74" s="6" cm="1">
        <f t="array" ref="X74:AB74">TRANSPOSE(U88:U92)</f>
        <v>1.89547874222837E-3</v>
      </c>
      <c r="Y74" s="6">
        <v>5.8288748066411102E-3</v>
      </c>
      <c r="Z74" s="6">
        <v>1.0163557746807699E-2</v>
      </c>
      <c r="AA74" s="6">
        <v>9.8761653687334892E-3</v>
      </c>
      <c r="AB74" s="6">
        <v>1.0456263794578299E-2</v>
      </c>
      <c r="AC74" s="6">
        <f>U87</f>
        <v>7.7348841867365499E-3</v>
      </c>
    </row>
    <row r="75" spans="1:29" ht="15" customHeight="1" x14ac:dyDescent="0.25">
      <c r="A75" t="s">
        <v>22</v>
      </c>
      <c r="B75" t="s">
        <v>6</v>
      </c>
      <c r="C75">
        <v>-6.8496721588734702E-3</v>
      </c>
      <c r="D75">
        <v>1.1127455797699699</v>
      </c>
      <c r="E75">
        <v>-2.5644479556943498</v>
      </c>
      <c r="F75">
        <v>1.0999848248444299E-2</v>
      </c>
      <c r="G75">
        <v>-3.67065019222618E-3</v>
      </c>
      <c r="H75">
        <v>-2.65709303494411</v>
      </c>
      <c r="I75">
        <v>0.17014987519250799</v>
      </c>
      <c r="J75">
        <v>8.2881567204294501E-3</v>
      </c>
      <c r="K75">
        <v>6.28720643097779E-3</v>
      </c>
      <c r="L75" s="55"/>
      <c r="M75" s="21" t="str">
        <v>Quintile 2</v>
      </c>
      <c r="N75" s="10">
        <v>-6.8496721588734702E-3</v>
      </c>
      <c r="O75" s="11">
        <v>1.1127455797699699</v>
      </c>
      <c r="P75" s="11">
        <v>-2.5644479556943498</v>
      </c>
      <c r="Q75" s="11">
        <v>1.0999848248444299E-2</v>
      </c>
      <c r="R75" s="10">
        <v>-3.67065019222618E-3</v>
      </c>
      <c r="S75" s="11">
        <v>-2.65709303494411</v>
      </c>
      <c r="T75" s="40">
        <v>0.17014987519250799</v>
      </c>
      <c r="U75" s="10">
        <v>8.2881567204294501E-3</v>
      </c>
      <c r="V75" s="22">
        <v>6.28720643097779E-3</v>
      </c>
    </row>
    <row r="76" spans="1:29" ht="15" customHeight="1" x14ac:dyDescent="0.25">
      <c r="A76" t="s">
        <v>22</v>
      </c>
      <c r="B76" t="s">
        <v>7</v>
      </c>
      <c r="C76">
        <v>-4.5434685034280399E-3</v>
      </c>
      <c r="D76">
        <v>1.1579167169698701</v>
      </c>
      <c r="E76">
        <v>-1.59804762653202</v>
      </c>
      <c r="F76">
        <v>0.11146762138501</v>
      </c>
      <c r="G76">
        <v>-7.51188015226551E-4</v>
      </c>
      <c r="H76">
        <v>-0.49863272009894199</v>
      </c>
      <c r="I76">
        <v>0.30557125962454701</v>
      </c>
      <c r="J76">
        <v>1.09966276652631E-2</v>
      </c>
      <c r="K76">
        <v>8.8149992819925808E-3</v>
      </c>
      <c r="L76" s="55"/>
      <c r="M76" s="19" t="str">
        <v>Quintile 3</v>
      </c>
      <c r="N76" s="8">
        <v>-4.5434685034280399E-3</v>
      </c>
      <c r="O76" s="9">
        <v>1.1579167169698701</v>
      </c>
      <c r="P76" s="9">
        <v>-1.59804762653202</v>
      </c>
      <c r="Q76" s="9">
        <v>0.11146762138501</v>
      </c>
      <c r="R76" s="8">
        <v>-7.51188015226551E-4</v>
      </c>
      <c r="S76" s="9">
        <v>-0.49863272009894199</v>
      </c>
      <c r="T76" s="39">
        <v>0.30557125962454701</v>
      </c>
      <c r="U76" s="8">
        <v>1.09966276652631E-2</v>
      </c>
      <c r="V76" s="20">
        <v>8.8149992819925808E-3</v>
      </c>
      <c r="X76" s="47"/>
      <c r="Y76" s="46" t="s">
        <v>33</v>
      </c>
      <c r="Z76" s="46"/>
      <c r="AA76" s="46"/>
    </row>
    <row r="77" spans="1:29" ht="15" customHeight="1" x14ac:dyDescent="0.25">
      <c r="A77" t="s">
        <v>22</v>
      </c>
      <c r="B77" t="s">
        <v>8</v>
      </c>
      <c r="C77">
        <v>-2.8750598421122099E-3</v>
      </c>
      <c r="D77">
        <v>1.1794785113919499</v>
      </c>
      <c r="E77">
        <v>-0.98094069751336199</v>
      </c>
      <c r="F77">
        <v>0.32769948529762899</v>
      </c>
      <c r="G77">
        <v>8.9938626781187604E-4</v>
      </c>
      <c r="H77">
        <v>0.54288346461204096</v>
      </c>
      <c r="I77">
        <v>0.39497736455509003</v>
      </c>
      <c r="J77">
        <v>1.2857052847175501E-2</v>
      </c>
      <c r="K77">
        <v>1.05843288051739E-2</v>
      </c>
      <c r="L77" s="55"/>
      <c r="M77" s="21" t="str">
        <v>Quintile 4</v>
      </c>
      <c r="N77" s="10">
        <v>-2.8750598421122099E-3</v>
      </c>
      <c r="O77" s="11">
        <v>1.1794785113919499</v>
      </c>
      <c r="P77" s="11">
        <v>-0.98094069751336199</v>
      </c>
      <c r="Q77" s="11">
        <v>0.32769948529762899</v>
      </c>
      <c r="R77" s="10">
        <v>8.9938626781187604E-4</v>
      </c>
      <c r="S77" s="11">
        <v>0.54288346461204096</v>
      </c>
      <c r="T77" s="40">
        <v>0.39497736455509003</v>
      </c>
      <c r="U77" s="10">
        <v>1.2857052847175501E-2</v>
      </c>
      <c r="V77" s="22">
        <v>1.05843288051739E-2</v>
      </c>
      <c r="X77" s="47"/>
      <c r="Y77" s="38" t="s">
        <v>34</v>
      </c>
      <c r="Z77" s="38" t="s">
        <v>35</v>
      </c>
      <c r="AA77" s="38" t="s">
        <v>36</v>
      </c>
    </row>
    <row r="78" spans="1:29" ht="15" customHeight="1" x14ac:dyDescent="0.25">
      <c r="A78" t="s">
        <v>22</v>
      </c>
      <c r="B78" t="s">
        <v>9</v>
      </c>
      <c r="C78">
        <v>3.2662275155047799E-3</v>
      </c>
      <c r="D78">
        <v>1.22880134831497</v>
      </c>
      <c r="E78">
        <v>0.89104560401829602</v>
      </c>
      <c r="F78">
        <v>0.37387814722812401</v>
      </c>
      <c r="G78">
        <v>7.8101359665983996E-3</v>
      </c>
      <c r="H78">
        <v>3.4364968436727201</v>
      </c>
      <c r="I78">
        <v>0.65035051558877</v>
      </c>
      <c r="J78">
        <v>1.9437580063336801E-2</v>
      </c>
      <c r="K78">
        <v>1.66062991088522E-2</v>
      </c>
      <c r="L78" s="55"/>
      <c r="M78" s="19" t="str">
        <v>Quintile 5</v>
      </c>
      <c r="N78" s="8">
        <v>3.2662275155047799E-3</v>
      </c>
      <c r="O78" s="9">
        <v>1.22880134831497</v>
      </c>
      <c r="P78" s="9">
        <v>0.89104560401829602</v>
      </c>
      <c r="Q78" s="9">
        <v>0.37387814722812401</v>
      </c>
      <c r="R78" s="8">
        <v>7.8101359665983996E-3</v>
      </c>
      <c r="S78" s="9">
        <v>3.4364968436727201</v>
      </c>
      <c r="T78" s="39">
        <v>0.65035051558877</v>
      </c>
      <c r="U78" s="8">
        <v>1.9437580063336801E-2</v>
      </c>
      <c r="V78" s="20">
        <v>1.66062991088522E-2</v>
      </c>
      <c r="X78" s="47"/>
      <c r="Y78" s="3">
        <f>N72</f>
        <v>1.51526139048377E-2</v>
      </c>
      <c r="Z78" s="4">
        <f>R72</f>
        <v>1.5637991116785901E-2</v>
      </c>
      <c r="AA78" s="7">
        <f>T72</f>
        <v>1.23356300278364</v>
      </c>
    </row>
    <row r="79" spans="1:29" ht="15" customHeight="1" x14ac:dyDescent="0.25">
      <c r="A79" t="s">
        <v>22</v>
      </c>
      <c r="B79" t="s">
        <v>10</v>
      </c>
      <c r="C79">
        <v>1.5335814142043399E-2</v>
      </c>
      <c r="D79">
        <v>0.100252653646033</v>
      </c>
      <c r="E79">
        <v>6.6803628411163496</v>
      </c>
      <c r="F79" s="1">
        <v>1.9243406154418999E-10</v>
      </c>
      <c r="G79">
        <v>1.7229908444775802E-2</v>
      </c>
      <c r="H79">
        <v>7.9214038134085403</v>
      </c>
      <c r="I79">
        <v>1.6663341856035301</v>
      </c>
      <c r="J79">
        <v>1.6228604665729101E-2</v>
      </c>
      <c r="K79">
        <v>1.5696846779255501E-2</v>
      </c>
      <c r="L79" s="56"/>
      <c r="M79" s="34" t="str">
        <v>Long/Short</v>
      </c>
      <c r="N79" s="35">
        <v>1.5335814142043399E-2</v>
      </c>
      <c r="O79" s="36">
        <v>0.100252653646033</v>
      </c>
      <c r="P79" s="36">
        <v>6.6803628411163496</v>
      </c>
      <c r="Q79" s="36">
        <v>1.9243406154418999E-10</v>
      </c>
      <c r="R79" s="35">
        <v>1.7229908444775802E-2</v>
      </c>
      <c r="S79" s="36">
        <v>7.9214038134085403</v>
      </c>
      <c r="T79" s="44">
        <v>1.6663341856035301</v>
      </c>
      <c r="U79" s="35">
        <v>1.6228604665729101E-2</v>
      </c>
      <c r="V79" s="37">
        <v>1.5696846779255501E-2</v>
      </c>
      <c r="X79" s="38" t="s">
        <v>37</v>
      </c>
      <c r="Y79" s="7">
        <f>P72</f>
        <v>6.5150326488637296</v>
      </c>
      <c r="Z79" s="7">
        <f>S72</f>
        <v>7.0977047312595598</v>
      </c>
    </row>
    <row r="80" spans="1:29" ht="15" customHeight="1" x14ac:dyDescent="0.25">
      <c r="A80" t="s">
        <v>1</v>
      </c>
      <c r="B80" t="s">
        <v>4</v>
      </c>
      <c r="C80">
        <v>7.8730451023436305E-3</v>
      </c>
      <c r="D80">
        <v>1.2092793089300899</v>
      </c>
      <c r="E80">
        <v>2.6819436091357001</v>
      </c>
      <c r="F80">
        <v>8.1182607594706205E-3</v>
      </c>
      <c r="G80">
        <v>3.41624598641914E-3</v>
      </c>
      <c r="H80">
        <v>1.47119434470142</v>
      </c>
      <c r="I80">
        <v>0.470074158889564</v>
      </c>
      <c r="J80">
        <v>1.09937704765211E-2</v>
      </c>
      <c r="K80">
        <v>8.7024629098189001E-3</v>
      </c>
      <c r="L80" s="52" t="str">
        <f>A80</f>
        <v>t2: 2000-1 to 2012-12</v>
      </c>
      <c r="M80" s="30" t="str">
        <v>No RnD</v>
      </c>
      <c r="N80" s="31">
        <v>7.8730451023436305E-3</v>
      </c>
      <c r="O80" s="32">
        <v>1.2092793089300899</v>
      </c>
      <c r="P80" s="32">
        <v>2.6819436091357001</v>
      </c>
      <c r="Q80" s="32">
        <v>8.1182607594706205E-3</v>
      </c>
      <c r="R80" s="31">
        <v>3.41624598641914E-3</v>
      </c>
      <c r="S80" s="32">
        <v>1.47119434470142</v>
      </c>
      <c r="T80" s="45">
        <v>0.470074158889564</v>
      </c>
      <c r="U80" s="31">
        <v>1.09937704765211E-2</v>
      </c>
      <c r="V80" s="33">
        <v>8.7024629098189001E-3</v>
      </c>
    </row>
    <row r="81" spans="1:22" ht="15" customHeight="1" x14ac:dyDescent="0.25">
      <c r="A81" t="s">
        <v>1</v>
      </c>
      <c r="B81" t="s">
        <v>5</v>
      </c>
      <c r="C81">
        <v>-1.82230426123316E-3</v>
      </c>
      <c r="D81">
        <v>1.3884402306352199</v>
      </c>
      <c r="E81">
        <v>-0.51080372221672299</v>
      </c>
      <c r="F81">
        <v>0.61021997809115403</v>
      </c>
      <c r="G81">
        <v>-4.0778017239748998E-3</v>
      </c>
      <c r="H81">
        <v>-1.66511287678926</v>
      </c>
      <c r="I81">
        <v>-1.1151682327791099E-2</v>
      </c>
      <c r="J81">
        <v>1.50055138358606E-3</v>
      </c>
      <c r="K81">
        <v>-1.69844249766448E-3</v>
      </c>
      <c r="L81" s="52"/>
      <c r="M81" s="21" t="str">
        <v>Quintile 1</v>
      </c>
      <c r="N81" s="10">
        <v>-1.82230426123316E-3</v>
      </c>
      <c r="O81" s="11">
        <v>1.3884402306352199</v>
      </c>
      <c r="P81" s="11">
        <v>-0.51080372221672299</v>
      </c>
      <c r="Q81" s="11">
        <v>0.61021997809115403</v>
      </c>
      <c r="R81" s="10">
        <v>-4.0778017239748998E-3</v>
      </c>
      <c r="S81" s="11">
        <v>-1.66511287678926</v>
      </c>
      <c r="T81" s="40">
        <v>-1.1151682327791099E-2</v>
      </c>
      <c r="U81" s="10">
        <v>1.50055138358606E-3</v>
      </c>
      <c r="V81" s="22">
        <v>-1.69844249766448E-3</v>
      </c>
    </row>
    <row r="82" spans="1:22" ht="15" customHeight="1" x14ac:dyDescent="0.25">
      <c r="A82" t="s">
        <v>1</v>
      </c>
      <c r="B82" t="s">
        <v>6</v>
      </c>
      <c r="C82">
        <v>2.5252811832288499E-3</v>
      </c>
      <c r="D82">
        <v>1.4310999037138199</v>
      </c>
      <c r="E82">
        <v>0.79698237677831496</v>
      </c>
      <c r="F82">
        <v>0.42668828953722998</v>
      </c>
      <c r="G82">
        <v>2.26512649185094E-4</v>
      </c>
      <c r="H82">
        <v>0.106550388219687</v>
      </c>
      <c r="I82">
        <v>0.18246744651539101</v>
      </c>
      <c r="J82">
        <v>5.8962656899829097E-3</v>
      </c>
      <c r="K82">
        <v>2.80126747323872E-3</v>
      </c>
      <c r="L82" s="52"/>
      <c r="M82" s="19" t="str">
        <v>Quintile 2</v>
      </c>
      <c r="N82" s="8">
        <v>2.5252811832288499E-3</v>
      </c>
      <c r="O82" s="9">
        <v>1.4310999037138199</v>
      </c>
      <c r="P82" s="9">
        <v>0.79698237677831496</v>
      </c>
      <c r="Q82" s="9">
        <v>0.42668828953722998</v>
      </c>
      <c r="R82" s="8">
        <v>2.26512649185094E-4</v>
      </c>
      <c r="S82" s="9">
        <v>0.106550388219687</v>
      </c>
      <c r="T82" s="39">
        <v>0.18246744651539101</v>
      </c>
      <c r="U82" s="8">
        <v>5.8962656899829097E-3</v>
      </c>
      <c r="V82" s="20">
        <v>2.80126747323872E-3</v>
      </c>
    </row>
    <row r="83" spans="1:22" ht="15" customHeight="1" x14ac:dyDescent="0.25">
      <c r="A83" t="s">
        <v>1</v>
      </c>
      <c r="B83" t="s">
        <v>7</v>
      </c>
      <c r="C83">
        <v>5.7817700793938798E-3</v>
      </c>
      <c r="D83">
        <v>1.4124073146646201</v>
      </c>
      <c r="E83">
        <v>1.63262470786667</v>
      </c>
      <c r="F83">
        <v>0.10459097324132501</v>
      </c>
      <c r="G83">
        <v>2.90894149906439E-3</v>
      </c>
      <c r="H83">
        <v>1.24120965417083</v>
      </c>
      <c r="I83">
        <v>0.31801754405599297</v>
      </c>
      <c r="J83">
        <v>9.1316655113231997E-3</v>
      </c>
      <c r="K83">
        <v>5.9645462140534003E-3</v>
      </c>
      <c r="L83" s="52"/>
      <c r="M83" s="21" t="str">
        <v>Quintile 3</v>
      </c>
      <c r="N83" s="10">
        <v>5.7817700793938798E-3</v>
      </c>
      <c r="O83" s="11">
        <v>1.4124073146646201</v>
      </c>
      <c r="P83" s="11">
        <v>1.63262470786667</v>
      </c>
      <c r="Q83" s="11">
        <v>0.10459097324132501</v>
      </c>
      <c r="R83" s="10">
        <v>2.90894149906439E-3</v>
      </c>
      <c r="S83" s="11">
        <v>1.24120965417083</v>
      </c>
      <c r="T83" s="40">
        <v>0.31801754405599297</v>
      </c>
      <c r="U83" s="10">
        <v>9.1316655113231997E-3</v>
      </c>
      <c r="V83" s="22">
        <v>5.9645462140534003E-3</v>
      </c>
    </row>
    <row r="84" spans="1:22" ht="15" customHeight="1" x14ac:dyDescent="0.25">
      <c r="A84" t="s">
        <v>1</v>
      </c>
      <c r="B84" t="s">
        <v>8</v>
      </c>
      <c r="C84">
        <v>7.6400616011150198E-3</v>
      </c>
      <c r="D84">
        <v>1.5367412077674401</v>
      </c>
      <c r="E84">
        <v>1.81035236840086</v>
      </c>
      <c r="F84">
        <v>7.2190619219477101E-2</v>
      </c>
      <c r="G84">
        <v>4.7188601823087897E-3</v>
      </c>
      <c r="H84">
        <v>1.6196469826057101</v>
      </c>
      <c r="I84">
        <v>0.360721776646653</v>
      </c>
      <c r="J84">
        <v>1.1130231168852599E-2</v>
      </c>
      <c r="K84">
        <v>7.1795002881107602E-3</v>
      </c>
      <c r="L84" s="52"/>
      <c r="M84" s="19" t="str">
        <v>Quintile 4</v>
      </c>
      <c r="N84" s="8">
        <v>7.6400616011150198E-3</v>
      </c>
      <c r="O84" s="9">
        <v>1.5367412077674401</v>
      </c>
      <c r="P84" s="9">
        <v>1.81035236840086</v>
      </c>
      <c r="Q84" s="9">
        <v>7.2190619219477101E-2</v>
      </c>
      <c r="R84" s="8">
        <v>4.7188601823087897E-3</v>
      </c>
      <c r="S84" s="9">
        <v>1.6196469826057101</v>
      </c>
      <c r="T84" s="39">
        <v>0.360721776646653</v>
      </c>
      <c r="U84" s="8">
        <v>1.1130231168852599E-2</v>
      </c>
      <c r="V84" s="20">
        <v>7.1795002881107602E-3</v>
      </c>
    </row>
    <row r="85" spans="1:22" ht="15" customHeight="1" x14ac:dyDescent="0.25">
      <c r="A85" t="s">
        <v>1</v>
      </c>
      <c r="B85" t="s">
        <v>9</v>
      </c>
      <c r="C85">
        <v>1.4162483165719299E-2</v>
      </c>
      <c r="D85">
        <v>1.70722539420629</v>
      </c>
      <c r="E85">
        <v>2.1559324711639301</v>
      </c>
      <c r="F85">
        <v>3.2641689376650698E-2</v>
      </c>
      <c r="G85">
        <v>1.0695060569695301E-2</v>
      </c>
      <c r="H85">
        <v>2.0667387062192799</v>
      </c>
      <c r="I85">
        <v>0.48357512148916898</v>
      </c>
      <c r="J85">
        <v>1.7844993866875099E-2</v>
      </c>
      <c r="K85">
        <v>1.17038516245822E-2</v>
      </c>
      <c r="L85" s="52"/>
      <c r="M85" s="21" t="str">
        <v>Quintile 5</v>
      </c>
      <c r="N85" s="10">
        <v>1.4162483165719299E-2</v>
      </c>
      <c r="O85" s="11">
        <v>1.70722539420629</v>
      </c>
      <c r="P85" s="11">
        <v>2.1559324711639301</v>
      </c>
      <c r="Q85" s="11">
        <v>3.2641689376650698E-2</v>
      </c>
      <c r="R85" s="10">
        <v>1.0695060569695301E-2</v>
      </c>
      <c r="S85" s="11">
        <v>2.0667387062192799</v>
      </c>
      <c r="T85" s="40">
        <v>0.48357512148916898</v>
      </c>
      <c r="U85" s="10">
        <v>1.7844993866875099E-2</v>
      </c>
      <c r="V85" s="22">
        <v>1.17038516245822E-2</v>
      </c>
    </row>
    <row r="86" spans="1:22" ht="15" customHeight="1" x14ac:dyDescent="0.25">
      <c r="A86" t="s">
        <v>1</v>
      </c>
      <c r="B86" t="s">
        <v>10</v>
      </c>
      <c r="C86">
        <v>1.5984787426952501E-2</v>
      </c>
      <c r="D86">
        <v>0.31878516357106801</v>
      </c>
      <c r="E86">
        <v>3.5018361867697099</v>
      </c>
      <c r="F86">
        <v>6.0482154616142605E-4</v>
      </c>
      <c r="G86">
        <v>1.47728622936702E-2</v>
      </c>
      <c r="H86">
        <v>3.3506826666974701</v>
      </c>
      <c r="I86">
        <v>0.96274886482419997</v>
      </c>
      <c r="J86">
        <v>1.63444424832891E-2</v>
      </c>
      <c r="K86">
        <v>1.47668497496302E-2</v>
      </c>
      <c r="L86" s="53"/>
      <c r="M86" s="24" t="str">
        <v>Long/Short</v>
      </c>
      <c r="N86" s="25">
        <v>1.5984787426952501E-2</v>
      </c>
      <c r="O86" s="26">
        <v>0.31878516357106801</v>
      </c>
      <c r="P86" s="26">
        <v>3.5018361867697099</v>
      </c>
      <c r="Q86" s="26">
        <v>6.0482154616142605E-4</v>
      </c>
      <c r="R86" s="25">
        <v>1.47728622936702E-2</v>
      </c>
      <c r="S86" s="26">
        <v>3.3506826666974701</v>
      </c>
      <c r="T86" s="42">
        <v>0.96274886482419997</v>
      </c>
      <c r="U86" s="25">
        <v>1.63444424832891E-2</v>
      </c>
      <c r="V86" s="27">
        <v>1.47668497496302E-2</v>
      </c>
    </row>
    <row r="87" spans="1:22" ht="15" customHeight="1" x14ac:dyDescent="0.25">
      <c r="A87" t="s">
        <v>2</v>
      </c>
      <c r="B87" t="s">
        <v>4</v>
      </c>
      <c r="C87">
        <v>-5.7680079004044198E-3</v>
      </c>
      <c r="D87">
        <v>1.28238890303827</v>
      </c>
      <c r="E87">
        <v>-1.53348458522064</v>
      </c>
      <c r="F87">
        <v>0.127833324873245</v>
      </c>
      <c r="G87">
        <v>-3.2003785382915301E-3</v>
      </c>
      <c r="H87">
        <v>-1.3548269764944201</v>
      </c>
      <c r="I87">
        <v>0.35789853933437299</v>
      </c>
      <c r="J87">
        <v>7.7348841867365499E-3</v>
      </c>
      <c r="K87">
        <v>5.3448194910330404E-3</v>
      </c>
      <c r="L87" s="51" t="str">
        <f>A87</f>
        <v>Modern: 2013-01 to 2022-12</v>
      </c>
      <c r="M87" s="28" t="str">
        <v>No RnD</v>
      </c>
      <c r="N87" s="14">
        <v>-5.7680079004044198E-3</v>
      </c>
      <c r="O87" s="15">
        <v>1.28238890303827</v>
      </c>
      <c r="P87" s="15">
        <v>-1.53348458522064</v>
      </c>
      <c r="Q87" s="15">
        <v>0.127833324873245</v>
      </c>
      <c r="R87" s="14">
        <v>-3.2003785382915301E-3</v>
      </c>
      <c r="S87" s="15">
        <v>-1.3548269764944201</v>
      </c>
      <c r="T87" s="43">
        <v>0.35789853933437299</v>
      </c>
      <c r="U87" s="14">
        <v>7.7348841867365499E-3</v>
      </c>
      <c r="V87" s="29">
        <v>5.3448194910330404E-3</v>
      </c>
    </row>
    <row r="88" spans="1:22" ht="15" customHeight="1" x14ac:dyDescent="0.25">
      <c r="A88" t="s">
        <v>2</v>
      </c>
      <c r="B88" t="s">
        <v>5</v>
      </c>
      <c r="C88">
        <v>-1.0693167414426399E-2</v>
      </c>
      <c r="D88">
        <v>1.1917348692766301</v>
      </c>
      <c r="E88">
        <v>-2.9634621165656201</v>
      </c>
      <c r="F88">
        <v>3.68053937618051E-3</v>
      </c>
      <c r="G88">
        <v>-8.0076589119409698E-3</v>
      </c>
      <c r="H88">
        <v>-3.6756606366184399</v>
      </c>
      <c r="I88">
        <v>7.0478787321997693E-2</v>
      </c>
      <c r="J88">
        <v>1.89547874222837E-3</v>
      </c>
      <c r="K88">
        <v>-2.0988957794776299E-4</v>
      </c>
      <c r="L88" s="52"/>
      <c r="M88" s="19" t="str">
        <v>Quintile 1</v>
      </c>
      <c r="N88" s="8">
        <v>-1.0693167414426399E-2</v>
      </c>
      <c r="O88" s="9">
        <v>1.1917348692766301</v>
      </c>
      <c r="P88" s="9">
        <v>-2.9634621165656201</v>
      </c>
      <c r="Q88" s="9">
        <v>3.68053937618051E-3</v>
      </c>
      <c r="R88" s="8">
        <v>-8.0076589119409698E-3</v>
      </c>
      <c r="S88" s="9">
        <v>-3.6756606366184399</v>
      </c>
      <c r="T88" s="39">
        <v>7.0478787321997693E-2</v>
      </c>
      <c r="U88" s="8">
        <v>1.89547874222837E-3</v>
      </c>
      <c r="V88" s="20">
        <v>-2.0988957794776299E-4</v>
      </c>
    </row>
    <row r="89" spans="1:22" ht="15" customHeight="1" x14ac:dyDescent="0.25">
      <c r="A89" t="s">
        <v>2</v>
      </c>
      <c r="B89" t="s">
        <v>6</v>
      </c>
      <c r="C89">
        <v>-6.9621993912031797E-3</v>
      </c>
      <c r="D89">
        <v>1.21180705977633</v>
      </c>
      <c r="E89">
        <v>-1.8922105814850001</v>
      </c>
      <c r="F89">
        <v>6.0913447346003097E-2</v>
      </c>
      <c r="G89">
        <v>-4.0946043330478497E-3</v>
      </c>
      <c r="H89">
        <v>-1.94306592860476</v>
      </c>
      <c r="I89">
        <v>0.274749875804356</v>
      </c>
      <c r="J89">
        <v>5.8288748066411102E-3</v>
      </c>
      <c r="K89">
        <v>3.6449413634065302E-3</v>
      </c>
      <c r="L89" s="52"/>
      <c r="M89" s="21" t="str">
        <v>Quintile 2</v>
      </c>
      <c r="N89" s="10">
        <v>-6.9621993912031797E-3</v>
      </c>
      <c r="O89" s="11">
        <v>1.21180705977633</v>
      </c>
      <c r="P89" s="11">
        <v>-1.8922105814850001</v>
      </c>
      <c r="Q89" s="11">
        <v>6.0913447346003097E-2</v>
      </c>
      <c r="R89" s="10">
        <v>-4.0946043330478497E-3</v>
      </c>
      <c r="S89" s="11">
        <v>-1.94306592860476</v>
      </c>
      <c r="T89" s="40">
        <v>0.274749875804356</v>
      </c>
      <c r="U89" s="10">
        <v>5.8288748066411102E-3</v>
      </c>
      <c r="V89" s="22">
        <v>3.6449413634065302E-3</v>
      </c>
    </row>
    <row r="90" spans="1:22" ht="15" customHeight="1" x14ac:dyDescent="0.25">
      <c r="A90" t="s">
        <v>2</v>
      </c>
      <c r="B90" t="s">
        <v>7</v>
      </c>
      <c r="C90">
        <v>-3.29135850066781E-3</v>
      </c>
      <c r="D90">
        <v>1.2776317548314799</v>
      </c>
      <c r="E90">
        <v>-0.86844963602818703</v>
      </c>
      <c r="F90">
        <v>0.38691109755588798</v>
      </c>
      <c r="G90">
        <v>-3.2285436397482898E-4</v>
      </c>
      <c r="H90">
        <v>-0.158644448273321</v>
      </c>
      <c r="I90">
        <v>0.47884963236274303</v>
      </c>
      <c r="J90">
        <v>1.0163557746807699E-2</v>
      </c>
      <c r="K90">
        <v>7.7715477104824899E-3</v>
      </c>
      <c r="L90" s="52"/>
      <c r="M90" s="19" t="str">
        <v>Quintile 3</v>
      </c>
      <c r="N90" s="8">
        <v>-3.29135850066781E-3</v>
      </c>
      <c r="O90" s="9">
        <v>1.2776317548314799</v>
      </c>
      <c r="P90" s="9">
        <v>-0.86844963602818703</v>
      </c>
      <c r="Q90" s="9">
        <v>0.38691109755588798</v>
      </c>
      <c r="R90" s="8">
        <v>-3.2285436397482898E-4</v>
      </c>
      <c r="S90" s="9">
        <v>-0.158644448273321</v>
      </c>
      <c r="T90" s="39">
        <v>0.47884963236274303</v>
      </c>
      <c r="U90" s="8">
        <v>1.0163557746807699E-2</v>
      </c>
      <c r="V90" s="20">
        <v>7.7715477104824899E-3</v>
      </c>
    </row>
    <row r="91" spans="1:22" ht="15" customHeight="1" x14ac:dyDescent="0.25">
      <c r="A91" t="s">
        <v>2</v>
      </c>
      <c r="B91" t="s">
        <v>8</v>
      </c>
      <c r="C91">
        <v>-3.0268475029829101E-3</v>
      </c>
      <c r="D91">
        <v>1.2229065812311699</v>
      </c>
      <c r="E91">
        <v>-0.70639684047976403</v>
      </c>
      <c r="F91">
        <v>0.48133385501943698</v>
      </c>
      <c r="G91">
        <v>1.2966729387237899E-4</v>
      </c>
      <c r="H91">
        <v>5.10259796444038E-2</v>
      </c>
      <c r="I91">
        <v>0.45582752005316102</v>
      </c>
      <c r="J91">
        <v>9.8761653687334892E-3</v>
      </c>
      <c r="K91">
        <v>7.4006466725702299E-3</v>
      </c>
      <c r="L91" s="52"/>
      <c r="M91" s="21" t="str">
        <v>Quintile 4</v>
      </c>
      <c r="N91" s="10">
        <v>-3.0268475029829101E-3</v>
      </c>
      <c r="O91" s="11">
        <v>1.2229065812311699</v>
      </c>
      <c r="P91" s="11">
        <v>-0.70639684047976403</v>
      </c>
      <c r="Q91" s="11">
        <v>0.48133385501943698</v>
      </c>
      <c r="R91" s="10">
        <v>1.2966729387237899E-4</v>
      </c>
      <c r="S91" s="11">
        <v>5.10259796444038E-2</v>
      </c>
      <c r="T91" s="40">
        <v>0.45582752005316102</v>
      </c>
      <c r="U91" s="10">
        <v>9.8761653687334892E-3</v>
      </c>
      <c r="V91" s="22">
        <v>7.4006466725702299E-3</v>
      </c>
    </row>
    <row r="92" spans="1:22" ht="15" customHeight="1" x14ac:dyDescent="0.25">
      <c r="A92" t="s">
        <v>2</v>
      </c>
      <c r="B92" t="s">
        <v>9</v>
      </c>
      <c r="C92">
        <v>-3.6663609393088699E-3</v>
      </c>
      <c r="D92">
        <v>1.3438398347929701</v>
      </c>
      <c r="E92">
        <v>-0.64559195436819705</v>
      </c>
      <c r="F92">
        <v>0.51979706325349095</v>
      </c>
      <c r="G92">
        <v>-4.6727991483505799E-4</v>
      </c>
      <c r="H92">
        <v>-0.108697172366286</v>
      </c>
      <c r="I92">
        <v>0.404172404927712</v>
      </c>
      <c r="J92">
        <v>1.0456263794578299E-2</v>
      </c>
      <c r="K92">
        <v>6.9579852075265496E-3</v>
      </c>
      <c r="L92" s="52"/>
      <c r="M92" s="19" t="str">
        <v>Quintile 5</v>
      </c>
      <c r="N92" s="8">
        <v>-3.6663609393088699E-3</v>
      </c>
      <c r="O92" s="9">
        <v>1.3438398347929701</v>
      </c>
      <c r="P92" s="9">
        <v>-0.64559195436819705</v>
      </c>
      <c r="Q92" s="9">
        <v>0.51979706325349095</v>
      </c>
      <c r="R92" s="8">
        <v>-4.6727991483505799E-4</v>
      </c>
      <c r="S92" s="9">
        <v>-0.108697172366286</v>
      </c>
      <c r="T92" s="39">
        <v>0.404172404927712</v>
      </c>
      <c r="U92" s="8">
        <v>1.0456263794578299E-2</v>
      </c>
      <c r="V92" s="20">
        <v>6.9579852075265496E-3</v>
      </c>
    </row>
    <row r="93" spans="1:22" ht="15.75" customHeight="1" x14ac:dyDescent="0.25">
      <c r="A93" t="s">
        <v>2</v>
      </c>
      <c r="B93" t="s">
        <v>10</v>
      </c>
      <c r="C93">
        <v>7.0268064751175799E-3</v>
      </c>
      <c r="D93">
        <v>0.152104965516346</v>
      </c>
      <c r="E93">
        <v>1.7122139496434201</v>
      </c>
      <c r="F93">
        <v>8.9484028467208807E-2</v>
      </c>
      <c r="G93">
        <v>7.5403789971059103E-3</v>
      </c>
      <c r="H93">
        <v>1.8959032329027301</v>
      </c>
      <c r="I93">
        <v>0.67152573758075995</v>
      </c>
      <c r="J93">
        <v>8.5607850523499295E-3</v>
      </c>
      <c r="K93">
        <v>7.6098293458031199E-3</v>
      </c>
      <c r="L93" s="53"/>
      <c r="M93" s="34" t="str">
        <v>Long/Short</v>
      </c>
      <c r="N93" s="35">
        <v>7.0268064751175799E-3</v>
      </c>
      <c r="O93" s="36">
        <v>0.152104965516346</v>
      </c>
      <c r="P93" s="36">
        <v>1.7122139496434201</v>
      </c>
      <c r="Q93" s="36">
        <v>8.9484028467208807E-2</v>
      </c>
      <c r="R93" s="35">
        <v>7.5403789971059103E-3</v>
      </c>
      <c r="S93" s="36">
        <v>1.8959032329027301</v>
      </c>
      <c r="T93" s="44">
        <v>0.67152573758075995</v>
      </c>
      <c r="U93" s="35">
        <v>8.5607850523499295E-3</v>
      </c>
      <c r="V93" s="37">
        <v>7.6098293458031199E-3</v>
      </c>
    </row>
  </sheetData>
  <mergeCells count="36">
    <mergeCell ref="L66:L72"/>
    <mergeCell ref="L73:L79"/>
    <mergeCell ref="L80:L86"/>
    <mergeCell ref="L87:L93"/>
    <mergeCell ref="L64:V64"/>
    <mergeCell ref="L56:L62"/>
    <mergeCell ref="L3:L9"/>
    <mergeCell ref="L10:L16"/>
    <mergeCell ref="L17:L23"/>
    <mergeCell ref="L24:L30"/>
    <mergeCell ref="L33:V33"/>
    <mergeCell ref="L35:L41"/>
    <mergeCell ref="L42:L48"/>
    <mergeCell ref="L49:L55"/>
    <mergeCell ref="X36:AC36"/>
    <mergeCell ref="X38:AC38"/>
    <mergeCell ref="Y13:AA13"/>
    <mergeCell ref="X2:AC2"/>
    <mergeCell ref="X4:AC4"/>
    <mergeCell ref="X6:AC6"/>
    <mergeCell ref="Y76:AA76"/>
    <mergeCell ref="X13:X15"/>
    <mergeCell ref="X45:X47"/>
    <mergeCell ref="X76:X78"/>
    <mergeCell ref="L1:V1"/>
    <mergeCell ref="X71:AC71"/>
    <mergeCell ref="X73:AC73"/>
    <mergeCell ref="X40:AC40"/>
    <mergeCell ref="X42:AC42"/>
    <mergeCell ref="X65:AC65"/>
    <mergeCell ref="X67:AC67"/>
    <mergeCell ref="X69:AC69"/>
    <mergeCell ref="Y45:AA45"/>
    <mergeCell ref="X8:AC8"/>
    <mergeCell ref="X10:AC10"/>
    <mergeCell ref="X34:A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Bridges, Joseph H</dc:creator>
  <cp:lastModifiedBy>Bridges, Joseph H</cp:lastModifiedBy>
  <dcterms:created xsi:type="dcterms:W3CDTF">2024-02-07T20:51:04Z</dcterms:created>
  <dcterms:modified xsi:type="dcterms:W3CDTF">2024-02-15T04:15:29Z</dcterms:modified>
</cp:coreProperties>
</file>