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9240"/>
  </bookViews>
  <sheets>
    <sheet name="CLASIF. PRESU 2018 -VIGENTE-" sheetId="1" r:id="rId1"/>
  </sheets>
  <definedNames>
    <definedName name="_xlnm._FilterDatabase" localSheetId="0" hidden="1">'CLASIF. PRESU 2018 -VIGENTE-'!$A$9:$K$1973</definedName>
  </definedNames>
  <calcPr calcId="145621"/>
</workbook>
</file>

<file path=xl/calcChain.xml><?xml version="1.0" encoding="utf-8"?>
<calcChain xmlns="http://schemas.openxmlformats.org/spreadsheetml/2006/main">
  <c r="K1971" i="1" l="1"/>
  <c r="J1971" i="1"/>
  <c r="I1971" i="1"/>
  <c r="H1971" i="1"/>
  <c r="G1971" i="1"/>
  <c r="K1967" i="1"/>
  <c r="J1967" i="1"/>
  <c r="I1967" i="1"/>
  <c r="H1967" i="1"/>
  <c r="G1967" i="1"/>
  <c r="K1965" i="1"/>
  <c r="J1965" i="1"/>
  <c r="I1965" i="1"/>
  <c r="H1965" i="1"/>
  <c r="G1965" i="1"/>
  <c r="K1962" i="1"/>
  <c r="J1962" i="1"/>
  <c r="I1962" i="1"/>
  <c r="H1962" i="1"/>
  <c r="G1962" i="1"/>
  <c r="K1959" i="1"/>
  <c r="J1959" i="1"/>
  <c r="I1959" i="1"/>
  <c r="H1959" i="1"/>
  <c r="G1959" i="1"/>
  <c r="K1956" i="1"/>
  <c r="J1956" i="1"/>
  <c r="I1956" i="1"/>
  <c r="H1956" i="1"/>
  <c r="G1956" i="1"/>
  <c r="K1954" i="1"/>
  <c r="J1954" i="1"/>
  <c r="I1954" i="1"/>
  <c r="H1954" i="1"/>
  <c r="G1954" i="1"/>
  <c r="K1952" i="1"/>
  <c r="J1952" i="1"/>
  <c r="I1952" i="1"/>
  <c r="H1952" i="1"/>
  <c r="G1952" i="1"/>
  <c r="K1948" i="1"/>
  <c r="J1948" i="1"/>
  <c r="I1948" i="1"/>
  <c r="H1948" i="1"/>
  <c r="G1948" i="1"/>
  <c r="K1945" i="1"/>
  <c r="J1945" i="1"/>
  <c r="I1945" i="1"/>
  <c r="H1945" i="1"/>
  <c r="G1945" i="1"/>
  <c r="K1942" i="1"/>
  <c r="J1942" i="1"/>
  <c r="I1942" i="1"/>
  <c r="H1942" i="1"/>
  <c r="G1942" i="1"/>
  <c r="K1940" i="1"/>
  <c r="J1940" i="1"/>
  <c r="I1940" i="1"/>
  <c r="H1940" i="1"/>
  <c r="G1940" i="1"/>
  <c r="K1938" i="1"/>
  <c r="J1938" i="1"/>
  <c r="I1938" i="1"/>
  <c r="H1938" i="1"/>
  <c r="G1938" i="1"/>
  <c r="K1936" i="1"/>
  <c r="J1936" i="1"/>
  <c r="I1936" i="1"/>
  <c r="H1936" i="1"/>
  <c r="G1936" i="1"/>
  <c r="K1934" i="1"/>
  <c r="J1934" i="1"/>
  <c r="I1934" i="1"/>
  <c r="H1934" i="1"/>
  <c r="G1934" i="1"/>
  <c r="K1930" i="1"/>
  <c r="J1930" i="1"/>
  <c r="I1930" i="1"/>
  <c r="H1930" i="1"/>
  <c r="G1930" i="1"/>
  <c r="K1927" i="1"/>
  <c r="J1927" i="1"/>
  <c r="I1927" i="1"/>
  <c r="H1927" i="1"/>
  <c r="G1927" i="1"/>
  <c r="K1924" i="1"/>
  <c r="J1924" i="1"/>
  <c r="I1924" i="1"/>
  <c r="H1924" i="1"/>
  <c r="G1924" i="1"/>
  <c r="K1922" i="1"/>
  <c r="J1922" i="1"/>
  <c r="I1922" i="1"/>
  <c r="H1922" i="1"/>
  <c r="G1922" i="1"/>
  <c r="K1919" i="1"/>
  <c r="J1919" i="1"/>
  <c r="I1919" i="1"/>
  <c r="H1919" i="1"/>
  <c r="G1919" i="1"/>
  <c r="K1913" i="1"/>
  <c r="J1913" i="1"/>
  <c r="I1913" i="1"/>
  <c r="H1913" i="1"/>
  <c r="G1913" i="1"/>
  <c r="K1908" i="1"/>
  <c r="J1908" i="1"/>
  <c r="I1908" i="1"/>
  <c r="H1908" i="1"/>
  <c r="G1908" i="1"/>
  <c r="K1906" i="1"/>
  <c r="J1906" i="1"/>
  <c r="I1906" i="1"/>
  <c r="H1906" i="1"/>
  <c r="G1906" i="1"/>
  <c r="K1903" i="1"/>
  <c r="J1903" i="1"/>
  <c r="I1903" i="1"/>
  <c r="H1903" i="1"/>
  <c r="G1903" i="1"/>
  <c r="K1901" i="1"/>
  <c r="J1901" i="1"/>
  <c r="I1901" i="1"/>
  <c r="H1901" i="1"/>
  <c r="G1901" i="1"/>
  <c r="K1899" i="1"/>
  <c r="J1899" i="1"/>
  <c r="I1899" i="1"/>
  <c r="H1899" i="1"/>
  <c r="G1899" i="1"/>
  <c r="K1896" i="1"/>
  <c r="J1896" i="1"/>
  <c r="I1896" i="1"/>
  <c r="H1896" i="1"/>
  <c r="G1896" i="1"/>
  <c r="K1894" i="1"/>
  <c r="J1894" i="1"/>
  <c r="I1894" i="1"/>
  <c r="H1894" i="1"/>
  <c r="G1894" i="1"/>
  <c r="K1891" i="1"/>
  <c r="J1891" i="1"/>
  <c r="I1891" i="1"/>
  <c r="H1891" i="1"/>
  <c r="G1891" i="1"/>
  <c r="K1889" i="1"/>
  <c r="J1889" i="1"/>
  <c r="I1889" i="1"/>
  <c r="H1889" i="1"/>
  <c r="G1889" i="1"/>
  <c r="K1887" i="1"/>
  <c r="J1887" i="1"/>
  <c r="I1887" i="1"/>
  <c r="H1887" i="1"/>
  <c r="G1887" i="1"/>
  <c r="K1885" i="1"/>
  <c r="J1885" i="1"/>
  <c r="I1885" i="1"/>
  <c r="H1885" i="1"/>
  <c r="G1885" i="1"/>
  <c r="K1882" i="1"/>
  <c r="J1882" i="1"/>
  <c r="I1882" i="1"/>
  <c r="H1882" i="1"/>
  <c r="G1882" i="1"/>
  <c r="K1880" i="1"/>
  <c r="J1880" i="1"/>
  <c r="I1880" i="1"/>
  <c r="H1880" i="1"/>
  <c r="G1880" i="1"/>
  <c r="K1878" i="1"/>
  <c r="J1878" i="1"/>
  <c r="I1878" i="1"/>
  <c r="H1878" i="1"/>
  <c r="G1878" i="1"/>
  <c r="K1876" i="1"/>
  <c r="J1876" i="1"/>
  <c r="I1876" i="1"/>
  <c r="H1876" i="1"/>
  <c r="G1876" i="1"/>
  <c r="K1873" i="1"/>
  <c r="J1873" i="1"/>
  <c r="I1873" i="1"/>
  <c r="H1873" i="1"/>
  <c r="G1873" i="1"/>
  <c r="K1871" i="1"/>
  <c r="J1871" i="1"/>
  <c r="I1871" i="1"/>
  <c r="H1871" i="1"/>
  <c r="G1871" i="1"/>
  <c r="K1869" i="1"/>
  <c r="J1869" i="1"/>
  <c r="I1869" i="1"/>
  <c r="H1869" i="1"/>
  <c r="G1869" i="1"/>
  <c r="K1867" i="1"/>
  <c r="J1867" i="1"/>
  <c r="I1867" i="1"/>
  <c r="H1867" i="1"/>
  <c r="G1867" i="1"/>
  <c r="K1865" i="1"/>
  <c r="J1865" i="1"/>
  <c r="I1865" i="1"/>
  <c r="H1865" i="1"/>
  <c r="G1865" i="1"/>
  <c r="K1863" i="1"/>
  <c r="J1863" i="1"/>
  <c r="I1863" i="1"/>
  <c r="H1863" i="1"/>
  <c r="G1863" i="1"/>
  <c r="K1861" i="1"/>
  <c r="J1861" i="1"/>
  <c r="I1861" i="1"/>
  <c r="H1861" i="1"/>
  <c r="G1861" i="1"/>
  <c r="K1859" i="1"/>
  <c r="J1859" i="1"/>
  <c r="I1859" i="1"/>
  <c r="H1859" i="1"/>
  <c r="G1859" i="1"/>
  <c r="K1857" i="1"/>
  <c r="J1857" i="1"/>
  <c r="I1857" i="1"/>
  <c r="H1857" i="1"/>
  <c r="G1857" i="1"/>
  <c r="K1855" i="1"/>
  <c r="J1855" i="1"/>
  <c r="I1855" i="1"/>
  <c r="H1855" i="1"/>
  <c r="G1855" i="1"/>
  <c r="K1853" i="1"/>
  <c r="J1853" i="1"/>
  <c r="I1853" i="1"/>
  <c r="H1853" i="1"/>
  <c r="G1853" i="1"/>
  <c r="K1851" i="1"/>
  <c r="J1851" i="1"/>
  <c r="I1851" i="1"/>
  <c r="H1851" i="1"/>
  <c r="G1851" i="1"/>
  <c r="K1848" i="1"/>
  <c r="J1848" i="1"/>
  <c r="I1848" i="1"/>
  <c r="H1848" i="1"/>
  <c r="G1848" i="1"/>
  <c r="K1844" i="1"/>
  <c r="J1844" i="1"/>
  <c r="I1844" i="1"/>
  <c r="H1844" i="1"/>
  <c r="G1844" i="1"/>
  <c r="K1842" i="1"/>
  <c r="J1842" i="1"/>
  <c r="I1842" i="1"/>
  <c r="H1842" i="1"/>
  <c r="G1842" i="1"/>
  <c r="K1840" i="1"/>
  <c r="J1840" i="1"/>
  <c r="I1840" i="1"/>
  <c r="H1840" i="1"/>
  <c r="G1840" i="1"/>
  <c r="K1838" i="1"/>
  <c r="J1838" i="1"/>
  <c r="I1838" i="1"/>
  <c r="H1838" i="1"/>
  <c r="G1838" i="1"/>
  <c r="K1834" i="1"/>
  <c r="J1834" i="1"/>
  <c r="I1834" i="1"/>
  <c r="H1834" i="1"/>
  <c r="G1834" i="1"/>
  <c r="K1832" i="1"/>
  <c r="J1832" i="1"/>
  <c r="I1832" i="1"/>
  <c r="H1832" i="1"/>
  <c r="G1832" i="1"/>
  <c r="K1830" i="1"/>
  <c r="J1830" i="1"/>
  <c r="I1830" i="1"/>
  <c r="H1830" i="1"/>
  <c r="G1830" i="1"/>
  <c r="K1828" i="1"/>
  <c r="J1828" i="1"/>
  <c r="I1828" i="1"/>
  <c r="H1828" i="1"/>
  <c r="G1828" i="1"/>
  <c r="K1826" i="1"/>
  <c r="J1826" i="1"/>
  <c r="I1826" i="1"/>
  <c r="H1826" i="1"/>
  <c r="G1826" i="1"/>
  <c r="K1808" i="1"/>
  <c r="J1808" i="1"/>
  <c r="I1808" i="1"/>
  <c r="H1808" i="1"/>
  <c r="G1808" i="1"/>
  <c r="K1802" i="1"/>
  <c r="J1802" i="1"/>
  <c r="I1802" i="1"/>
  <c r="H1802" i="1"/>
  <c r="G1802" i="1"/>
  <c r="K1785" i="1"/>
  <c r="J1785" i="1"/>
  <c r="I1785" i="1"/>
  <c r="H1785" i="1"/>
  <c r="G1785" i="1"/>
  <c r="K1779" i="1"/>
  <c r="J1779" i="1"/>
  <c r="I1779" i="1"/>
  <c r="H1779" i="1"/>
  <c r="G1779" i="1"/>
  <c r="K1761" i="1"/>
  <c r="J1761" i="1"/>
  <c r="I1761" i="1"/>
  <c r="H1761" i="1"/>
  <c r="G1761" i="1"/>
  <c r="K1744" i="1"/>
  <c r="J1744" i="1"/>
  <c r="I1744" i="1"/>
  <c r="H1744" i="1"/>
  <c r="G1744" i="1"/>
  <c r="K1738" i="1"/>
  <c r="J1738" i="1"/>
  <c r="I1738" i="1"/>
  <c r="H1738" i="1"/>
  <c r="G1738" i="1"/>
  <c r="K1728" i="1"/>
  <c r="J1728" i="1"/>
  <c r="I1728" i="1"/>
  <c r="H1728" i="1"/>
  <c r="G1728" i="1"/>
  <c r="K1722" i="1"/>
  <c r="J1722" i="1"/>
  <c r="I1722" i="1"/>
  <c r="H1722" i="1"/>
  <c r="G1722" i="1"/>
  <c r="K1681" i="1"/>
  <c r="J1681" i="1"/>
  <c r="I1681" i="1"/>
  <c r="H1681" i="1"/>
  <c r="G1681" i="1"/>
  <c r="K1673" i="1"/>
  <c r="J1673" i="1"/>
  <c r="I1673" i="1"/>
  <c r="H1673" i="1"/>
  <c r="G1673" i="1"/>
  <c r="K1663" i="1"/>
  <c r="J1663" i="1"/>
  <c r="I1663" i="1"/>
  <c r="H1663" i="1"/>
  <c r="G1663" i="1"/>
  <c r="K1622" i="1"/>
  <c r="J1622" i="1"/>
  <c r="I1622" i="1"/>
  <c r="H1622" i="1"/>
  <c r="G1622" i="1"/>
  <c r="K1614" i="1"/>
  <c r="J1614" i="1"/>
  <c r="I1614" i="1"/>
  <c r="H1614" i="1"/>
  <c r="G1614" i="1"/>
  <c r="K1610" i="1"/>
  <c r="J1610" i="1"/>
  <c r="I1610" i="1"/>
  <c r="H1610" i="1"/>
  <c r="G1610" i="1"/>
  <c r="K1607" i="1"/>
  <c r="J1607" i="1"/>
  <c r="I1607" i="1"/>
  <c r="H1607" i="1"/>
  <c r="G1607" i="1"/>
  <c r="K1604" i="1"/>
  <c r="J1604" i="1"/>
  <c r="I1604" i="1"/>
  <c r="H1604" i="1"/>
  <c r="G1604" i="1"/>
  <c r="K1601" i="1"/>
  <c r="J1601" i="1"/>
  <c r="I1601" i="1"/>
  <c r="H1601" i="1"/>
  <c r="G1601" i="1"/>
  <c r="K1598" i="1"/>
  <c r="J1598" i="1"/>
  <c r="I1598" i="1"/>
  <c r="H1598" i="1"/>
  <c r="G1598" i="1"/>
  <c r="K1595" i="1"/>
  <c r="J1595" i="1"/>
  <c r="I1595" i="1"/>
  <c r="H1595" i="1"/>
  <c r="G1595" i="1"/>
  <c r="K1592" i="1"/>
  <c r="J1592" i="1"/>
  <c r="I1592" i="1"/>
  <c r="H1592" i="1"/>
  <c r="G1592" i="1"/>
  <c r="K1589" i="1"/>
  <c r="J1589" i="1"/>
  <c r="I1589" i="1"/>
  <c r="H1589" i="1"/>
  <c r="G1589" i="1"/>
  <c r="K1586" i="1"/>
  <c r="J1586" i="1"/>
  <c r="I1586" i="1"/>
  <c r="H1586" i="1"/>
  <c r="G1586" i="1"/>
  <c r="K1583" i="1"/>
  <c r="J1583" i="1"/>
  <c r="I1583" i="1"/>
  <c r="H1583" i="1"/>
  <c r="G1583" i="1"/>
  <c r="K1580" i="1"/>
  <c r="J1580" i="1"/>
  <c r="I1580" i="1"/>
  <c r="H1580" i="1"/>
  <c r="G1580" i="1"/>
  <c r="K1577" i="1"/>
  <c r="J1577" i="1"/>
  <c r="I1577" i="1"/>
  <c r="H1577" i="1"/>
  <c r="G1577" i="1"/>
  <c r="K1574" i="1"/>
  <c r="J1574" i="1"/>
  <c r="I1574" i="1"/>
  <c r="H1574" i="1"/>
  <c r="G1574" i="1"/>
  <c r="K1571" i="1"/>
  <c r="J1571" i="1"/>
  <c r="I1571" i="1"/>
  <c r="H1571" i="1"/>
  <c r="G1571" i="1"/>
  <c r="K1568" i="1"/>
  <c r="J1568" i="1"/>
  <c r="I1568" i="1"/>
  <c r="H1568" i="1"/>
  <c r="G1568" i="1"/>
  <c r="K1566" i="1"/>
  <c r="J1566" i="1"/>
  <c r="I1566" i="1"/>
  <c r="H1566" i="1"/>
  <c r="G1566" i="1"/>
  <c r="K1563" i="1"/>
  <c r="J1563" i="1"/>
  <c r="I1563" i="1"/>
  <c r="H1563" i="1"/>
  <c r="G1563" i="1"/>
  <c r="K1560" i="1"/>
  <c r="J1560" i="1"/>
  <c r="I1560" i="1"/>
  <c r="H1560" i="1"/>
  <c r="G1560" i="1"/>
  <c r="K1557" i="1"/>
  <c r="J1557" i="1"/>
  <c r="I1557" i="1"/>
  <c r="H1557" i="1"/>
  <c r="G1557" i="1"/>
  <c r="K1554" i="1"/>
  <c r="J1554" i="1"/>
  <c r="I1554" i="1"/>
  <c r="H1554" i="1"/>
  <c r="G1554" i="1"/>
  <c r="K1552" i="1"/>
  <c r="J1552" i="1"/>
  <c r="I1552" i="1"/>
  <c r="H1552" i="1"/>
  <c r="G1552" i="1"/>
  <c r="K1549" i="1"/>
  <c r="J1549" i="1"/>
  <c r="I1549" i="1"/>
  <c r="H1549" i="1"/>
  <c r="G1549" i="1"/>
  <c r="K1546" i="1"/>
  <c r="J1546" i="1"/>
  <c r="I1546" i="1"/>
  <c r="H1546" i="1"/>
  <c r="G1546" i="1"/>
  <c r="K1543" i="1"/>
  <c r="J1543" i="1"/>
  <c r="I1543" i="1"/>
  <c r="H1543" i="1"/>
  <c r="G1543" i="1"/>
  <c r="K1540" i="1"/>
  <c r="J1540" i="1"/>
  <c r="I1540" i="1"/>
  <c r="H1540" i="1"/>
  <c r="G1540" i="1"/>
  <c r="K1537" i="1"/>
  <c r="J1537" i="1"/>
  <c r="I1537" i="1"/>
  <c r="H1537" i="1"/>
  <c r="G1537" i="1"/>
  <c r="K1534" i="1"/>
  <c r="J1534" i="1"/>
  <c r="I1534" i="1"/>
  <c r="H1534" i="1"/>
  <c r="G1534" i="1"/>
  <c r="K1531" i="1"/>
  <c r="J1531" i="1"/>
  <c r="I1531" i="1"/>
  <c r="H1531" i="1"/>
  <c r="G1531" i="1"/>
  <c r="K1528" i="1"/>
  <c r="J1528" i="1"/>
  <c r="I1528" i="1"/>
  <c r="H1528" i="1"/>
  <c r="G1528" i="1"/>
  <c r="K1524" i="1"/>
  <c r="J1524" i="1"/>
  <c r="I1524" i="1"/>
  <c r="H1524" i="1"/>
  <c r="G1524" i="1"/>
  <c r="K1519" i="1"/>
  <c r="J1519" i="1"/>
  <c r="I1519" i="1"/>
  <c r="H1519" i="1"/>
  <c r="G1519" i="1"/>
  <c r="K1515" i="1"/>
  <c r="J1515" i="1"/>
  <c r="I1515" i="1"/>
  <c r="H1515" i="1"/>
  <c r="G1515" i="1"/>
  <c r="K1512" i="1"/>
  <c r="J1512" i="1"/>
  <c r="I1512" i="1"/>
  <c r="H1512" i="1"/>
  <c r="G1512" i="1"/>
  <c r="K1510" i="1"/>
  <c r="J1510" i="1"/>
  <c r="I1510" i="1"/>
  <c r="H1510" i="1"/>
  <c r="G1510" i="1"/>
  <c r="K1508" i="1"/>
  <c r="J1508" i="1"/>
  <c r="I1508" i="1"/>
  <c r="H1508" i="1"/>
  <c r="G1508" i="1"/>
  <c r="K1506" i="1"/>
  <c r="J1506" i="1"/>
  <c r="I1506" i="1"/>
  <c r="H1506" i="1"/>
  <c r="G1506" i="1"/>
  <c r="K1503" i="1"/>
  <c r="J1503" i="1"/>
  <c r="I1503" i="1"/>
  <c r="H1503" i="1"/>
  <c r="G1503" i="1"/>
  <c r="K1501" i="1"/>
  <c r="J1501" i="1"/>
  <c r="I1501" i="1"/>
  <c r="H1501" i="1"/>
  <c r="G1501" i="1"/>
  <c r="K1499" i="1"/>
  <c r="J1499" i="1"/>
  <c r="I1499" i="1"/>
  <c r="H1499" i="1"/>
  <c r="G1499" i="1"/>
  <c r="K1497" i="1"/>
  <c r="J1497" i="1"/>
  <c r="I1497" i="1"/>
  <c r="H1497" i="1"/>
  <c r="G1497" i="1"/>
  <c r="K1495" i="1"/>
  <c r="J1495" i="1"/>
  <c r="I1495" i="1"/>
  <c r="H1495" i="1"/>
  <c r="G1495" i="1"/>
  <c r="K1493" i="1"/>
  <c r="J1493" i="1"/>
  <c r="I1493" i="1"/>
  <c r="H1493" i="1"/>
  <c r="G1493" i="1"/>
  <c r="K1491" i="1"/>
  <c r="J1491" i="1"/>
  <c r="I1491" i="1"/>
  <c r="H1491" i="1"/>
  <c r="G1491" i="1"/>
  <c r="K1489" i="1"/>
  <c r="J1489" i="1"/>
  <c r="I1489" i="1"/>
  <c r="H1489" i="1"/>
  <c r="G1489" i="1"/>
  <c r="K1487" i="1"/>
  <c r="J1487" i="1"/>
  <c r="I1487" i="1"/>
  <c r="H1487" i="1"/>
  <c r="G1487" i="1"/>
  <c r="K1484" i="1"/>
  <c r="J1484" i="1"/>
  <c r="I1484" i="1"/>
  <c r="H1484" i="1"/>
  <c r="G1484" i="1"/>
  <c r="K1482" i="1"/>
  <c r="J1482" i="1"/>
  <c r="I1482" i="1"/>
  <c r="H1482" i="1"/>
  <c r="G1482" i="1"/>
  <c r="K1480" i="1"/>
  <c r="J1480" i="1"/>
  <c r="I1480" i="1"/>
  <c r="H1480" i="1"/>
  <c r="G1480" i="1"/>
  <c r="K1477" i="1"/>
  <c r="J1477" i="1"/>
  <c r="I1477" i="1"/>
  <c r="H1477" i="1"/>
  <c r="G1477" i="1"/>
  <c r="K1475" i="1"/>
  <c r="J1475" i="1"/>
  <c r="I1475" i="1"/>
  <c r="H1475" i="1"/>
  <c r="G1475" i="1"/>
  <c r="K1472" i="1"/>
  <c r="J1472" i="1"/>
  <c r="I1472" i="1"/>
  <c r="H1472" i="1"/>
  <c r="G1472" i="1"/>
  <c r="K1470" i="1"/>
  <c r="J1470" i="1"/>
  <c r="I1470" i="1"/>
  <c r="H1470" i="1"/>
  <c r="G1470" i="1"/>
  <c r="K1468" i="1"/>
  <c r="J1468" i="1"/>
  <c r="I1468" i="1"/>
  <c r="H1468" i="1"/>
  <c r="G1468" i="1"/>
  <c r="K1465" i="1"/>
  <c r="J1465" i="1"/>
  <c r="I1465" i="1"/>
  <c r="H1465" i="1"/>
  <c r="G1465" i="1"/>
  <c r="K1463" i="1"/>
  <c r="J1463" i="1"/>
  <c r="I1463" i="1"/>
  <c r="H1463" i="1"/>
  <c r="G1463" i="1"/>
  <c r="K1461" i="1"/>
  <c r="J1461" i="1"/>
  <c r="I1461" i="1"/>
  <c r="H1461" i="1"/>
  <c r="G1461" i="1"/>
  <c r="K1453" i="1"/>
  <c r="J1453" i="1"/>
  <c r="I1453" i="1"/>
  <c r="H1453" i="1"/>
  <c r="G1453" i="1"/>
  <c r="K1442" i="1"/>
  <c r="J1442" i="1"/>
  <c r="I1442" i="1"/>
  <c r="H1442" i="1"/>
  <c r="G1442" i="1"/>
  <c r="K1437" i="1"/>
  <c r="J1437" i="1"/>
  <c r="I1437" i="1"/>
  <c r="H1437" i="1"/>
  <c r="G1437" i="1"/>
  <c r="K1434" i="1"/>
  <c r="J1434" i="1"/>
  <c r="I1434" i="1"/>
  <c r="H1434" i="1"/>
  <c r="G1434" i="1"/>
  <c r="K1431" i="1"/>
  <c r="J1431" i="1"/>
  <c r="I1431" i="1"/>
  <c r="H1431" i="1"/>
  <c r="G1431" i="1"/>
  <c r="K1429" i="1"/>
  <c r="J1429" i="1"/>
  <c r="I1429" i="1"/>
  <c r="H1429" i="1"/>
  <c r="G1429" i="1"/>
  <c r="K1427" i="1"/>
  <c r="J1427" i="1"/>
  <c r="I1427" i="1"/>
  <c r="H1427" i="1"/>
  <c r="G1427" i="1"/>
  <c r="K1425" i="1"/>
  <c r="J1425" i="1"/>
  <c r="I1425" i="1"/>
  <c r="H1425" i="1"/>
  <c r="G1425" i="1"/>
  <c r="K1422" i="1"/>
  <c r="J1422" i="1"/>
  <c r="I1422" i="1"/>
  <c r="H1422" i="1"/>
  <c r="G1422" i="1"/>
  <c r="K1419" i="1"/>
  <c r="J1419" i="1"/>
  <c r="I1419" i="1"/>
  <c r="H1419" i="1"/>
  <c r="G1419" i="1"/>
  <c r="K1417" i="1"/>
  <c r="J1417" i="1"/>
  <c r="I1417" i="1"/>
  <c r="H1417" i="1"/>
  <c r="G1417" i="1"/>
  <c r="K1414" i="1"/>
  <c r="J1414" i="1"/>
  <c r="I1414" i="1"/>
  <c r="H1414" i="1"/>
  <c r="G1414" i="1"/>
  <c r="K1412" i="1"/>
  <c r="J1412" i="1"/>
  <c r="I1412" i="1"/>
  <c r="H1412" i="1"/>
  <c r="G1412" i="1"/>
  <c r="K1410" i="1"/>
  <c r="J1410" i="1"/>
  <c r="I1410" i="1"/>
  <c r="H1410" i="1"/>
  <c r="G1410" i="1"/>
  <c r="K1408" i="1"/>
  <c r="J1408" i="1"/>
  <c r="I1408" i="1"/>
  <c r="H1408" i="1"/>
  <c r="G1408" i="1"/>
  <c r="K1406" i="1"/>
  <c r="J1406" i="1"/>
  <c r="I1406" i="1"/>
  <c r="H1406" i="1"/>
  <c r="G1406" i="1"/>
  <c r="K1403" i="1"/>
  <c r="J1403" i="1"/>
  <c r="I1403" i="1"/>
  <c r="H1403" i="1"/>
  <c r="G1403" i="1"/>
  <c r="K1400" i="1"/>
  <c r="J1400" i="1"/>
  <c r="I1400" i="1"/>
  <c r="H1400" i="1"/>
  <c r="G1400" i="1"/>
  <c r="K1397" i="1"/>
  <c r="J1397" i="1"/>
  <c r="I1397" i="1"/>
  <c r="H1397" i="1"/>
  <c r="G1397" i="1"/>
  <c r="K1394" i="1"/>
  <c r="J1394" i="1"/>
  <c r="I1394" i="1"/>
  <c r="H1394" i="1"/>
  <c r="G1394" i="1"/>
  <c r="K1388" i="1"/>
  <c r="J1388" i="1"/>
  <c r="I1388" i="1"/>
  <c r="H1388" i="1"/>
  <c r="G1388" i="1"/>
  <c r="K1383" i="1"/>
  <c r="J1383" i="1"/>
  <c r="I1383" i="1"/>
  <c r="H1383" i="1"/>
  <c r="G1383" i="1"/>
  <c r="K1372" i="1"/>
  <c r="J1372" i="1"/>
  <c r="I1372" i="1"/>
  <c r="H1372" i="1"/>
  <c r="G1372" i="1"/>
  <c r="K1361" i="1"/>
  <c r="J1361" i="1"/>
  <c r="I1361" i="1"/>
  <c r="H1361" i="1"/>
  <c r="G1361" i="1"/>
  <c r="K1358" i="1"/>
  <c r="J1358" i="1"/>
  <c r="I1358" i="1"/>
  <c r="H1358" i="1"/>
  <c r="G1358" i="1"/>
  <c r="K1354" i="1"/>
  <c r="J1354" i="1"/>
  <c r="I1354" i="1"/>
  <c r="H1354" i="1"/>
  <c r="G1354" i="1"/>
  <c r="K1348" i="1"/>
  <c r="J1348" i="1"/>
  <c r="I1348" i="1"/>
  <c r="H1348" i="1"/>
  <c r="G1348" i="1"/>
  <c r="K1343" i="1"/>
  <c r="J1343" i="1"/>
  <c r="I1343" i="1"/>
  <c r="H1343" i="1"/>
  <c r="G1343" i="1"/>
  <c r="K1331" i="1"/>
  <c r="J1331" i="1"/>
  <c r="I1331" i="1"/>
  <c r="H1331" i="1"/>
  <c r="G1331" i="1"/>
  <c r="K1320" i="1"/>
  <c r="J1320" i="1"/>
  <c r="I1320" i="1"/>
  <c r="H1320" i="1"/>
  <c r="G1320" i="1"/>
  <c r="K1310" i="1"/>
  <c r="J1310" i="1"/>
  <c r="I1310" i="1"/>
  <c r="H1310" i="1"/>
  <c r="G1310" i="1"/>
  <c r="K1293" i="1"/>
  <c r="J1293" i="1"/>
  <c r="I1293" i="1"/>
  <c r="H1293" i="1"/>
  <c r="G1293" i="1"/>
  <c r="K1290" i="1"/>
  <c r="J1290" i="1"/>
  <c r="I1290" i="1"/>
  <c r="H1290" i="1"/>
  <c r="G1290" i="1"/>
  <c r="K1234" i="1"/>
  <c r="J1234" i="1"/>
  <c r="I1234" i="1"/>
  <c r="H1234" i="1"/>
  <c r="G1234" i="1"/>
  <c r="K1230" i="1"/>
  <c r="J1230" i="1"/>
  <c r="I1230" i="1"/>
  <c r="H1230" i="1"/>
  <c r="G1230" i="1"/>
  <c r="K1226" i="1"/>
  <c r="J1226" i="1"/>
  <c r="I1226" i="1"/>
  <c r="H1226" i="1"/>
  <c r="G1226" i="1"/>
  <c r="K1223" i="1"/>
  <c r="J1223" i="1"/>
  <c r="I1223" i="1"/>
  <c r="H1223" i="1"/>
  <c r="G1223" i="1"/>
  <c r="K1221" i="1"/>
  <c r="J1221" i="1"/>
  <c r="I1221" i="1"/>
  <c r="H1221" i="1"/>
  <c r="G1221" i="1"/>
  <c r="K1219" i="1"/>
  <c r="J1219" i="1"/>
  <c r="I1219" i="1"/>
  <c r="H1219" i="1"/>
  <c r="G1219" i="1"/>
  <c r="K1216" i="1"/>
  <c r="J1216" i="1"/>
  <c r="I1216" i="1"/>
  <c r="H1216" i="1"/>
  <c r="G1216" i="1"/>
  <c r="K1213" i="1"/>
  <c r="J1213" i="1"/>
  <c r="I1213" i="1"/>
  <c r="H1213" i="1"/>
  <c r="G1213" i="1"/>
  <c r="K1210" i="1"/>
  <c r="J1210" i="1"/>
  <c r="I1210" i="1"/>
  <c r="H1210" i="1"/>
  <c r="G1210" i="1"/>
  <c r="K1207" i="1"/>
  <c r="J1207" i="1"/>
  <c r="I1207" i="1"/>
  <c r="H1207" i="1"/>
  <c r="G1207" i="1"/>
  <c r="K1205" i="1"/>
  <c r="J1205" i="1"/>
  <c r="I1205" i="1"/>
  <c r="H1205" i="1"/>
  <c r="G1205" i="1"/>
  <c r="K1203" i="1"/>
  <c r="J1203" i="1"/>
  <c r="I1203" i="1"/>
  <c r="H1203" i="1"/>
  <c r="G1203" i="1"/>
  <c r="K1200" i="1"/>
  <c r="J1200" i="1"/>
  <c r="I1200" i="1"/>
  <c r="H1200" i="1"/>
  <c r="G1200" i="1"/>
  <c r="K1198" i="1"/>
  <c r="J1198" i="1"/>
  <c r="I1198" i="1"/>
  <c r="H1198" i="1"/>
  <c r="G1198" i="1"/>
  <c r="K1193" i="1"/>
  <c r="J1193" i="1"/>
  <c r="I1193" i="1"/>
  <c r="H1193" i="1"/>
  <c r="G1193" i="1"/>
  <c r="K1190" i="1"/>
  <c r="J1190" i="1"/>
  <c r="I1190" i="1"/>
  <c r="H1190" i="1"/>
  <c r="G1190" i="1"/>
  <c r="K1188" i="1"/>
  <c r="J1188" i="1"/>
  <c r="I1188" i="1"/>
  <c r="H1188" i="1"/>
  <c r="G1188" i="1"/>
  <c r="K1182" i="1"/>
  <c r="J1182" i="1"/>
  <c r="I1182" i="1"/>
  <c r="H1182" i="1"/>
  <c r="G1182" i="1"/>
  <c r="K1179" i="1"/>
  <c r="J1179" i="1"/>
  <c r="I1179" i="1"/>
  <c r="H1179" i="1"/>
  <c r="G1179" i="1"/>
  <c r="K1177" i="1"/>
  <c r="J1177" i="1"/>
  <c r="I1177" i="1"/>
  <c r="H1177" i="1"/>
  <c r="G1177" i="1"/>
  <c r="K1175" i="1"/>
  <c r="J1175" i="1"/>
  <c r="I1175" i="1"/>
  <c r="H1175" i="1"/>
  <c r="G1175" i="1"/>
  <c r="K1173" i="1"/>
  <c r="J1173" i="1"/>
  <c r="I1173" i="1"/>
  <c r="H1173" i="1"/>
  <c r="G1173" i="1"/>
  <c r="K1171" i="1"/>
  <c r="J1171" i="1"/>
  <c r="I1171" i="1"/>
  <c r="H1171" i="1"/>
  <c r="G1171" i="1"/>
  <c r="K1169" i="1"/>
  <c r="J1169" i="1"/>
  <c r="I1169" i="1"/>
  <c r="H1169" i="1"/>
  <c r="G1169" i="1"/>
  <c r="K1166" i="1"/>
  <c r="J1166" i="1"/>
  <c r="I1166" i="1"/>
  <c r="H1166" i="1"/>
  <c r="G1166" i="1"/>
  <c r="K1164" i="1"/>
  <c r="J1164" i="1"/>
  <c r="I1164" i="1"/>
  <c r="H1164" i="1"/>
  <c r="G1164" i="1"/>
  <c r="K1161" i="1"/>
  <c r="J1161" i="1"/>
  <c r="I1161" i="1"/>
  <c r="H1161" i="1"/>
  <c r="G1161" i="1"/>
  <c r="K1159" i="1"/>
  <c r="J1159" i="1"/>
  <c r="I1159" i="1"/>
  <c r="H1159" i="1"/>
  <c r="G1159" i="1"/>
  <c r="K1157" i="1"/>
  <c r="J1157" i="1"/>
  <c r="I1157" i="1"/>
  <c r="H1157" i="1"/>
  <c r="G1157" i="1"/>
  <c r="K1154" i="1"/>
  <c r="J1154" i="1"/>
  <c r="I1154" i="1"/>
  <c r="H1154" i="1"/>
  <c r="G1154" i="1"/>
  <c r="K1152" i="1"/>
  <c r="J1152" i="1"/>
  <c r="I1152" i="1"/>
  <c r="H1152" i="1"/>
  <c r="G1152" i="1"/>
  <c r="K1149" i="1"/>
  <c r="J1149" i="1"/>
  <c r="I1149" i="1"/>
  <c r="H1149" i="1"/>
  <c r="G1149" i="1"/>
  <c r="K1146" i="1"/>
  <c r="J1146" i="1"/>
  <c r="I1146" i="1"/>
  <c r="H1146" i="1"/>
  <c r="G1146" i="1"/>
  <c r="K1144" i="1"/>
  <c r="J1144" i="1"/>
  <c r="I1144" i="1"/>
  <c r="H1144" i="1"/>
  <c r="G1144" i="1"/>
  <c r="K1142" i="1"/>
  <c r="J1142" i="1"/>
  <c r="I1142" i="1"/>
  <c r="H1142" i="1"/>
  <c r="G1142" i="1"/>
  <c r="K1139" i="1"/>
  <c r="J1139" i="1"/>
  <c r="I1139" i="1"/>
  <c r="H1139" i="1"/>
  <c r="G1139" i="1"/>
  <c r="K1135" i="1"/>
  <c r="J1135" i="1"/>
  <c r="I1135" i="1"/>
  <c r="H1135" i="1"/>
  <c r="G1135" i="1"/>
  <c r="K1133" i="1"/>
  <c r="J1133" i="1"/>
  <c r="I1133" i="1"/>
  <c r="H1133" i="1"/>
  <c r="G1133" i="1"/>
  <c r="K1128" i="1"/>
  <c r="J1128" i="1"/>
  <c r="I1128" i="1"/>
  <c r="H1128" i="1"/>
  <c r="G1128" i="1"/>
  <c r="K1118" i="1"/>
  <c r="J1118" i="1"/>
  <c r="I1118" i="1"/>
  <c r="H1118" i="1"/>
  <c r="G1118" i="1"/>
  <c r="K1116" i="1"/>
  <c r="J1116" i="1"/>
  <c r="I1116" i="1"/>
  <c r="H1116" i="1"/>
  <c r="G1116" i="1"/>
  <c r="K1111" i="1"/>
  <c r="J1111" i="1"/>
  <c r="I1111" i="1"/>
  <c r="H1111" i="1"/>
  <c r="G1111" i="1"/>
  <c r="K1101" i="1"/>
  <c r="J1101" i="1"/>
  <c r="I1101" i="1"/>
  <c r="H1101" i="1"/>
  <c r="G1101" i="1"/>
  <c r="K1099" i="1"/>
  <c r="J1099" i="1"/>
  <c r="I1099" i="1"/>
  <c r="H1099" i="1"/>
  <c r="G1099" i="1"/>
  <c r="K1094" i="1"/>
  <c r="J1094" i="1"/>
  <c r="I1094" i="1"/>
  <c r="H1094" i="1"/>
  <c r="G1094" i="1"/>
  <c r="K1090" i="1"/>
  <c r="J1090" i="1"/>
  <c r="I1090" i="1"/>
  <c r="H1090" i="1"/>
  <c r="G1090" i="1"/>
  <c r="K1086" i="1"/>
  <c r="J1086" i="1"/>
  <c r="I1086" i="1"/>
  <c r="H1086" i="1"/>
  <c r="G1086" i="1"/>
  <c r="K1078" i="1"/>
  <c r="J1078" i="1"/>
  <c r="I1078" i="1"/>
  <c r="H1078" i="1"/>
  <c r="G1078" i="1"/>
  <c r="K1076" i="1"/>
  <c r="J1076" i="1"/>
  <c r="I1076" i="1"/>
  <c r="H1076" i="1"/>
  <c r="G1076" i="1"/>
  <c r="K1072" i="1"/>
  <c r="J1072" i="1"/>
  <c r="I1072" i="1"/>
  <c r="H1072" i="1"/>
  <c r="G1072" i="1"/>
  <c r="K1069" i="1"/>
  <c r="J1069" i="1"/>
  <c r="I1069" i="1"/>
  <c r="H1069" i="1"/>
  <c r="G1069" i="1"/>
  <c r="K1067" i="1"/>
  <c r="J1067" i="1"/>
  <c r="I1067" i="1"/>
  <c r="H1067" i="1"/>
  <c r="G1067" i="1"/>
  <c r="K1065" i="1"/>
  <c r="J1065" i="1"/>
  <c r="I1065" i="1"/>
  <c r="H1065" i="1"/>
  <c r="G1065" i="1"/>
  <c r="K1063" i="1"/>
  <c r="J1063" i="1"/>
  <c r="I1063" i="1"/>
  <c r="H1063" i="1"/>
  <c r="G1063" i="1"/>
  <c r="K1061" i="1"/>
  <c r="J1061" i="1"/>
  <c r="I1061" i="1"/>
  <c r="H1061" i="1"/>
  <c r="G1061" i="1"/>
  <c r="K1058" i="1"/>
  <c r="J1058" i="1"/>
  <c r="I1058" i="1"/>
  <c r="H1058" i="1"/>
  <c r="G1058" i="1"/>
  <c r="K1056" i="1"/>
  <c r="J1056" i="1"/>
  <c r="I1056" i="1"/>
  <c r="H1056" i="1"/>
  <c r="G1056" i="1"/>
  <c r="K1054" i="1"/>
  <c r="J1054" i="1"/>
  <c r="I1054" i="1"/>
  <c r="H1054" i="1"/>
  <c r="G1054" i="1"/>
  <c r="K1052" i="1"/>
  <c r="J1052" i="1"/>
  <c r="I1052" i="1"/>
  <c r="H1052" i="1"/>
  <c r="G1052" i="1"/>
  <c r="K1050" i="1"/>
  <c r="J1050" i="1"/>
  <c r="I1050" i="1"/>
  <c r="H1050" i="1"/>
  <c r="G1050" i="1"/>
  <c r="K1048" i="1"/>
  <c r="J1048" i="1"/>
  <c r="I1048" i="1"/>
  <c r="H1048" i="1"/>
  <c r="G1048" i="1"/>
  <c r="K1046" i="1"/>
  <c r="J1046" i="1"/>
  <c r="I1046" i="1"/>
  <c r="H1046" i="1"/>
  <c r="G1046" i="1"/>
  <c r="K1044" i="1"/>
  <c r="J1044" i="1"/>
  <c r="I1044" i="1"/>
  <c r="H1044" i="1"/>
  <c r="G1044" i="1"/>
  <c r="K1041" i="1"/>
  <c r="J1041" i="1"/>
  <c r="I1041" i="1"/>
  <c r="H1041" i="1"/>
  <c r="G1041" i="1"/>
  <c r="K1039" i="1"/>
  <c r="J1039" i="1"/>
  <c r="I1039" i="1"/>
  <c r="H1039" i="1"/>
  <c r="G1039" i="1"/>
  <c r="K1036" i="1"/>
  <c r="J1036" i="1"/>
  <c r="I1036" i="1"/>
  <c r="H1036" i="1"/>
  <c r="G1036" i="1"/>
  <c r="K1034" i="1"/>
  <c r="J1034" i="1"/>
  <c r="I1034" i="1"/>
  <c r="H1034" i="1"/>
  <c r="G1034" i="1"/>
  <c r="K1031" i="1"/>
  <c r="J1031" i="1"/>
  <c r="I1031" i="1"/>
  <c r="H1031" i="1"/>
  <c r="G1031" i="1"/>
  <c r="K1029" i="1"/>
  <c r="J1029" i="1"/>
  <c r="I1029" i="1"/>
  <c r="H1029" i="1"/>
  <c r="G1029" i="1"/>
  <c r="K1027" i="1"/>
  <c r="J1027" i="1"/>
  <c r="I1027" i="1"/>
  <c r="H1027" i="1"/>
  <c r="G1027" i="1"/>
  <c r="K1025" i="1"/>
  <c r="J1025" i="1"/>
  <c r="I1025" i="1"/>
  <c r="H1025" i="1"/>
  <c r="G1025" i="1"/>
  <c r="K1023" i="1"/>
  <c r="J1023" i="1"/>
  <c r="I1023" i="1"/>
  <c r="H1023" i="1"/>
  <c r="G1023" i="1"/>
  <c r="K1021" i="1"/>
  <c r="J1021" i="1"/>
  <c r="I1021" i="1"/>
  <c r="H1021" i="1"/>
  <c r="G1021" i="1"/>
  <c r="K1011" i="1"/>
  <c r="J1011" i="1"/>
  <c r="I1011" i="1"/>
  <c r="H1011" i="1"/>
  <c r="G1011" i="1"/>
  <c r="K1009" i="1"/>
  <c r="J1009" i="1"/>
  <c r="I1009" i="1"/>
  <c r="H1009" i="1"/>
  <c r="G1009" i="1"/>
  <c r="K1007" i="1"/>
  <c r="J1007" i="1"/>
  <c r="I1007" i="1"/>
  <c r="H1007" i="1"/>
  <c r="G1007" i="1"/>
  <c r="K1005" i="1"/>
  <c r="J1005" i="1"/>
  <c r="I1005" i="1"/>
  <c r="H1005" i="1"/>
  <c r="G1005" i="1"/>
  <c r="K1003" i="1"/>
  <c r="J1003" i="1"/>
  <c r="I1003" i="1"/>
  <c r="H1003" i="1"/>
  <c r="G1003" i="1"/>
  <c r="K1000" i="1"/>
  <c r="J1000" i="1"/>
  <c r="I1000" i="1"/>
  <c r="H1000" i="1"/>
  <c r="G1000" i="1"/>
  <c r="K997" i="1"/>
  <c r="J997" i="1"/>
  <c r="I997" i="1"/>
  <c r="H997" i="1"/>
  <c r="G997" i="1"/>
  <c r="K995" i="1"/>
  <c r="J995" i="1"/>
  <c r="I995" i="1"/>
  <c r="H995" i="1"/>
  <c r="G995" i="1"/>
  <c r="K993" i="1"/>
  <c r="J993" i="1"/>
  <c r="I993" i="1"/>
  <c r="H993" i="1"/>
  <c r="G993" i="1"/>
  <c r="K991" i="1"/>
  <c r="J991" i="1"/>
  <c r="I991" i="1"/>
  <c r="H991" i="1"/>
  <c r="G991" i="1"/>
  <c r="K988" i="1"/>
  <c r="J988" i="1"/>
  <c r="I988" i="1"/>
  <c r="H988" i="1"/>
  <c r="G988" i="1"/>
  <c r="K986" i="1"/>
  <c r="J986" i="1"/>
  <c r="I986" i="1"/>
  <c r="H986" i="1"/>
  <c r="G986" i="1"/>
  <c r="K984" i="1"/>
  <c r="J984" i="1"/>
  <c r="I984" i="1"/>
  <c r="H984" i="1"/>
  <c r="G984" i="1"/>
  <c r="K981" i="1"/>
  <c r="J981" i="1"/>
  <c r="I981" i="1"/>
  <c r="H981" i="1"/>
  <c r="G981" i="1"/>
  <c r="K979" i="1"/>
  <c r="J979" i="1"/>
  <c r="I979" i="1"/>
  <c r="H979" i="1"/>
  <c r="G979" i="1"/>
  <c r="K977" i="1"/>
  <c r="J977" i="1"/>
  <c r="I977" i="1"/>
  <c r="H977" i="1"/>
  <c r="G977" i="1"/>
  <c r="K975" i="1"/>
  <c r="J975" i="1"/>
  <c r="I975" i="1"/>
  <c r="H975" i="1"/>
  <c r="G975" i="1"/>
  <c r="K973" i="1"/>
  <c r="J973" i="1"/>
  <c r="I973" i="1"/>
  <c r="H973" i="1"/>
  <c r="G973" i="1"/>
  <c r="K971" i="1"/>
  <c r="J971" i="1"/>
  <c r="I971" i="1"/>
  <c r="H971" i="1"/>
  <c r="G971" i="1"/>
  <c r="K969" i="1"/>
  <c r="J969" i="1"/>
  <c r="I969" i="1"/>
  <c r="H969" i="1"/>
  <c r="G969" i="1"/>
  <c r="K966" i="1"/>
  <c r="J966" i="1"/>
  <c r="I966" i="1"/>
  <c r="H966" i="1"/>
  <c r="G966" i="1"/>
  <c r="K964" i="1"/>
  <c r="J964" i="1"/>
  <c r="I964" i="1"/>
  <c r="H964" i="1"/>
  <c r="G964" i="1"/>
  <c r="K961" i="1"/>
  <c r="J961" i="1"/>
  <c r="I961" i="1"/>
  <c r="H961" i="1"/>
  <c r="G961" i="1"/>
  <c r="K959" i="1"/>
  <c r="J959" i="1"/>
  <c r="I959" i="1"/>
  <c r="H959" i="1"/>
  <c r="G959" i="1"/>
  <c r="K957" i="1"/>
  <c r="J957" i="1"/>
  <c r="I957" i="1"/>
  <c r="H957" i="1"/>
  <c r="G957" i="1"/>
  <c r="K955" i="1"/>
  <c r="J955" i="1"/>
  <c r="I955" i="1"/>
  <c r="H955" i="1"/>
  <c r="G955" i="1"/>
  <c r="K953" i="1"/>
  <c r="J953" i="1"/>
  <c r="I953" i="1"/>
  <c r="H953" i="1"/>
  <c r="G953" i="1"/>
  <c r="K950" i="1"/>
  <c r="J950" i="1"/>
  <c r="I950" i="1"/>
  <c r="H950" i="1"/>
  <c r="G950" i="1"/>
  <c r="K948" i="1"/>
  <c r="J948" i="1"/>
  <c r="I948" i="1"/>
  <c r="H948" i="1"/>
  <c r="G948" i="1"/>
  <c r="K946" i="1"/>
  <c r="J946" i="1"/>
  <c r="I946" i="1"/>
  <c r="H946" i="1"/>
  <c r="G946" i="1"/>
  <c r="K944" i="1"/>
  <c r="J944" i="1"/>
  <c r="I944" i="1"/>
  <c r="H944" i="1"/>
  <c r="G944" i="1"/>
  <c r="K942" i="1"/>
  <c r="J942" i="1"/>
  <c r="I942" i="1"/>
  <c r="H942" i="1"/>
  <c r="G942" i="1"/>
  <c r="K940" i="1"/>
  <c r="J940" i="1"/>
  <c r="I940" i="1"/>
  <c r="H940" i="1"/>
  <c r="G940" i="1"/>
  <c r="K938" i="1"/>
  <c r="J938" i="1"/>
  <c r="I938" i="1"/>
  <c r="H938" i="1"/>
  <c r="G938" i="1"/>
  <c r="K935" i="1"/>
  <c r="J935" i="1"/>
  <c r="I935" i="1"/>
  <c r="H935" i="1"/>
  <c r="G935" i="1"/>
  <c r="K933" i="1"/>
  <c r="J933" i="1"/>
  <c r="I933" i="1"/>
  <c r="H933" i="1"/>
  <c r="G933" i="1"/>
  <c r="K931" i="1"/>
  <c r="J931" i="1"/>
  <c r="I931" i="1"/>
  <c r="H931" i="1"/>
  <c r="G931" i="1"/>
  <c r="K929" i="1"/>
  <c r="J929" i="1"/>
  <c r="I929" i="1"/>
  <c r="H929" i="1"/>
  <c r="G929" i="1"/>
  <c r="K927" i="1"/>
  <c r="J927" i="1"/>
  <c r="I927" i="1"/>
  <c r="H927" i="1"/>
  <c r="G927" i="1"/>
  <c r="K925" i="1"/>
  <c r="J925" i="1"/>
  <c r="I925" i="1"/>
  <c r="H925" i="1"/>
  <c r="G925" i="1"/>
  <c r="K923" i="1"/>
  <c r="J923" i="1"/>
  <c r="I923" i="1"/>
  <c r="H923" i="1"/>
  <c r="G923" i="1"/>
  <c r="K921" i="1"/>
  <c r="J921" i="1"/>
  <c r="I921" i="1"/>
  <c r="H921" i="1"/>
  <c r="G921" i="1"/>
  <c r="K919" i="1"/>
  <c r="J919" i="1"/>
  <c r="I919" i="1"/>
  <c r="H919" i="1"/>
  <c r="G919" i="1"/>
  <c r="K916" i="1"/>
  <c r="J916" i="1"/>
  <c r="I916" i="1"/>
  <c r="H916" i="1"/>
  <c r="G916" i="1"/>
  <c r="K914" i="1"/>
  <c r="J914" i="1"/>
  <c r="I914" i="1"/>
  <c r="H914" i="1"/>
  <c r="G914" i="1"/>
  <c r="K904" i="1"/>
  <c r="J904" i="1"/>
  <c r="I904" i="1"/>
  <c r="H904" i="1"/>
  <c r="G904" i="1"/>
  <c r="K895" i="1"/>
  <c r="J895" i="1"/>
  <c r="I895" i="1"/>
  <c r="H895" i="1"/>
  <c r="G895" i="1"/>
  <c r="K891" i="1"/>
  <c r="J891" i="1"/>
  <c r="I891" i="1"/>
  <c r="H891" i="1"/>
  <c r="G891" i="1"/>
  <c r="K888" i="1"/>
  <c r="J888" i="1"/>
  <c r="I888" i="1"/>
  <c r="H888" i="1"/>
  <c r="G888" i="1"/>
  <c r="K885" i="1"/>
  <c r="J885" i="1"/>
  <c r="I885" i="1"/>
  <c r="H885" i="1"/>
  <c r="G885" i="1"/>
  <c r="K883" i="1"/>
  <c r="J883" i="1"/>
  <c r="I883" i="1"/>
  <c r="H883" i="1"/>
  <c r="G883" i="1"/>
  <c r="K880" i="1"/>
  <c r="J880" i="1"/>
  <c r="I880" i="1"/>
  <c r="H880" i="1"/>
  <c r="G880" i="1"/>
  <c r="K877" i="1"/>
  <c r="J877" i="1"/>
  <c r="I877" i="1"/>
  <c r="H877" i="1"/>
  <c r="G877" i="1"/>
  <c r="K874" i="1"/>
  <c r="J874" i="1"/>
  <c r="I874" i="1"/>
  <c r="H874" i="1"/>
  <c r="G874" i="1"/>
  <c r="K872" i="1"/>
  <c r="J872" i="1"/>
  <c r="I872" i="1"/>
  <c r="H872" i="1"/>
  <c r="G872" i="1"/>
  <c r="K870" i="1"/>
  <c r="J870" i="1"/>
  <c r="I870" i="1"/>
  <c r="H870" i="1"/>
  <c r="G870" i="1"/>
  <c r="K868" i="1"/>
  <c r="J868" i="1"/>
  <c r="I868" i="1"/>
  <c r="H868" i="1"/>
  <c r="G868" i="1"/>
  <c r="K865" i="1"/>
  <c r="J865" i="1"/>
  <c r="I865" i="1"/>
  <c r="H865" i="1"/>
  <c r="G865" i="1"/>
  <c r="K862" i="1"/>
  <c r="J862" i="1"/>
  <c r="I862" i="1"/>
  <c r="H862" i="1"/>
  <c r="G862" i="1"/>
  <c r="K859" i="1"/>
  <c r="J859" i="1"/>
  <c r="I859" i="1"/>
  <c r="H859" i="1"/>
  <c r="G859" i="1"/>
  <c r="K857" i="1"/>
  <c r="J857" i="1"/>
  <c r="I857" i="1"/>
  <c r="H857" i="1"/>
  <c r="G857" i="1"/>
  <c r="K854" i="1"/>
  <c r="J854" i="1"/>
  <c r="I854" i="1"/>
  <c r="H854" i="1"/>
  <c r="G854" i="1"/>
  <c r="K852" i="1"/>
  <c r="J852" i="1"/>
  <c r="I852" i="1"/>
  <c r="H852" i="1"/>
  <c r="G852" i="1"/>
  <c r="K850" i="1"/>
  <c r="J850" i="1"/>
  <c r="I850" i="1"/>
  <c r="H850" i="1"/>
  <c r="G850" i="1"/>
  <c r="K848" i="1"/>
  <c r="J848" i="1"/>
  <c r="I848" i="1"/>
  <c r="H848" i="1"/>
  <c r="G848" i="1"/>
  <c r="K846" i="1"/>
  <c r="J846" i="1"/>
  <c r="I846" i="1"/>
  <c r="H846" i="1"/>
  <c r="G846" i="1"/>
  <c r="K844" i="1"/>
  <c r="J844" i="1"/>
  <c r="I844" i="1"/>
  <c r="H844" i="1"/>
  <c r="G844" i="1"/>
  <c r="K842" i="1"/>
  <c r="J842" i="1"/>
  <c r="I842" i="1"/>
  <c r="H842" i="1"/>
  <c r="G842" i="1"/>
  <c r="K840" i="1"/>
  <c r="J840" i="1"/>
  <c r="I840" i="1"/>
  <c r="H840" i="1"/>
  <c r="G840" i="1"/>
  <c r="K837" i="1"/>
  <c r="J837" i="1"/>
  <c r="I837" i="1"/>
  <c r="H837" i="1"/>
  <c r="G837" i="1"/>
  <c r="K835" i="1"/>
  <c r="J835" i="1"/>
  <c r="I835" i="1"/>
  <c r="H835" i="1"/>
  <c r="G835" i="1"/>
  <c r="K833" i="1"/>
  <c r="J833" i="1"/>
  <c r="I833" i="1"/>
  <c r="H833" i="1"/>
  <c r="G833" i="1"/>
  <c r="K831" i="1"/>
  <c r="J831" i="1"/>
  <c r="I831" i="1"/>
  <c r="H831" i="1"/>
  <c r="G831" i="1"/>
  <c r="K829" i="1"/>
  <c r="J829" i="1"/>
  <c r="I829" i="1"/>
  <c r="H829" i="1"/>
  <c r="G829" i="1"/>
  <c r="K827" i="1"/>
  <c r="J827" i="1"/>
  <c r="I827" i="1"/>
  <c r="H827" i="1"/>
  <c r="G827" i="1"/>
  <c r="K825" i="1"/>
  <c r="J825" i="1"/>
  <c r="I825" i="1"/>
  <c r="H825" i="1"/>
  <c r="G825" i="1"/>
  <c r="K823" i="1"/>
  <c r="J823" i="1"/>
  <c r="I823" i="1"/>
  <c r="H823" i="1"/>
  <c r="G823" i="1"/>
  <c r="K821" i="1"/>
  <c r="J821" i="1"/>
  <c r="I821" i="1"/>
  <c r="H821" i="1"/>
  <c r="G821" i="1"/>
  <c r="K819" i="1"/>
  <c r="J819" i="1"/>
  <c r="I819" i="1"/>
  <c r="H819" i="1"/>
  <c r="G819" i="1"/>
  <c r="K817" i="1"/>
  <c r="J817" i="1"/>
  <c r="I817" i="1"/>
  <c r="H817" i="1"/>
  <c r="G817" i="1"/>
  <c r="K815" i="1"/>
  <c r="J815" i="1"/>
  <c r="I815" i="1"/>
  <c r="H815" i="1"/>
  <c r="G815" i="1"/>
  <c r="K812" i="1"/>
  <c r="J812" i="1"/>
  <c r="I812" i="1"/>
  <c r="H812" i="1"/>
  <c r="G812" i="1"/>
  <c r="K810" i="1"/>
  <c r="J810" i="1"/>
  <c r="I810" i="1"/>
  <c r="H810" i="1"/>
  <c r="G810" i="1"/>
  <c r="K808" i="1"/>
  <c r="J808" i="1"/>
  <c r="I808" i="1"/>
  <c r="H808" i="1"/>
  <c r="G808" i="1"/>
  <c r="K805" i="1"/>
  <c r="J805" i="1"/>
  <c r="I805" i="1"/>
  <c r="H805" i="1"/>
  <c r="G805" i="1"/>
  <c r="K803" i="1"/>
  <c r="J803" i="1"/>
  <c r="I803" i="1"/>
  <c r="H803" i="1"/>
  <c r="G803" i="1"/>
  <c r="K801" i="1"/>
  <c r="J801" i="1"/>
  <c r="I801" i="1"/>
  <c r="H801" i="1"/>
  <c r="G801" i="1"/>
  <c r="K798" i="1"/>
  <c r="J798" i="1"/>
  <c r="I798" i="1"/>
  <c r="H798" i="1"/>
  <c r="G798" i="1"/>
  <c r="K796" i="1"/>
  <c r="J796" i="1"/>
  <c r="I796" i="1"/>
  <c r="H796" i="1"/>
  <c r="G796" i="1"/>
  <c r="K794" i="1"/>
  <c r="J794" i="1"/>
  <c r="I794" i="1"/>
  <c r="H794" i="1"/>
  <c r="G794" i="1"/>
  <c r="K792" i="1"/>
  <c r="J792" i="1"/>
  <c r="I792" i="1"/>
  <c r="H792" i="1"/>
  <c r="G792" i="1"/>
  <c r="K789" i="1"/>
  <c r="J789" i="1"/>
  <c r="I789" i="1"/>
  <c r="H789" i="1"/>
  <c r="G789" i="1"/>
  <c r="K787" i="1"/>
  <c r="J787" i="1"/>
  <c r="I787" i="1"/>
  <c r="H787" i="1"/>
  <c r="G787" i="1"/>
  <c r="K785" i="1"/>
  <c r="J785" i="1"/>
  <c r="I785" i="1"/>
  <c r="H785" i="1"/>
  <c r="G785" i="1"/>
  <c r="K783" i="1"/>
  <c r="J783" i="1"/>
  <c r="I783" i="1"/>
  <c r="H783" i="1"/>
  <c r="G783" i="1"/>
  <c r="K781" i="1"/>
  <c r="J781" i="1"/>
  <c r="I781" i="1"/>
  <c r="H781" i="1"/>
  <c r="G781" i="1"/>
  <c r="K778" i="1"/>
  <c r="J778" i="1"/>
  <c r="I778" i="1"/>
  <c r="H778" i="1"/>
  <c r="G778" i="1"/>
  <c r="K776" i="1"/>
  <c r="J776" i="1"/>
  <c r="I776" i="1"/>
  <c r="H776" i="1"/>
  <c r="G776" i="1"/>
  <c r="K774" i="1"/>
  <c r="J774" i="1"/>
  <c r="I774" i="1"/>
  <c r="H774" i="1"/>
  <c r="G774" i="1"/>
  <c r="K772" i="1"/>
  <c r="J772" i="1"/>
  <c r="I772" i="1"/>
  <c r="H772" i="1"/>
  <c r="G772" i="1"/>
  <c r="K770" i="1"/>
  <c r="J770" i="1"/>
  <c r="I770" i="1"/>
  <c r="H770" i="1"/>
  <c r="G770" i="1"/>
  <c r="K768" i="1"/>
  <c r="J768" i="1"/>
  <c r="I768" i="1"/>
  <c r="H768" i="1"/>
  <c r="G768" i="1"/>
  <c r="K765" i="1"/>
  <c r="J765" i="1"/>
  <c r="I765" i="1"/>
  <c r="H765" i="1"/>
  <c r="G765" i="1"/>
  <c r="K763" i="1"/>
  <c r="J763" i="1"/>
  <c r="I763" i="1"/>
  <c r="H763" i="1"/>
  <c r="G763" i="1"/>
  <c r="K761" i="1"/>
  <c r="J761" i="1"/>
  <c r="I761" i="1"/>
  <c r="H761" i="1"/>
  <c r="G761" i="1"/>
  <c r="K758" i="1"/>
  <c r="J758" i="1"/>
  <c r="I758" i="1"/>
  <c r="H758" i="1"/>
  <c r="G758" i="1"/>
  <c r="K756" i="1"/>
  <c r="J756" i="1"/>
  <c r="I756" i="1"/>
  <c r="H756" i="1"/>
  <c r="G756" i="1"/>
  <c r="K754" i="1"/>
  <c r="J754" i="1"/>
  <c r="I754" i="1"/>
  <c r="H754" i="1"/>
  <c r="G754" i="1"/>
  <c r="K752" i="1"/>
  <c r="J752" i="1"/>
  <c r="I752" i="1"/>
  <c r="H752" i="1"/>
  <c r="G752" i="1"/>
  <c r="K749" i="1"/>
  <c r="J749" i="1"/>
  <c r="I749" i="1"/>
  <c r="H749" i="1"/>
  <c r="G749" i="1"/>
  <c r="K747" i="1"/>
  <c r="J747" i="1"/>
  <c r="I747" i="1"/>
  <c r="H747" i="1"/>
  <c r="G747" i="1"/>
  <c r="K745" i="1"/>
  <c r="J745" i="1"/>
  <c r="I745" i="1"/>
  <c r="H745" i="1"/>
  <c r="G745" i="1"/>
  <c r="K743" i="1"/>
  <c r="J743" i="1"/>
  <c r="I743" i="1"/>
  <c r="H743" i="1"/>
  <c r="G743" i="1"/>
  <c r="K740" i="1"/>
  <c r="J740" i="1"/>
  <c r="I740" i="1"/>
  <c r="H740" i="1"/>
  <c r="G740" i="1"/>
  <c r="K738" i="1"/>
  <c r="J738" i="1"/>
  <c r="I738" i="1"/>
  <c r="H738" i="1"/>
  <c r="G738" i="1"/>
  <c r="K736" i="1"/>
  <c r="J736" i="1"/>
  <c r="I736" i="1"/>
  <c r="H736" i="1"/>
  <c r="G736" i="1"/>
  <c r="K734" i="1"/>
  <c r="J734" i="1"/>
  <c r="I734" i="1"/>
  <c r="H734" i="1"/>
  <c r="G734" i="1"/>
  <c r="K732" i="1"/>
  <c r="J732" i="1"/>
  <c r="I732" i="1"/>
  <c r="H732" i="1"/>
  <c r="G732" i="1"/>
  <c r="K730" i="1"/>
  <c r="J730" i="1"/>
  <c r="I730" i="1"/>
  <c r="H730" i="1"/>
  <c r="G730" i="1"/>
  <c r="K728" i="1"/>
  <c r="J728" i="1"/>
  <c r="I728" i="1"/>
  <c r="H728" i="1"/>
  <c r="G728" i="1"/>
  <c r="K725" i="1"/>
  <c r="J725" i="1"/>
  <c r="I725" i="1"/>
  <c r="H725" i="1"/>
  <c r="G725" i="1"/>
  <c r="K723" i="1"/>
  <c r="J723" i="1"/>
  <c r="I723" i="1"/>
  <c r="H723" i="1"/>
  <c r="G723" i="1"/>
  <c r="K721" i="1"/>
  <c r="J721" i="1"/>
  <c r="I721" i="1"/>
  <c r="H721" i="1"/>
  <c r="G721" i="1"/>
  <c r="K717" i="1"/>
  <c r="J717" i="1"/>
  <c r="I717" i="1"/>
  <c r="H717" i="1"/>
  <c r="G717" i="1"/>
  <c r="K714" i="1"/>
  <c r="J714" i="1"/>
  <c r="I714" i="1"/>
  <c r="H714" i="1"/>
  <c r="G714" i="1"/>
  <c r="K712" i="1"/>
  <c r="J712" i="1"/>
  <c r="I712" i="1"/>
  <c r="H712" i="1"/>
  <c r="G712" i="1"/>
  <c r="K710" i="1"/>
  <c r="J710" i="1"/>
  <c r="I710" i="1"/>
  <c r="H710" i="1"/>
  <c r="G710" i="1"/>
  <c r="K708" i="1"/>
  <c r="J708" i="1"/>
  <c r="I708" i="1"/>
  <c r="H708" i="1"/>
  <c r="G708" i="1"/>
  <c r="K706" i="1"/>
  <c r="J706" i="1"/>
  <c r="I706" i="1"/>
  <c r="H706" i="1"/>
  <c r="G706" i="1"/>
  <c r="K703" i="1"/>
  <c r="J703" i="1"/>
  <c r="I703" i="1"/>
  <c r="H703" i="1"/>
  <c r="G703" i="1"/>
  <c r="K701" i="1"/>
  <c r="J701" i="1"/>
  <c r="I701" i="1"/>
  <c r="H701" i="1"/>
  <c r="G701" i="1"/>
  <c r="K699" i="1"/>
  <c r="J699" i="1"/>
  <c r="I699" i="1"/>
  <c r="H699" i="1"/>
  <c r="G699" i="1"/>
  <c r="K697" i="1"/>
  <c r="J697" i="1"/>
  <c r="I697" i="1"/>
  <c r="H697" i="1"/>
  <c r="G697" i="1"/>
  <c r="K695" i="1"/>
  <c r="J695" i="1"/>
  <c r="I695" i="1"/>
  <c r="H695" i="1"/>
  <c r="G695" i="1"/>
  <c r="K693" i="1"/>
  <c r="J693" i="1"/>
  <c r="I693" i="1"/>
  <c r="H693" i="1"/>
  <c r="G693" i="1"/>
  <c r="K691" i="1"/>
  <c r="J691" i="1"/>
  <c r="I691" i="1"/>
  <c r="H691" i="1"/>
  <c r="G691" i="1"/>
  <c r="K689" i="1"/>
  <c r="J689" i="1"/>
  <c r="I689" i="1"/>
  <c r="H689" i="1"/>
  <c r="G689" i="1"/>
  <c r="K687" i="1"/>
  <c r="J687" i="1"/>
  <c r="I687" i="1"/>
  <c r="H687" i="1"/>
  <c r="G687" i="1"/>
  <c r="K685" i="1"/>
  <c r="J685" i="1"/>
  <c r="I685" i="1"/>
  <c r="H685" i="1"/>
  <c r="G685" i="1"/>
  <c r="K683" i="1"/>
  <c r="J683" i="1"/>
  <c r="I683" i="1"/>
  <c r="H683" i="1"/>
  <c r="G683" i="1"/>
  <c r="K681" i="1"/>
  <c r="J681" i="1"/>
  <c r="I681" i="1"/>
  <c r="H681" i="1"/>
  <c r="G681" i="1"/>
  <c r="K679" i="1"/>
  <c r="J679" i="1"/>
  <c r="I679" i="1"/>
  <c r="H679" i="1"/>
  <c r="G679" i="1"/>
  <c r="K677" i="1"/>
  <c r="J677" i="1"/>
  <c r="I677" i="1"/>
  <c r="H677" i="1"/>
  <c r="G677" i="1"/>
  <c r="K674" i="1"/>
  <c r="J674" i="1"/>
  <c r="I674" i="1"/>
  <c r="H674" i="1"/>
  <c r="G674" i="1"/>
  <c r="K672" i="1"/>
  <c r="J672" i="1"/>
  <c r="I672" i="1"/>
  <c r="H672" i="1"/>
  <c r="G672" i="1"/>
  <c r="K670" i="1"/>
  <c r="J670" i="1"/>
  <c r="I670" i="1"/>
  <c r="H670" i="1"/>
  <c r="G670" i="1"/>
  <c r="K667" i="1"/>
  <c r="J667" i="1"/>
  <c r="I667" i="1"/>
  <c r="H667" i="1"/>
  <c r="G667" i="1"/>
  <c r="K665" i="1"/>
  <c r="J665" i="1"/>
  <c r="I665" i="1"/>
  <c r="H665" i="1"/>
  <c r="G665" i="1"/>
  <c r="K663" i="1"/>
  <c r="J663" i="1"/>
  <c r="I663" i="1"/>
  <c r="H663" i="1"/>
  <c r="G663" i="1"/>
  <c r="K661" i="1"/>
  <c r="J661" i="1"/>
  <c r="I661" i="1"/>
  <c r="H661" i="1"/>
  <c r="G661" i="1"/>
  <c r="K659" i="1"/>
  <c r="J659" i="1"/>
  <c r="I659" i="1"/>
  <c r="H659" i="1"/>
  <c r="G659" i="1"/>
  <c r="K657" i="1"/>
  <c r="J657" i="1"/>
  <c r="I657" i="1"/>
  <c r="H657" i="1"/>
  <c r="G657" i="1"/>
  <c r="K655" i="1"/>
  <c r="J655" i="1"/>
  <c r="I655" i="1"/>
  <c r="H655" i="1"/>
  <c r="G655" i="1"/>
  <c r="K653" i="1"/>
  <c r="J653" i="1"/>
  <c r="I653" i="1"/>
  <c r="H653" i="1"/>
  <c r="G653" i="1"/>
  <c r="K651" i="1"/>
  <c r="J651" i="1"/>
  <c r="I651" i="1"/>
  <c r="H651" i="1"/>
  <c r="G651" i="1"/>
  <c r="K649" i="1"/>
  <c r="J649" i="1"/>
  <c r="I649" i="1"/>
  <c r="H649" i="1"/>
  <c r="G649" i="1"/>
  <c r="K646" i="1"/>
  <c r="J646" i="1"/>
  <c r="I646" i="1"/>
  <c r="H646" i="1"/>
  <c r="G646" i="1"/>
  <c r="K644" i="1"/>
  <c r="J644" i="1"/>
  <c r="I644" i="1"/>
  <c r="H644" i="1"/>
  <c r="G644" i="1"/>
  <c r="K642" i="1"/>
  <c r="J642" i="1"/>
  <c r="I642" i="1"/>
  <c r="H642" i="1"/>
  <c r="G642" i="1"/>
  <c r="K640" i="1"/>
  <c r="J640" i="1"/>
  <c r="I640" i="1"/>
  <c r="H640" i="1"/>
  <c r="G640" i="1"/>
  <c r="K638" i="1"/>
  <c r="J638" i="1"/>
  <c r="I638" i="1"/>
  <c r="H638" i="1"/>
  <c r="G638" i="1"/>
  <c r="K635" i="1"/>
  <c r="J635" i="1"/>
  <c r="I635" i="1"/>
  <c r="H635" i="1"/>
  <c r="G635" i="1"/>
  <c r="K633" i="1"/>
  <c r="J633" i="1"/>
  <c r="I633" i="1"/>
  <c r="H633" i="1"/>
  <c r="G633" i="1"/>
  <c r="K631" i="1"/>
  <c r="J631" i="1"/>
  <c r="I631" i="1"/>
  <c r="H631" i="1"/>
  <c r="G631" i="1"/>
  <c r="K629" i="1"/>
  <c r="J629" i="1"/>
  <c r="I629" i="1"/>
  <c r="H629" i="1"/>
  <c r="G629" i="1"/>
  <c r="K627" i="1"/>
  <c r="J627" i="1"/>
  <c r="I627" i="1"/>
  <c r="H627" i="1"/>
  <c r="G627" i="1"/>
  <c r="K625" i="1"/>
  <c r="J625" i="1"/>
  <c r="I625" i="1"/>
  <c r="H625" i="1"/>
  <c r="G625" i="1"/>
  <c r="K623" i="1"/>
  <c r="J623" i="1"/>
  <c r="I623" i="1"/>
  <c r="H623" i="1"/>
  <c r="G623" i="1"/>
  <c r="K621" i="1"/>
  <c r="J621" i="1"/>
  <c r="I621" i="1"/>
  <c r="H621" i="1"/>
  <c r="G621" i="1"/>
  <c r="K619" i="1"/>
  <c r="J619" i="1"/>
  <c r="I619" i="1"/>
  <c r="H619" i="1"/>
  <c r="G619" i="1"/>
  <c r="K617" i="1"/>
  <c r="J617" i="1"/>
  <c r="I617" i="1"/>
  <c r="H617" i="1"/>
  <c r="G617" i="1"/>
  <c r="K614" i="1"/>
  <c r="J614" i="1"/>
  <c r="I614" i="1"/>
  <c r="H614" i="1"/>
  <c r="G614" i="1"/>
  <c r="K612" i="1"/>
  <c r="J612" i="1"/>
  <c r="I612" i="1"/>
  <c r="H612" i="1"/>
  <c r="G612" i="1"/>
  <c r="K610" i="1"/>
  <c r="J610" i="1"/>
  <c r="I610" i="1"/>
  <c r="H610" i="1"/>
  <c r="G610" i="1"/>
  <c r="K608" i="1"/>
  <c r="J608" i="1"/>
  <c r="I608" i="1"/>
  <c r="H608" i="1"/>
  <c r="G608" i="1"/>
  <c r="K606" i="1"/>
  <c r="J606" i="1"/>
  <c r="I606" i="1"/>
  <c r="H606" i="1"/>
  <c r="G606" i="1"/>
  <c r="K604" i="1"/>
  <c r="J604" i="1"/>
  <c r="I604" i="1"/>
  <c r="H604" i="1"/>
  <c r="G604" i="1"/>
  <c r="K602" i="1"/>
  <c r="J602" i="1"/>
  <c r="I602" i="1"/>
  <c r="H602" i="1"/>
  <c r="G602" i="1"/>
  <c r="K600" i="1"/>
  <c r="J600" i="1"/>
  <c r="I600" i="1"/>
  <c r="H600" i="1"/>
  <c r="G600" i="1"/>
  <c r="K597" i="1"/>
  <c r="J597" i="1"/>
  <c r="I597" i="1"/>
  <c r="H597" i="1"/>
  <c r="G597" i="1"/>
  <c r="K595" i="1"/>
  <c r="J595" i="1"/>
  <c r="I595" i="1"/>
  <c r="H595" i="1"/>
  <c r="G595" i="1"/>
  <c r="K593" i="1"/>
  <c r="J593" i="1"/>
  <c r="I593" i="1"/>
  <c r="H593" i="1"/>
  <c r="G593" i="1"/>
  <c r="K591" i="1"/>
  <c r="J591" i="1"/>
  <c r="I591" i="1"/>
  <c r="H591" i="1"/>
  <c r="G591" i="1"/>
  <c r="K588" i="1"/>
  <c r="J588" i="1"/>
  <c r="I588" i="1"/>
  <c r="H588" i="1"/>
  <c r="G588" i="1"/>
  <c r="K586" i="1"/>
  <c r="J586" i="1"/>
  <c r="I586" i="1"/>
  <c r="H586" i="1"/>
  <c r="G586" i="1"/>
  <c r="K584" i="1"/>
  <c r="J584" i="1"/>
  <c r="I584" i="1"/>
  <c r="H584" i="1"/>
  <c r="G584" i="1"/>
  <c r="K582" i="1"/>
  <c r="J582" i="1"/>
  <c r="I582" i="1"/>
  <c r="H582" i="1"/>
  <c r="G582" i="1"/>
  <c r="K579" i="1"/>
  <c r="J579" i="1"/>
  <c r="I579" i="1"/>
  <c r="H579" i="1"/>
  <c r="G579" i="1"/>
  <c r="K577" i="1"/>
  <c r="J577" i="1"/>
  <c r="I577" i="1"/>
  <c r="H577" i="1"/>
  <c r="G577" i="1"/>
  <c r="K575" i="1"/>
  <c r="J575" i="1"/>
  <c r="I575" i="1"/>
  <c r="H575" i="1"/>
  <c r="G575" i="1"/>
  <c r="K573" i="1"/>
  <c r="J573" i="1"/>
  <c r="I573" i="1"/>
  <c r="H573" i="1"/>
  <c r="G573" i="1"/>
  <c r="K571" i="1"/>
  <c r="J571" i="1"/>
  <c r="I571" i="1"/>
  <c r="H571" i="1"/>
  <c r="G571" i="1"/>
  <c r="K569" i="1"/>
  <c r="J569" i="1"/>
  <c r="I569" i="1"/>
  <c r="H569" i="1"/>
  <c r="G569" i="1"/>
  <c r="K567" i="1"/>
  <c r="J567" i="1"/>
  <c r="I567" i="1"/>
  <c r="H567" i="1"/>
  <c r="G567" i="1"/>
  <c r="K565" i="1"/>
  <c r="J565" i="1"/>
  <c r="I565" i="1"/>
  <c r="H565" i="1"/>
  <c r="G565" i="1"/>
  <c r="K562" i="1"/>
  <c r="J562" i="1"/>
  <c r="I562" i="1"/>
  <c r="H562" i="1"/>
  <c r="G562" i="1"/>
  <c r="K560" i="1"/>
  <c r="J560" i="1"/>
  <c r="I560" i="1"/>
  <c r="H560" i="1"/>
  <c r="G560" i="1"/>
  <c r="K558" i="1"/>
  <c r="J558" i="1"/>
  <c r="I558" i="1"/>
  <c r="H558" i="1"/>
  <c r="G558" i="1"/>
  <c r="K556" i="1"/>
  <c r="J556" i="1"/>
  <c r="I556" i="1"/>
  <c r="H556" i="1"/>
  <c r="G556" i="1"/>
  <c r="K554" i="1"/>
  <c r="J554" i="1"/>
  <c r="I554" i="1"/>
  <c r="H554" i="1"/>
  <c r="G554" i="1"/>
  <c r="K550" i="1"/>
  <c r="J550" i="1"/>
  <c r="I550" i="1"/>
  <c r="H550" i="1"/>
  <c r="G550" i="1"/>
  <c r="K547" i="1"/>
  <c r="J547" i="1"/>
  <c r="I547" i="1"/>
  <c r="H547" i="1"/>
  <c r="G547" i="1"/>
  <c r="K544" i="1"/>
  <c r="J544" i="1"/>
  <c r="I544" i="1"/>
  <c r="H544" i="1"/>
  <c r="G544" i="1"/>
  <c r="K541" i="1"/>
  <c r="J541" i="1"/>
  <c r="I541" i="1"/>
  <c r="H541" i="1"/>
  <c r="G541" i="1"/>
  <c r="K538" i="1"/>
  <c r="J538" i="1"/>
  <c r="I538" i="1"/>
  <c r="H538" i="1"/>
  <c r="G538" i="1"/>
  <c r="K535" i="1"/>
  <c r="J535" i="1"/>
  <c r="I535" i="1"/>
  <c r="H535" i="1"/>
  <c r="G535" i="1"/>
  <c r="K533" i="1"/>
  <c r="J533" i="1"/>
  <c r="I533" i="1"/>
  <c r="H533" i="1"/>
  <c r="G533" i="1"/>
  <c r="K530" i="1"/>
  <c r="J530" i="1"/>
  <c r="I530" i="1"/>
  <c r="H530" i="1"/>
  <c r="G530" i="1"/>
  <c r="K527" i="1"/>
  <c r="J527" i="1"/>
  <c r="I527" i="1"/>
  <c r="H527" i="1"/>
  <c r="G527" i="1"/>
  <c r="K525" i="1"/>
  <c r="J525" i="1"/>
  <c r="I525" i="1"/>
  <c r="H525" i="1"/>
  <c r="G525" i="1"/>
  <c r="K523" i="1"/>
  <c r="J523" i="1"/>
  <c r="I523" i="1"/>
  <c r="H523" i="1"/>
  <c r="G523" i="1"/>
  <c r="K521" i="1"/>
  <c r="J521" i="1"/>
  <c r="I521" i="1"/>
  <c r="H521" i="1"/>
  <c r="G521" i="1"/>
  <c r="K519" i="1"/>
  <c r="J519" i="1"/>
  <c r="I519" i="1"/>
  <c r="H519" i="1"/>
  <c r="G519" i="1"/>
  <c r="K517" i="1"/>
  <c r="J517" i="1"/>
  <c r="I517" i="1"/>
  <c r="H517" i="1"/>
  <c r="G517" i="1"/>
  <c r="K514" i="1"/>
  <c r="J514" i="1"/>
  <c r="I514" i="1"/>
  <c r="H514" i="1"/>
  <c r="G514" i="1"/>
  <c r="K512" i="1"/>
  <c r="J512" i="1"/>
  <c r="I512" i="1"/>
  <c r="H512" i="1"/>
  <c r="G512" i="1"/>
  <c r="K510" i="1"/>
  <c r="J510" i="1"/>
  <c r="I510" i="1"/>
  <c r="H510" i="1"/>
  <c r="G510" i="1"/>
  <c r="K508" i="1"/>
  <c r="J508" i="1"/>
  <c r="I508" i="1"/>
  <c r="H508" i="1"/>
  <c r="G508" i="1"/>
  <c r="K506" i="1"/>
  <c r="J506" i="1"/>
  <c r="I506" i="1"/>
  <c r="H506" i="1"/>
  <c r="G506" i="1"/>
  <c r="K504" i="1"/>
  <c r="J504" i="1"/>
  <c r="I504" i="1"/>
  <c r="H504" i="1"/>
  <c r="G504" i="1"/>
  <c r="K502" i="1"/>
  <c r="J502" i="1"/>
  <c r="I502" i="1"/>
  <c r="H502" i="1"/>
  <c r="G502" i="1"/>
  <c r="K500" i="1"/>
  <c r="J500" i="1"/>
  <c r="I500" i="1"/>
  <c r="H500" i="1"/>
  <c r="G500" i="1"/>
  <c r="K498" i="1"/>
  <c r="J498" i="1"/>
  <c r="I498" i="1"/>
  <c r="H498" i="1"/>
  <c r="G498" i="1"/>
  <c r="K496" i="1"/>
  <c r="J496" i="1"/>
  <c r="I496" i="1"/>
  <c r="H496" i="1"/>
  <c r="G496" i="1"/>
  <c r="K494" i="1"/>
  <c r="J494" i="1"/>
  <c r="I494" i="1"/>
  <c r="H494" i="1"/>
  <c r="G494" i="1"/>
  <c r="K492" i="1"/>
  <c r="J492" i="1"/>
  <c r="I492" i="1"/>
  <c r="H492" i="1"/>
  <c r="G492" i="1"/>
  <c r="K490" i="1"/>
  <c r="J490" i="1"/>
  <c r="I490" i="1"/>
  <c r="H490" i="1"/>
  <c r="G490" i="1"/>
  <c r="K488" i="1"/>
  <c r="J488" i="1"/>
  <c r="I488" i="1"/>
  <c r="H488" i="1"/>
  <c r="G488" i="1"/>
  <c r="K486" i="1"/>
  <c r="J486" i="1"/>
  <c r="I486" i="1"/>
  <c r="H486" i="1"/>
  <c r="G486" i="1"/>
  <c r="K484" i="1"/>
  <c r="J484" i="1"/>
  <c r="I484" i="1"/>
  <c r="H484" i="1"/>
  <c r="G484" i="1"/>
  <c r="K482" i="1"/>
  <c r="J482" i="1"/>
  <c r="I482" i="1"/>
  <c r="H482" i="1"/>
  <c r="G482" i="1"/>
  <c r="K480" i="1"/>
  <c r="J480" i="1"/>
  <c r="I480" i="1"/>
  <c r="H480" i="1"/>
  <c r="G480" i="1"/>
  <c r="K478" i="1"/>
  <c r="J478" i="1"/>
  <c r="I478" i="1"/>
  <c r="H478" i="1"/>
  <c r="G478" i="1"/>
  <c r="K476" i="1"/>
  <c r="J476" i="1"/>
  <c r="I476" i="1"/>
  <c r="H476" i="1"/>
  <c r="G476" i="1"/>
  <c r="K474" i="1"/>
  <c r="J474" i="1"/>
  <c r="I474" i="1"/>
  <c r="H474" i="1"/>
  <c r="G474" i="1"/>
  <c r="K472" i="1"/>
  <c r="J472" i="1"/>
  <c r="I472" i="1"/>
  <c r="H472" i="1"/>
  <c r="G472" i="1"/>
  <c r="K470" i="1"/>
  <c r="J470" i="1"/>
  <c r="I470" i="1"/>
  <c r="H470" i="1"/>
  <c r="G470" i="1"/>
  <c r="K468" i="1"/>
  <c r="J468" i="1"/>
  <c r="I468" i="1"/>
  <c r="H468" i="1"/>
  <c r="G468" i="1"/>
  <c r="K466" i="1"/>
  <c r="J466" i="1"/>
  <c r="I466" i="1"/>
  <c r="H466" i="1"/>
  <c r="G466" i="1"/>
  <c r="K464" i="1"/>
  <c r="J464" i="1"/>
  <c r="I464" i="1"/>
  <c r="H464" i="1"/>
  <c r="G464" i="1"/>
  <c r="K462" i="1"/>
  <c r="J462" i="1"/>
  <c r="I462" i="1"/>
  <c r="H462" i="1"/>
  <c r="G462" i="1"/>
  <c r="K460" i="1"/>
  <c r="J460" i="1"/>
  <c r="I460" i="1"/>
  <c r="H460" i="1"/>
  <c r="G460" i="1"/>
  <c r="K458" i="1"/>
  <c r="J458" i="1"/>
  <c r="I458" i="1"/>
  <c r="H458" i="1"/>
  <c r="G458" i="1"/>
  <c r="K456" i="1"/>
  <c r="J456" i="1"/>
  <c r="I456" i="1"/>
  <c r="H456" i="1"/>
  <c r="G456" i="1"/>
  <c r="K454" i="1"/>
  <c r="J454" i="1"/>
  <c r="I454" i="1"/>
  <c r="H454" i="1"/>
  <c r="G454" i="1"/>
  <c r="K452" i="1"/>
  <c r="J452" i="1"/>
  <c r="I452" i="1"/>
  <c r="H452" i="1"/>
  <c r="G452" i="1"/>
  <c r="K450" i="1"/>
  <c r="J450" i="1"/>
  <c r="I450" i="1"/>
  <c r="H450" i="1"/>
  <c r="G450" i="1"/>
  <c r="K448" i="1"/>
  <c r="J448" i="1"/>
  <c r="I448" i="1"/>
  <c r="H448" i="1"/>
  <c r="G448" i="1"/>
  <c r="K446" i="1"/>
  <c r="J446" i="1"/>
  <c r="I446" i="1"/>
  <c r="H446" i="1"/>
  <c r="G446" i="1"/>
  <c r="K444" i="1"/>
  <c r="J444" i="1"/>
  <c r="I444" i="1"/>
  <c r="H444" i="1"/>
  <c r="G444" i="1"/>
  <c r="K442" i="1"/>
  <c r="J442" i="1"/>
  <c r="I442" i="1"/>
  <c r="H442" i="1"/>
  <c r="G442" i="1"/>
  <c r="K440" i="1"/>
  <c r="J440" i="1"/>
  <c r="I440" i="1"/>
  <c r="H440" i="1"/>
  <c r="G440" i="1"/>
  <c r="K438" i="1"/>
  <c r="J438" i="1"/>
  <c r="I438" i="1"/>
  <c r="H438" i="1"/>
  <c r="G438" i="1"/>
  <c r="K436" i="1"/>
  <c r="J436" i="1"/>
  <c r="I436" i="1"/>
  <c r="H436" i="1"/>
  <c r="G436" i="1"/>
  <c r="K434" i="1"/>
  <c r="J434" i="1"/>
  <c r="I434" i="1"/>
  <c r="H434" i="1"/>
  <c r="G434" i="1"/>
  <c r="K432" i="1"/>
  <c r="J432" i="1"/>
  <c r="I432" i="1"/>
  <c r="H432" i="1"/>
  <c r="G432" i="1"/>
  <c r="K430" i="1"/>
  <c r="J430" i="1"/>
  <c r="I430" i="1"/>
  <c r="H430" i="1"/>
  <c r="G430" i="1"/>
  <c r="K428" i="1"/>
  <c r="J428" i="1"/>
  <c r="I428" i="1"/>
  <c r="H428" i="1"/>
  <c r="G428" i="1"/>
  <c r="K426" i="1"/>
  <c r="J426" i="1"/>
  <c r="I426" i="1"/>
  <c r="H426" i="1"/>
  <c r="G426" i="1"/>
  <c r="K424" i="1"/>
  <c r="J424" i="1"/>
  <c r="I424" i="1"/>
  <c r="H424" i="1"/>
  <c r="G424" i="1"/>
  <c r="K422" i="1"/>
  <c r="J422" i="1"/>
  <c r="I422" i="1"/>
  <c r="H422" i="1"/>
  <c r="G422" i="1"/>
  <c r="K420" i="1"/>
  <c r="J420" i="1"/>
  <c r="I420" i="1"/>
  <c r="H420" i="1"/>
  <c r="G420" i="1"/>
  <c r="K418" i="1"/>
  <c r="J418" i="1"/>
  <c r="I418" i="1"/>
  <c r="H418" i="1"/>
  <c r="G418" i="1"/>
  <c r="K416" i="1"/>
  <c r="J416" i="1"/>
  <c r="I416" i="1"/>
  <c r="H416" i="1"/>
  <c r="G416" i="1"/>
  <c r="K414" i="1"/>
  <c r="J414" i="1"/>
  <c r="I414" i="1"/>
  <c r="H414" i="1"/>
  <c r="G414" i="1"/>
  <c r="K412" i="1"/>
  <c r="J412" i="1"/>
  <c r="I412" i="1"/>
  <c r="H412" i="1"/>
  <c r="G412" i="1"/>
  <c r="K410" i="1"/>
  <c r="J410" i="1"/>
  <c r="I410" i="1"/>
  <c r="H410" i="1"/>
  <c r="G410" i="1"/>
  <c r="K408" i="1"/>
  <c r="J408" i="1"/>
  <c r="I408" i="1"/>
  <c r="H408" i="1"/>
  <c r="G408" i="1"/>
  <c r="K406" i="1"/>
  <c r="J406" i="1"/>
  <c r="I406" i="1"/>
  <c r="H406" i="1"/>
  <c r="G406" i="1"/>
  <c r="K404" i="1"/>
  <c r="J404" i="1"/>
  <c r="I404" i="1"/>
  <c r="H404" i="1"/>
  <c r="G404" i="1"/>
  <c r="K402" i="1"/>
  <c r="J402" i="1"/>
  <c r="I402" i="1"/>
  <c r="H402" i="1"/>
  <c r="G402" i="1"/>
  <c r="K400" i="1"/>
  <c r="J400" i="1"/>
  <c r="I400" i="1"/>
  <c r="H400" i="1"/>
  <c r="G400" i="1"/>
  <c r="K398" i="1"/>
  <c r="J398" i="1"/>
  <c r="I398" i="1"/>
  <c r="H398" i="1"/>
  <c r="G398" i="1"/>
  <c r="K396" i="1"/>
  <c r="J396" i="1"/>
  <c r="I396" i="1"/>
  <c r="H396" i="1"/>
  <c r="G396" i="1"/>
  <c r="K394" i="1"/>
  <c r="J394" i="1"/>
  <c r="I394" i="1"/>
  <c r="H394" i="1"/>
  <c r="G394" i="1"/>
  <c r="K392" i="1"/>
  <c r="J392" i="1"/>
  <c r="I392" i="1"/>
  <c r="H392" i="1"/>
  <c r="G392" i="1"/>
  <c r="K390" i="1"/>
  <c r="J390" i="1"/>
  <c r="I390" i="1"/>
  <c r="H390" i="1"/>
  <c r="G390" i="1"/>
  <c r="K388" i="1"/>
  <c r="J388" i="1"/>
  <c r="I388" i="1"/>
  <c r="H388" i="1"/>
  <c r="G388" i="1"/>
  <c r="K386" i="1"/>
  <c r="J386" i="1"/>
  <c r="I386" i="1"/>
  <c r="H386" i="1"/>
  <c r="G386" i="1"/>
  <c r="K384" i="1"/>
  <c r="J384" i="1"/>
  <c r="I384" i="1"/>
  <c r="H384" i="1"/>
  <c r="G384" i="1"/>
  <c r="K382" i="1"/>
  <c r="J382" i="1"/>
  <c r="I382" i="1"/>
  <c r="H382" i="1"/>
  <c r="G382" i="1"/>
  <c r="K380" i="1"/>
  <c r="J380" i="1"/>
  <c r="I380" i="1"/>
  <c r="H380" i="1"/>
  <c r="G380" i="1"/>
  <c r="K378" i="1"/>
  <c r="J378" i="1"/>
  <c r="I378" i="1"/>
  <c r="H378" i="1"/>
  <c r="G378" i="1"/>
  <c r="K376" i="1"/>
  <c r="J376" i="1"/>
  <c r="I376" i="1"/>
  <c r="H376" i="1"/>
  <c r="G376" i="1"/>
  <c r="K374" i="1"/>
  <c r="J374" i="1"/>
  <c r="I374" i="1"/>
  <c r="H374" i="1"/>
  <c r="G374" i="1"/>
  <c r="K372" i="1"/>
  <c r="J372" i="1"/>
  <c r="I372" i="1"/>
  <c r="H372" i="1"/>
  <c r="G372" i="1"/>
  <c r="K370" i="1"/>
  <c r="J370" i="1"/>
  <c r="I370" i="1"/>
  <c r="H370" i="1"/>
  <c r="G370" i="1"/>
  <c r="K368" i="1"/>
  <c r="J368" i="1"/>
  <c r="I368" i="1"/>
  <c r="H368" i="1"/>
  <c r="G368" i="1"/>
  <c r="K366" i="1"/>
  <c r="J366" i="1"/>
  <c r="I366" i="1"/>
  <c r="H366" i="1"/>
  <c r="G366" i="1"/>
  <c r="K364" i="1"/>
  <c r="J364" i="1"/>
  <c r="I364" i="1"/>
  <c r="H364" i="1"/>
  <c r="G364" i="1"/>
  <c r="K362" i="1"/>
  <c r="J362" i="1"/>
  <c r="I362" i="1"/>
  <c r="H362" i="1"/>
  <c r="G362" i="1"/>
  <c r="K360" i="1"/>
  <c r="J360" i="1"/>
  <c r="I360" i="1"/>
  <c r="H360" i="1"/>
  <c r="G360" i="1"/>
  <c r="K358" i="1"/>
  <c r="J358" i="1"/>
  <c r="I358" i="1"/>
  <c r="H358" i="1"/>
  <c r="G358" i="1"/>
  <c r="K356" i="1"/>
  <c r="J356" i="1"/>
  <c r="I356" i="1"/>
  <c r="H356" i="1"/>
  <c r="G356" i="1"/>
  <c r="K354" i="1"/>
  <c r="J354" i="1"/>
  <c r="I354" i="1"/>
  <c r="H354" i="1"/>
  <c r="G354" i="1"/>
  <c r="K352" i="1"/>
  <c r="J352" i="1"/>
  <c r="I352" i="1"/>
  <c r="H352" i="1"/>
  <c r="G352" i="1"/>
  <c r="K349" i="1"/>
  <c r="J349" i="1"/>
  <c r="I349" i="1"/>
  <c r="H349" i="1"/>
  <c r="G349" i="1"/>
  <c r="K347" i="1"/>
  <c r="J347" i="1"/>
  <c r="I347" i="1"/>
  <c r="H347" i="1"/>
  <c r="G347" i="1"/>
  <c r="K345" i="1"/>
  <c r="J345" i="1"/>
  <c r="I345" i="1"/>
  <c r="H345" i="1"/>
  <c r="G345" i="1"/>
  <c r="K343" i="1"/>
  <c r="J343" i="1"/>
  <c r="I343" i="1"/>
  <c r="H343" i="1"/>
  <c r="G343" i="1"/>
  <c r="K341" i="1"/>
  <c r="J341" i="1"/>
  <c r="I341" i="1"/>
  <c r="H341" i="1"/>
  <c r="G341" i="1"/>
  <c r="K339" i="1"/>
  <c r="J339" i="1"/>
  <c r="I339" i="1"/>
  <c r="H339" i="1"/>
  <c r="G339" i="1"/>
  <c r="K337" i="1"/>
  <c r="J337" i="1"/>
  <c r="I337" i="1"/>
  <c r="H337" i="1"/>
  <c r="G337" i="1"/>
  <c r="K335" i="1"/>
  <c r="J335" i="1"/>
  <c r="I335" i="1"/>
  <c r="H335" i="1"/>
  <c r="G335" i="1"/>
  <c r="K333" i="1"/>
  <c r="J333" i="1"/>
  <c r="I333" i="1"/>
  <c r="H333" i="1"/>
  <c r="G333" i="1"/>
  <c r="K331" i="1"/>
  <c r="J331" i="1"/>
  <c r="I331" i="1"/>
  <c r="H331" i="1"/>
  <c r="G331" i="1"/>
  <c r="K329" i="1"/>
  <c r="J329" i="1"/>
  <c r="I329" i="1"/>
  <c r="H329" i="1"/>
  <c r="G329" i="1"/>
  <c r="K327" i="1"/>
  <c r="J327" i="1"/>
  <c r="I327" i="1"/>
  <c r="H327" i="1"/>
  <c r="G327" i="1"/>
  <c r="K325" i="1"/>
  <c r="J325" i="1"/>
  <c r="I325" i="1"/>
  <c r="H325" i="1"/>
  <c r="G325" i="1"/>
  <c r="K323" i="1"/>
  <c r="J323" i="1"/>
  <c r="I323" i="1"/>
  <c r="H323" i="1"/>
  <c r="G323" i="1"/>
  <c r="K321" i="1"/>
  <c r="J321" i="1"/>
  <c r="I321" i="1"/>
  <c r="H321" i="1"/>
  <c r="G321" i="1"/>
  <c r="K319" i="1"/>
  <c r="J319" i="1"/>
  <c r="I319" i="1"/>
  <c r="H319" i="1"/>
  <c r="G319" i="1"/>
  <c r="K317" i="1"/>
  <c r="J317" i="1"/>
  <c r="I317" i="1"/>
  <c r="H317" i="1"/>
  <c r="G317" i="1"/>
  <c r="K315" i="1"/>
  <c r="J315" i="1"/>
  <c r="I315" i="1"/>
  <c r="H315" i="1"/>
  <c r="G315" i="1"/>
  <c r="K313" i="1"/>
  <c r="J313" i="1"/>
  <c r="I313" i="1"/>
  <c r="H313" i="1"/>
  <c r="G313" i="1"/>
  <c r="K311" i="1"/>
  <c r="J311" i="1"/>
  <c r="I311" i="1"/>
  <c r="H311" i="1"/>
  <c r="G311" i="1"/>
  <c r="K309" i="1"/>
  <c r="J309" i="1"/>
  <c r="I309" i="1"/>
  <c r="H309" i="1"/>
  <c r="G309" i="1"/>
  <c r="K307" i="1"/>
  <c r="J307" i="1"/>
  <c r="I307" i="1"/>
  <c r="H307" i="1"/>
  <c r="G307" i="1"/>
  <c r="K305" i="1"/>
  <c r="J305" i="1"/>
  <c r="I305" i="1"/>
  <c r="H305" i="1"/>
  <c r="G305" i="1"/>
  <c r="K303" i="1"/>
  <c r="J303" i="1"/>
  <c r="I303" i="1"/>
  <c r="H303" i="1"/>
  <c r="G303" i="1"/>
  <c r="K301" i="1"/>
  <c r="J301" i="1"/>
  <c r="I301" i="1"/>
  <c r="H301" i="1"/>
  <c r="G301" i="1"/>
  <c r="K299" i="1"/>
  <c r="J299" i="1"/>
  <c r="I299" i="1"/>
  <c r="H299" i="1"/>
  <c r="G299" i="1"/>
  <c r="K297" i="1"/>
  <c r="J297" i="1"/>
  <c r="I297" i="1"/>
  <c r="H297" i="1"/>
  <c r="G297" i="1"/>
  <c r="K295" i="1"/>
  <c r="J295" i="1"/>
  <c r="I295" i="1"/>
  <c r="H295" i="1"/>
  <c r="G295" i="1"/>
  <c r="K293" i="1"/>
  <c r="J293" i="1"/>
  <c r="I293" i="1"/>
  <c r="H293" i="1"/>
  <c r="G293" i="1"/>
  <c r="K291" i="1"/>
  <c r="J291" i="1"/>
  <c r="I291" i="1"/>
  <c r="H291" i="1"/>
  <c r="G291" i="1"/>
  <c r="K289" i="1"/>
  <c r="J289" i="1"/>
  <c r="I289" i="1"/>
  <c r="H289" i="1"/>
  <c r="G289" i="1"/>
  <c r="K287" i="1"/>
  <c r="J287" i="1"/>
  <c r="I287" i="1"/>
  <c r="H287" i="1"/>
  <c r="G287" i="1"/>
  <c r="K285" i="1"/>
  <c r="J285" i="1"/>
  <c r="I285" i="1"/>
  <c r="H285" i="1"/>
  <c r="G285" i="1"/>
  <c r="K283" i="1"/>
  <c r="J283" i="1"/>
  <c r="I283" i="1"/>
  <c r="H283" i="1"/>
  <c r="G283" i="1"/>
  <c r="K281" i="1"/>
  <c r="J281" i="1"/>
  <c r="I281" i="1"/>
  <c r="H281" i="1"/>
  <c r="G281" i="1"/>
  <c r="K279" i="1"/>
  <c r="J279" i="1"/>
  <c r="I279" i="1"/>
  <c r="H279" i="1"/>
  <c r="G279" i="1"/>
  <c r="K276" i="1"/>
  <c r="J276" i="1"/>
  <c r="I276" i="1"/>
  <c r="H276" i="1"/>
  <c r="G276" i="1"/>
  <c r="K274" i="1"/>
  <c r="J274" i="1"/>
  <c r="I274" i="1"/>
  <c r="H274" i="1"/>
  <c r="G274" i="1"/>
  <c r="K272" i="1"/>
  <c r="J272" i="1"/>
  <c r="I272" i="1"/>
  <c r="H272" i="1"/>
  <c r="G272" i="1"/>
  <c r="K270" i="1"/>
  <c r="J270" i="1"/>
  <c r="I270" i="1"/>
  <c r="H270" i="1"/>
  <c r="G270" i="1"/>
  <c r="K268" i="1"/>
  <c r="J268" i="1"/>
  <c r="I268" i="1"/>
  <c r="H268" i="1"/>
  <c r="G268" i="1"/>
  <c r="K266" i="1"/>
  <c r="J266" i="1"/>
  <c r="I266" i="1"/>
  <c r="H266" i="1"/>
  <c r="G266" i="1"/>
  <c r="K264" i="1"/>
  <c r="J264" i="1"/>
  <c r="I264" i="1"/>
  <c r="H264" i="1"/>
  <c r="G264" i="1"/>
  <c r="K262" i="1"/>
  <c r="J262" i="1"/>
  <c r="I262" i="1"/>
  <c r="H262" i="1"/>
  <c r="G262" i="1"/>
  <c r="K260" i="1"/>
  <c r="J260" i="1"/>
  <c r="I260" i="1"/>
  <c r="H260" i="1"/>
  <c r="G260" i="1"/>
  <c r="K258" i="1"/>
  <c r="J258" i="1"/>
  <c r="I258" i="1"/>
  <c r="H258" i="1"/>
  <c r="G258" i="1"/>
  <c r="K256" i="1"/>
  <c r="J256" i="1"/>
  <c r="I256" i="1"/>
  <c r="H256" i="1"/>
  <c r="G256" i="1"/>
  <c r="K254" i="1"/>
  <c r="J254" i="1"/>
  <c r="I254" i="1"/>
  <c r="H254" i="1"/>
  <c r="G254" i="1"/>
  <c r="K252" i="1"/>
  <c r="J252" i="1"/>
  <c r="I252" i="1"/>
  <c r="H252" i="1"/>
  <c r="G252" i="1"/>
  <c r="K250" i="1"/>
  <c r="J250" i="1"/>
  <c r="I250" i="1"/>
  <c r="H250" i="1"/>
  <c r="G250" i="1"/>
  <c r="K248" i="1"/>
  <c r="J248" i="1"/>
  <c r="I248" i="1"/>
  <c r="H248" i="1"/>
  <c r="G248" i="1"/>
  <c r="K246" i="1"/>
  <c r="J246" i="1"/>
  <c r="I246" i="1"/>
  <c r="H246" i="1"/>
  <c r="G246" i="1"/>
  <c r="K243" i="1"/>
  <c r="J243" i="1"/>
  <c r="I243" i="1"/>
  <c r="H243" i="1"/>
  <c r="G243" i="1"/>
  <c r="K241" i="1"/>
  <c r="J241" i="1"/>
  <c r="I241" i="1"/>
  <c r="H241" i="1"/>
  <c r="G241" i="1"/>
  <c r="K239" i="1"/>
  <c r="J239" i="1"/>
  <c r="I239" i="1"/>
  <c r="H239" i="1"/>
  <c r="G239" i="1"/>
  <c r="K237" i="1"/>
  <c r="J237" i="1"/>
  <c r="I237" i="1"/>
  <c r="H237" i="1"/>
  <c r="G237" i="1"/>
  <c r="K235" i="1"/>
  <c r="J235" i="1"/>
  <c r="I235" i="1"/>
  <c r="H235" i="1"/>
  <c r="G235" i="1"/>
  <c r="K233" i="1"/>
  <c r="J233" i="1"/>
  <c r="I233" i="1"/>
  <c r="H233" i="1"/>
  <c r="G233" i="1"/>
  <c r="K231" i="1"/>
  <c r="J231" i="1"/>
  <c r="I231" i="1"/>
  <c r="H231" i="1"/>
  <c r="G231" i="1"/>
  <c r="K229" i="1"/>
  <c r="J229" i="1"/>
  <c r="I229" i="1"/>
  <c r="H229" i="1"/>
  <c r="G229" i="1"/>
  <c r="K227" i="1"/>
  <c r="J227" i="1"/>
  <c r="I227" i="1"/>
  <c r="H227" i="1"/>
  <c r="G227" i="1"/>
  <c r="K225" i="1"/>
  <c r="J225" i="1"/>
  <c r="I225" i="1"/>
  <c r="H225" i="1"/>
  <c r="G225" i="1"/>
  <c r="K223" i="1"/>
  <c r="J223" i="1"/>
  <c r="I223" i="1"/>
  <c r="H223" i="1"/>
  <c r="G223" i="1"/>
  <c r="K221" i="1"/>
  <c r="J221" i="1"/>
  <c r="I221" i="1"/>
  <c r="H221" i="1"/>
  <c r="G221" i="1"/>
  <c r="K219" i="1"/>
  <c r="J219" i="1"/>
  <c r="I219" i="1"/>
  <c r="H219" i="1"/>
  <c r="G219" i="1"/>
  <c r="K217" i="1"/>
  <c r="J217" i="1"/>
  <c r="I217" i="1"/>
  <c r="H217" i="1"/>
  <c r="G217" i="1"/>
  <c r="K215" i="1"/>
  <c r="J215" i="1"/>
  <c r="I215" i="1"/>
  <c r="H215" i="1"/>
  <c r="G215" i="1"/>
  <c r="K213" i="1"/>
  <c r="J213" i="1"/>
  <c r="I213" i="1"/>
  <c r="H213" i="1"/>
  <c r="G213" i="1"/>
  <c r="K211" i="1"/>
  <c r="J211" i="1"/>
  <c r="I211" i="1"/>
  <c r="H211" i="1"/>
  <c r="G211" i="1"/>
  <c r="K209" i="1"/>
  <c r="J209" i="1"/>
  <c r="I209" i="1"/>
  <c r="H209" i="1"/>
  <c r="G209" i="1"/>
  <c r="K207" i="1"/>
  <c r="J207" i="1"/>
  <c r="I207" i="1"/>
  <c r="H207" i="1"/>
  <c r="G207" i="1"/>
  <c r="K205" i="1"/>
  <c r="J205" i="1"/>
  <c r="I205" i="1"/>
  <c r="H205" i="1"/>
  <c r="G205" i="1"/>
  <c r="K203" i="1"/>
  <c r="J203" i="1"/>
  <c r="I203" i="1"/>
  <c r="H203" i="1"/>
  <c r="G203" i="1"/>
  <c r="K201" i="1"/>
  <c r="J201" i="1"/>
  <c r="I201" i="1"/>
  <c r="H201" i="1"/>
  <c r="G201" i="1"/>
  <c r="K199" i="1"/>
  <c r="J199" i="1"/>
  <c r="I199" i="1"/>
  <c r="H199" i="1"/>
  <c r="G199" i="1"/>
  <c r="K197" i="1"/>
  <c r="J197" i="1"/>
  <c r="I197" i="1"/>
  <c r="H197" i="1"/>
  <c r="G197" i="1"/>
  <c r="K195" i="1"/>
  <c r="J195" i="1"/>
  <c r="I195" i="1"/>
  <c r="H195" i="1"/>
  <c r="G195" i="1"/>
  <c r="K193" i="1"/>
  <c r="J193" i="1"/>
  <c r="I193" i="1"/>
  <c r="H193" i="1"/>
  <c r="G193" i="1"/>
  <c r="K191" i="1"/>
  <c r="J191" i="1"/>
  <c r="I191" i="1"/>
  <c r="H191" i="1"/>
  <c r="G191" i="1"/>
  <c r="K189" i="1"/>
  <c r="J189" i="1"/>
  <c r="I189" i="1"/>
  <c r="H189" i="1"/>
  <c r="G189" i="1"/>
  <c r="K187" i="1"/>
  <c r="J187" i="1"/>
  <c r="I187" i="1"/>
  <c r="H187" i="1"/>
  <c r="G187" i="1"/>
  <c r="K185" i="1"/>
  <c r="J185" i="1"/>
  <c r="I185" i="1"/>
  <c r="H185" i="1"/>
  <c r="G185" i="1"/>
  <c r="K183" i="1"/>
  <c r="J183" i="1"/>
  <c r="I183" i="1"/>
  <c r="H183" i="1"/>
  <c r="G183" i="1"/>
  <c r="K181" i="1"/>
  <c r="J181" i="1"/>
  <c r="I181" i="1"/>
  <c r="H181" i="1"/>
  <c r="G181" i="1"/>
  <c r="K179" i="1"/>
  <c r="J179" i="1"/>
  <c r="I179" i="1"/>
  <c r="H179" i="1"/>
  <c r="G179" i="1"/>
  <c r="K177" i="1"/>
  <c r="J177" i="1"/>
  <c r="I177" i="1"/>
  <c r="H177" i="1"/>
  <c r="G177" i="1"/>
  <c r="K175" i="1"/>
  <c r="J175" i="1"/>
  <c r="I175" i="1"/>
  <c r="H175" i="1"/>
  <c r="G175" i="1"/>
  <c r="K173" i="1"/>
  <c r="J173" i="1"/>
  <c r="I173" i="1"/>
  <c r="H173" i="1"/>
  <c r="G173" i="1"/>
  <c r="K171" i="1"/>
  <c r="J171" i="1"/>
  <c r="I171" i="1"/>
  <c r="H171" i="1"/>
  <c r="G171" i="1"/>
  <c r="K169" i="1"/>
  <c r="J169" i="1"/>
  <c r="I169" i="1"/>
  <c r="H169" i="1"/>
  <c r="G169" i="1"/>
  <c r="K167" i="1"/>
  <c r="J167" i="1"/>
  <c r="I167" i="1"/>
  <c r="H167" i="1"/>
  <c r="G167" i="1"/>
  <c r="K165" i="1"/>
  <c r="J165" i="1"/>
  <c r="I165" i="1"/>
  <c r="H165" i="1"/>
  <c r="G165" i="1"/>
  <c r="K163" i="1"/>
  <c r="J163" i="1"/>
  <c r="I163" i="1"/>
  <c r="H163" i="1"/>
  <c r="G163" i="1"/>
  <c r="K161" i="1"/>
  <c r="J161" i="1"/>
  <c r="I161" i="1"/>
  <c r="H161" i="1"/>
  <c r="G161" i="1"/>
  <c r="K159" i="1"/>
  <c r="J159" i="1"/>
  <c r="I159" i="1"/>
  <c r="H159" i="1"/>
  <c r="G159" i="1"/>
  <c r="K156" i="1"/>
  <c r="J156" i="1"/>
  <c r="I156" i="1"/>
  <c r="H156" i="1"/>
  <c r="G156" i="1"/>
  <c r="K154" i="1"/>
  <c r="J154" i="1"/>
  <c r="I154" i="1"/>
  <c r="H154" i="1"/>
  <c r="G154" i="1"/>
  <c r="K152" i="1"/>
  <c r="J152" i="1"/>
  <c r="I152" i="1"/>
  <c r="H152" i="1"/>
  <c r="G152" i="1"/>
  <c r="K150" i="1"/>
  <c r="J150" i="1"/>
  <c r="I150" i="1"/>
  <c r="H150" i="1"/>
  <c r="G150" i="1"/>
  <c r="K148" i="1"/>
  <c r="J148" i="1"/>
  <c r="I148" i="1"/>
  <c r="H148" i="1"/>
  <c r="G148" i="1"/>
  <c r="K146" i="1"/>
  <c r="J146" i="1"/>
  <c r="I146" i="1"/>
  <c r="H146" i="1"/>
  <c r="G146" i="1"/>
  <c r="K144" i="1"/>
  <c r="J144" i="1"/>
  <c r="I144" i="1"/>
  <c r="H144" i="1"/>
  <c r="G144" i="1"/>
  <c r="K142" i="1"/>
  <c r="J142" i="1"/>
  <c r="I142" i="1"/>
  <c r="H142" i="1"/>
  <c r="G142" i="1"/>
  <c r="K140" i="1"/>
  <c r="J140" i="1"/>
  <c r="I140" i="1"/>
  <c r="H140" i="1"/>
  <c r="G140" i="1"/>
  <c r="K138" i="1"/>
  <c r="J138" i="1"/>
  <c r="I138" i="1"/>
  <c r="H138" i="1"/>
  <c r="G138" i="1"/>
  <c r="K136" i="1"/>
  <c r="J136" i="1"/>
  <c r="I136" i="1"/>
  <c r="H136" i="1"/>
  <c r="G136" i="1"/>
  <c r="K134" i="1"/>
  <c r="J134" i="1"/>
  <c r="I134" i="1"/>
  <c r="H134" i="1"/>
  <c r="G134" i="1"/>
  <c r="K132" i="1"/>
  <c r="J132" i="1"/>
  <c r="I132" i="1"/>
  <c r="H132" i="1"/>
  <c r="G132" i="1"/>
  <c r="K130" i="1"/>
  <c r="J130" i="1"/>
  <c r="I130" i="1"/>
  <c r="H130" i="1"/>
  <c r="G130" i="1"/>
  <c r="K128" i="1"/>
  <c r="J128" i="1"/>
  <c r="I128" i="1"/>
  <c r="H128" i="1"/>
  <c r="G128" i="1"/>
  <c r="K126" i="1"/>
  <c r="J126" i="1"/>
  <c r="I126" i="1"/>
  <c r="H126" i="1"/>
  <c r="G126" i="1"/>
  <c r="K124" i="1"/>
  <c r="J124" i="1"/>
  <c r="I124" i="1"/>
  <c r="H124" i="1"/>
  <c r="G124" i="1"/>
  <c r="K122" i="1"/>
  <c r="J122" i="1"/>
  <c r="I122" i="1"/>
  <c r="H122" i="1"/>
  <c r="G122" i="1"/>
  <c r="K120" i="1"/>
  <c r="J120" i="1"/>
  <c r="I120" i="1"/>
  <c r="H120" i="1"/>
  <c r="G120" i="1"/>
  <c r="K118" i="1"/>
  <c r="J118" i="1"/>
  <c r="I118" i="1"/>
  <c r="H118" i="1"/>
  <c r="G118" i="1"/>
  <c r="K116" i="1"/>
  <c r="J116" i="1"/>
  <c r="I116" i="1"/>
  <c r="H116" i="1"/>
  <c r="G116" i="1"/>
  <c r="K114" i="1"/>
  <c r="J114" i="1"/>
  <c r="I114" i="1"/>
  <c r="H114" i="1"/>
  <c r="G114" i="1"/>
  <c r="K112" i="1"/>
  <c r="J112" i="1"/>
  <c r="I112" i="1"/>
  <c r="H112" i="1"/>
  <c r="G112" i="1"/>
  <c r="K110" i="1"/>
  <c r="J110" i="1"/>
  <c r="I110" i="1"/>
  <c r="H110" i="1"/>
  <c r="G110" i="1"/>
  <c r="K108" i="1"/>
  <c r="J108" i="1"/>
  <c r="I108" i="1"/>
  <c r="H108" i="1"/>
  <c r="G108" i="1"/>
  <c r="K106" i="1"/>
  <c r="J106" i="1"/>
  <c r="I106" i="1"/>
  <c r="H106" i="1"/>
  <c r="G106" i="1"/>
  <c r="K104" i="1"/>
  <c r="J104" i="1"/>
  <c r="I104" i="1"/>
  <c r="H104" i="1"/>
  <c r="G104" i="1"/>
  <c r="K102" i="1"/>
  <c r="J102" i="1"/>
  <c r="I102" i="1"/>
  <c r="H102" i="1"/>
  <c r="G102" i="1"/>
  <c r="K100" i="1"/>
  <c r="J100" i="1"/>
  <c r="I100" i="1"/>
  <c r="H100" i="1"/>
  <c r="G100" i="1"/>
  <c r="K98" i="1"/>
  <c r="J98" i="1"/>
  <c r="I98" i="1"/>
  <c r="H98" i="1"/>
  <c r="G98" i="1"/>
  <c r="K96" i="1"/>
  <c r="J96" i="1"/>
  <c r="I96" i="1"/>
  <c r="H96" i="1"/>
  <c r="G96" i="1"/>
  <c r="K94" i="1"/>
  <c r="J94" i="1"/>
  <c r="I94" i="1"/>
  <c r="H94" i="1"/>
  <c r="G94" i="1"/>
  <c r="K92" i="1"/>
  <c r="J92" i="1"/>
  <c r="I92" i="1"/>
  <c r="H92" i="1"/>
  <c r="G92" i="1"/>
  <c r="K90" i="1"/>
  <c r="J90" i="1"/>
  <c r="I90" i="1"/>
  <c r="H90" i="1"/>
  <c r="G90" i="1"/>
  <c r="K88" i="1"/>
  <c r="J88" i="1"/>
  <c r="I88" i="1"/>
  <c r="H88" i="1"/>
  <c r="G88" i="1"/>
  <c r="K86" i="1"/>
  <c r="J86" i="1"/>
  <c r="I86" i="1"/>
  <c r="H86" i="1"/>
  <c r="G86" i="1"/>
  <c r="K84" i="1"/>
  <c r="J84" i="1"/>
  <c r="I84" i="1"/>
  <c r="H84" i="1"/>
  <c r="G84" i="1"/>
  <c r="K82" i="1"/>
  <c r="J82" i="1"/>
  <c r="I82" i="1"/>
  <c r="H82" i="1"/>
  <c r="G82" i="1"/>
  <c r="K80" i="1"/>
  <c r="J80" i="1"/>
  <c r="I80" i="1"/>
  <c r="H80" i="1"/>
  <c r="G80" i="1"/>
  <c r="K78" i="1"/>
  <c r="J78" i="1"/>
  <c r="I78" i="1"/>
  <c r="H78" i="1"/>
  <c r="G78" i="1"/>
  <c r="K76" i="1"/>
  <c r="J76" i="1"/>
  <c r="I76" i="1"/>
  <c r="H76" i="1"/>
  <c r="G76" i="1"/>
  <c r="K74" i="1"/>
  <c r="J74" i="1"/>
  <c r="I74" i="1"/>
  <c r="H74" i="1"/>
  <c r="G74" i="1"/>
  <c r="K72" i="1"/>
  <c r="J72" i="1"/>
  <c r="I72" i="1"/>
  <c r="H72" i="1"/>
  <c r="G72" i="1"/>
  <c r="K69" i="1"/>
  <c r="J69" i="1"/>
  <c r="I69" i="1"/>
  <c r="H69" i="1"/>
  <c r="G69" i="1"/>
  <c r="K67" i="1"/>
  <c r="J67" i="1"/>
  <c r="I67" i="1"/>
  <c r="H67" i="1"/>
  <c r="G67" i="1"/>
  <c r="K65" i="1"/>
  <c r="J65" i="1"/>
  <c r="I65" i="1"/>
  <c r="H65" i="1"/>
  <c r="G65" i="1"/>
  <c r="K63" i="1"/>
  <c r="J63" i="1"/>
  <c r="I63" i="1"/>
  <c r="H63" i="1"/>
  <c r="G63" i="1"/>
  <c r="K61" i="1"/>
  <c r="J61" i="1"/>
  <c r="I61" i="1"/>
  <c r="H61" i="1"/>
  <c r="G61" i="1"/>
  <c r="K59" i="1"/>
  <c r="J59" i="1"/>
  <c r="I59" i="1"/>
  <c r="H59" i="1"/>
  <c r="G59" i="1"/>
  <c r="K57" i="1"/>
  <c r="J57" i="1"/>
  <c r="I57" i="1"/>
  <c r="H57" i="1"/>
  <c r="G57" i="1"/>
  <c r="K54" i="1"/>
  <c r="J54" i="1"/>
  <c r="I54" i="1"/>
  <c r="H54" i="1"/>
  <c r="G54" i="1"/>
  <c r="K52" i="1"/>
  <c r="J52" i="1"/>
  <c r="I52" i="1"/>
  <c r="H52" i="1"/>
  <c r="G52" i="1"/>
  <c r="K50" i="1"/>
  <c r="J50" i="1"/>
  <c r="I50" i="1"/>
  <c r="H50" i="1"/>
  <c r="G50" i="1"/>
  <c r="K48" i="1"/>
  <c r="J48" i="1"/>
  <c r="I48" i="1"/>
  <c r="H48" i="1"/>
  <c r="G48" i="1"/>
  <c r="K46" i="1"/>
  <c r="J46" i="1"/>
  <c r="I46" i="1"/>
  <c r="H46" i="1"/>
  <c r="G46" i="1"/>
  <c r="K44" i="1"/>
  <c r="J44" i="1"/>
  <c r="I44" i="1"/>
  <c r="H44" i="1"/>
  <c r="G44" i="1"/>
  <c r="K42" i="1"/>
  <c r="J42" i="1"/>
  <c r="I42" i="1"/>
  <c r="H42" i="1"/>
  <c r="G42" i="1"/>
  <c r="K40" i="1"/>
  <c r="J40" i="1"/>
  <c r="I40" i="1"/>
  <c r="H40" i="1"/>
  <c r="G40" i="1"/>
  <c r="K38" i="1"/>
  <c r="J38" i="1"/>
  <c r="I38" i="1"/>
  <c r="H38" i="1"/>
  <c r="G38" i="1"/>
  <c r="K36" i="1"/>
  <c r="J36" i="1"/>
  <c r="I36" i="1"/>
  <c r="H36" i="1"/>
  <c r="G36" i="1"/>
  <c r="K34" i="1"/>
  <c r="J34" i="1"/>
  <c r="I34" i="1"/>
  <c r="H34" i="1"/>
  <c r="G34" i="1"/>
  <c r="K31" i="1"/>
  <c r="J31" i="1"/>
  <c r="I31" i="1"/>
  <c r="H31" i="1"/>
  <c r="G31" i="1"/>
  <c r="K29" i="1"/>
  <c r="J29" i="1"/>
  <c r="I29" i="1"/>
  <c r="H29" i="1"/>
  <c r="G29" i="1"/>
  <c r="K27" i="1"/>
  <c r="J27" i="1"/>
  <c r="I27" i="1"/>
  <c r="H27" i="1"/>
  <c r="G27" i="1"/>
  <c r="K25" i="1"/>
  <c r="J25" i="1"/>
  <c r="I25" i="1"/>
  <c r="H25" i="1"/>
  <c r="G25" i="1"/>
  <c r="K23" i="1"/>
  <c r="J23" i="1"/>
  <c r="I23" i="1"/>
  <c r="H23" i="1"/>
  <c r="G23" i="1"/>
  <c r="K21" i="1"/>
  <c r="J21" i="1"/>
  <c r="I21" i="1"/>
  <c r="H21" i="1"/>
  <c r="G21" i="1"/>
  <c r="K19" i="1"/>
  <c r="J19" i="1"/>
  <c r="I19" i="1"/>
  <c r="H19" i="1"/>
  <c r="G19" i="1"/>
  <c r="K17" i="1"/>
  <c r="J17" i="1"/>
  <c r="I17" i="1"/>
  <c r="H17" i="1"/>
  <c r="G17" i="1"/>
  <c r="K15" i="1"/>
  <c r="J15" i="1"/>
  <c r="I15" i="1"/>
  <c r="H15" i="1"/>
  <c r="G15" i="1"/>
  <c r="K13" i="1"/>
  <c r="J13" i="1"/>
  <c r="I13" i="1"/>
  <c r="H13" i="1"/>
  <c r="G13" i="1"/>
  <c r="F535" i="1"/>
  <c r="K532" i="1"/>
  <c r="J532" i="1"/>
  <c r="I532" i="1"/>
  <c r="H532" i="1"/>
  <c r="G532" i="1"/>
  <c r="F533" i="1"/>
  <c r="F502" i="1"/>
  <c r="F500" i="1"/>
  <c r="F498" i="1"/>
  <c r="F496" i="1"/>
  <c r="F494" i="1"/>
  <c r="F492" i="1"/>
  <c r="F490" i="1"/>
  <c r="F464" i="1"/>
  <c r="F462" i="1"/>
  <c r="F446" i="1"/>
  <c r="F408" i="1"/>
  <c r="F406" i="1"/>
  <c r="F404" i="1"/>
  <c r="F402" i="1"/>
  <c r="F400" i="1"/>
  <c r="F231" i="1"/>
  <c r="F144" i="1"/>
  <c r="F142" i="1"/>
  <c r="F136" i="1"/>
  <c r="F134" i="1"/>
  <c r="F132" i="1"/>
  <c r="F130" i="1"/>
  <c r="G56" i="1" l="1"/>
  <c r="G71" i="1"/>
  <c r="G12" i="1"/>
  <c r="F532" i="1"/>
  <c r="F1622" i="1"/>
  <c r="K890" i="1" l="1"/>
  <c r="J890" i="1"/>
  <c r="I890" i="1"/>
  <c r="H890" i="1"/>
  <c r="G890" i="1"/>
  <c r="K887" i="1"/>
  <c r="J887" i="1"/>
  <c r="I887" i="1"/>
  <c r="H887" i="1"/>
  <c r="G887" i="1"/>
  <c r="J882" i="1"/>
  <c r="I882" i="1"/>
  <c r="H882" i="1"/>
  <c r="G882" i="1"/>
  <c r="K879" i="1"/>
  <c r="J879" i="1"/>
  <c r="I879" i="1"/>
  <c r="H879" i="1"/>
  <c r="G879" i="1"/>
  <c r="K876" i="1"/>
  <c r="J876" i="1"/>
  <c r="I876" i="1"/>
  <c r="H876" i="1"/>
  <c r="G876" i="1"/>
  <c r="K867" i="1"/>
  <c r="J867" i="1"/>
  <c r="I867" i="1"/>
  <c r="H867" i="1"/>
  <c r="G867" i="1"/>
  <c r="K864" i="1"/>
  <c r="J864" i="1"/>
  <c r="I864" i="1"/>
  <c r="H864" i="1"/>
  <c r="G864" i="1"/>
  <c r="K861" i="1"/>
  <c r="J861" i="1"/>
  <c r="I861" i="1"/>
  <c r="H861" i="1"/>
  <c r="G861" i="1"/>
  <c r="K856" i="1"/>
  <c r="J856" i="1"/>
  <c r="I856" i="1"/>
  <c r="H856" i="1"/>
  <c r="G856" i="1"/>
  <c r="K839" i="1"/>
  <c r="J839" i="1"/>
  <c r="I839" i="1"/>
  <c r="H839" i="1"/>
  <c r="G839" i="1"/>
  <c r="K814" i="1"/>
  <c r="J814" i="1"/>
  <c r="I814" i="1"/>
  <c r="H814" i="1"/>
  <c r="G814" i="1"/>
  <c r="J807" i="1"/>
  <c r="I807" i="1"/>
  <c r="H807" i="1"/>
  <c r="G807" i="1"/>
  <c r="K800" i="1"/>
  <c r="J800" i="1"/>
  <c r="I800" i="1"/>
  <c r="H800" i="1"/>
  <c r="G800" i="1"/>
  <c r="K791" i="1"/>
  <c r="J791" i="1"/>
  <c r="I791" i="1"/>
  <c r="H791" i="1"/>
  <c r="G791" i="1"/>
  <c r="K780" i="1"/>
  <c r="J780" i="1"/>
  <c r="I780" i="1"/>
  <c r="H780" i="1"/>
  <c r="G780" i="1"/>
  <c r="K767" i="1"/>
  <c r="J767" i="1"/>
  <c r="I767" i="1"/>
  <c r="H767" i="1"/>
  <c r="G767" i="1"/>
  <c r="K751" i="1"/>
  <c r="J751" i="1"/>
  <c r="I751" i="1"/>
  <c r="H751" i="1"/>
  <c r="G751" i="1"/>
  <c r="K742" i="1"/>
  <c r="J742" i="1"/>
  <c r="I742" i="1"/>
  <c r="H742" i="1"/>
  <c r="G742" i="1"/>
  <c r="K727" i="1"/>
  <c r="J727" i="1"/>
  <c r="I727" i="1"/>
  <c r="H727" i="1"/>
  <c r="G727" i="1"/>
  <c r="K720" i="1"/>
  <c r="J720" i="1"/>
  <c r="J719" i="1" s="1"/>
  <c r="I720" i="1"/>
  <c r="H720" i="1"/>
  <c r="G720" i="1"/>
  <c r="H719" i="1" l="1"/>
  <c r="I719" i="1"/>
  <c r="G719" i="1"/>
  <c r="K807" i="1"/>
  <c r="K882" i="1"/>
  <c r="F1234" i="1"/>
  <c r="J1424" i="1"/>
  <c r="H1424" i="1"/>
  <c r="F1425" i="1"/>
  <c r="F1431" i="1"/>
  <c r="F1429" i="1"/>
  <c r="F1427" i="1"/>
  <c r="F1785" i="1"/>
  <c r="F1663" i="1"/>
  <c r="F1930" i="1"/>
  <c r="K1926" i="1"/>
  <c r="J1926" i="1"/>
  <c r="I1926" i="1"/>
  <c r="H1926" i="1"/>
  <c r="G1926" i="1"/>
  <c r="F1927" i="1"/>
  <c r="F1913" i="1"/>
  <c r="F1908" i="1"/>
  <c r="K1905" i="1"/>
  <c r="J1905" i="1"/>
  <c r="I1905" i="1"/>
  <c r="H1905" i="1"/>
  <c r="G1905" i="1"/>
  <c r="F1906" i="1"/>
  <c r="F1834" i="1"/>
  <c r="F1808" i="1"/>
  <c r="F1802" i="1"/>
  <c r="K1778" i="1"/>
  <c r="J1778" i="1"/>
  <c r="I1778" i="1"/>
  <c r="H1778" i="1"/>
  <c r="G1778" i="1"/>
  <c r="F1779" i="1"/>
  <c r="F1761" i="1"/>
  <c r="F1744" i="1"/>
  <c r="K1737" i="1"/>
  <c r="J1737" i="1"/>
  <c r="I1737" i="1"/>
  <c r="H1737" i="1"/>
  <c r="G1737" i="1"/>
  <c r="F1738" i="1"/>
  <c r="F1728" i="1"/>
  <c r="F1722" i="1"/>
  <c r="F1681" i="1"/>
  <c r="K1672" i="1"/>
  <c r="J1672" i="1"/>
  <c r="I1672" i="1"/>
  <c r="H1672" i="1"/>
  <c r="G1672" i="1"/>
  <c r="F1673" i="1"/>
  <c r="K1613" i="1"/>
  <c r="J1613" i="1"/>
  <c r="I1613" i="1"/>
  <c r="H1613" i="1"/>
  <c r="G1613" i="1"/>
  <c r="F1614" i="1"/>
  <c r="F1519" i="1"/>
  <c r="K1514" i="1"/>
  <c r="J1514" i="1"/>
  <c r="I1514" i="1"/>
  <c r="H1514" i="1"/>
  <c r="G1514" i="1"/>
  <c r="F1515" i="1"/>
  <c r="F1453" i="1"/>
  <c r="K1441" i="1"/>
  <c r="J1441" i="1"/>
  <c r="I1441" i="1"/>
  <c r="H1441" i="1"/>
  <c r="G1441" i="1"/>
  <c r="F1442" i="1"/>
  <c r="F1437" i="1"/>
  <c r="K1433" i="1"/>
  <c r="J1433" i="1"/>
  <c r="I1433" i="1"/>
  <c r="H1433" i="1"/>
  <c r="G1433" i="1"/>
  <c r="F1434" i="1"/>
  <c r="F1394" i="1"/>
  <c r="F1388" i="1"/>
  <c r="K1382" i="1"/>
  <c r="J1382" i="1"/>
  <c r="I1382" i="1"/>
  <c r="H1382" i="1"/>
  <c r="G1382" i="1"/>
  <c r="F1383" i="1"/>
  <c r="F1372" i="1"/>
  <c r="F1361" i="1"/>
  <c r="F1358" i="1"/>
  <c r="K1353" i="1"/>
  <c r="J1353" i="1"/>
  <c r="I1353" i="1"/>
  <c r="H1353" i="1"/>
  <c r="G1353" i="1"/>
  <c r="F1354" i="1"/>
  <c r="F1348" i="1"/>
  <c r="K1342" i="1"/>
  <c r="J1342" i="1"/>
  <c r="I1342" i="1"/>
  <c r="H1342" i="1"/>
  <c r="G1342" i="1"/>
  <c r="F1343" i="1"/>
  <c r="F1331" i="1"/>
  <c r="F1320" i="1"/>
  <c r="F1310" i="1"/>
  <c r="F1293" i="1"/>
  <c r="F1290" i="1"/>
  <c r="K1233" i="1"/>
  <c r="J1233" i="1"/>
  <c r="I1233" i="1"/>
  <c r="H1233" i="1"/>
  <c r="G1233" i="1"/>
  <c r="F1193" i="1"/>
  <c r="F1182" i="1"/>
  <c r="F1146" i="1"/>
  <c r="F1135" i="1"/>
  <c r="F1128" i="1"/>
  <c r="F1118" i="1"/>
  <c r="F1111" i="1"/>
  <c r="F1101" i="1"/>
  <c r="F1094" i="1"/>
  <c r="K1089" i="1"/>
  <c r="J1089" i="1"/>
  <c r="I1089" i="1"/>
  <c r="H1089" i="1"/>
  <c r="G1089" i="1"/>
  <c r="F1090" i="1"/>
  <c r="F1086" i="1"/>
  <c r="F1078" i="1"/>
  <c r="F1011" i="1"/>
  <c r="F904" i="1"/>
  <c r="K894" i="1"/>
  <c r="J894" i="1"/>
  <c r="I894" i="1"/>
  <c r="H894" i="1"/>
  <c r="G894" i="1"/>
  <c r="F895" i="1"/>
  <c r="F31" i="1"/>
  <c r="F758" i="1"/>
  <c r="J1964" i="1"/>
  <c r="I1964" i="1"/>
  <c r="J1961" i="1"/>
  <c r="I1961" i="1"/>
  <c r="J1958" i="1"/>
  <c r="I1958" i="1"/>
  <c r="J1951" i="1"/>
  <c r="J1950" i="1" s="1"/>
  <c r="I1951" i="1"/>
  <c r="I1950" i="1" s="1"/>
  <c r="J1947" i="1"/>
  <c r="I1947" i="1"/>
  <c r="J1944" i="1"/>
  <c r="I1944" i="1"/>
  <c r="J1933" i="1"/>
  <c r="I1933" i="1"/>
  <c r="J1921" i="1"/>
  <c r="I1921" i="1"/>
  <c r="J1898" i="1"/>
  <c r="I1898" i="1"/>
  <c r="J1893" i="1"/>
  <c r="I1893" i="1"/>
  <c r="J1884" i="1"/>
  <c r="I1884" i="1"/>
  <c r="J1875" i="1"/>
  <c r="I1875" i="1"/>
  <c r="J1850" i="1"/>
  <c r="I1850" i="1"/>
  <c r="J1847" i="1"/>
  <c r="I1847" i="1"/>
  <c r="J1837" i="1"/>
  <c r="I1837" i="1"/>
  <c r="J1825" i="1"/>
  <c r="I1825" i="1"/>
  <c r="J1609" i="1"/>
  <c r="I1609" i="1"/>
  <c r="J1606" i="1"/>
  <c r="I1606" i="1"/>
  <c r="J1603" i="1"/>
  <c r="I1603" i="1"/>
  <c r="J1600" i="1"/>
  <c r="I1600" i="1"/>
  <c r="J1597" i="1"/>
  <c r="I1597" i="1"/>
  <c r="J1594" i="1"/>
  <c r="I1594" i="1"/>
  <c r="J1591" i="1"/>
  <c r="I1591" i="1"/>
  <c r="J1588" i="1"/>
  <c r="I1588" i="1"/>
  <c r="J1585" i="1"/>
  <c r="I1585" i="1"/>
  <c r="J1582" i="1"/>
  <c r="I1582" i="1"/>
  <c r="J1579" i="1"/>
  <c r="I1579" i="1"/>
  <c r="J1576" i="1"/>
  <c r="I1576" i="1"/>
  <c r="J1573" i="1"/>
  <c r="I1573" i="1"/>
  <c r="J1570" i="1"/>
  <c r="I1570" i="1"/>
  <c r="J1565" i="1"/>
  <c r="I1565" i="1"/>
  <c r="J1562" i="1"/>
  <c r="I1562" i="1"/>
  <c r="J1559" i="1"/>
  <c r="I1559" i="1"/>
  <c r="J1556" i="1"/>
  <c r="I1556" i="1"/>
  <c r="J1551" i="1"/>
  <c r="I1551" i="1"/>
  <c r="J1548" i="1"/>
  <c r="I1548" i="1"/>
  <c r="J1545" i="1"/>
  <c r="I1545" i="1"/>
  <c r="J1542" i="1"/>
  <c r="I1542" i="1"/>
  <c r="J1539" i="1"/>
  <c r="I1539" i="1"/>
  <c r="J1536" i="1"/>
  <c r="I1536" i="1"/>
  <c r="J1533" i="1"/>
  <c r="I1533" i="1"/>
  <c r="J1530" i="1"/>
  <c r="I1530" i="1"/>
  <c r="J1527" i="1"/>
  <c r="I1527" i="1"/>
  <c r="J1523" i="1"/>
  <c r="I1523" i="1"/>
  <c r="J1505" i="1"/>
  <c r="I1505" i="1"/>
  <c r="J1486" i="1"/>
  <c r="I1486" i="1"/>
  <c r="J1479" i="1"/>
  <c r="I1479" i="1"/>
  <c r="J1474" i="1"/>
  <c r="I1474" i="1"/>
  <c r="J1467" i="1"/>
  <c r="I1467" i="1"/>
  <c r="J1460" i="1"/>
  <c r="I1460" i="1"/>
  <c r="J1421" i="1"/>
  <c r="I1421" i="1"/>
  <c r="J1416" i="1"/>
  <c r="I1416" i="1"/>
  <c r="J1405" i="1"/>
  <c r="I1405" i="1"/>
  <c r="J1402" i="1"/>
  <c r="I1402" i="1"/>
  <c r="J1399" i="1"/>
  <c r="I1399" i="1"/>
  <c r="J1225" i="1"/>
  <c r="I1225" i="1"/>
  <c r="J1218" i="1"/>
  <c r="I1218" i="1"/>
  <c r="J1215" i="1"/>
  <c r="I1215" i="1"/>
  <c r="J1212" i="1"/>
  <c r="I1212" i="1"/>
  <c r="J1209" i="1"/>
  <c r="I1209" i="1"/>
  <c r="J1202" i="1"/>
  <c r="I1202" i="1"/>
  <c r="J1168" i="1"/>
  <c r="I1168" i="1"/>
  <c r="J1163" i="1"/>
  <c r="I1163" i="1"/>
  <c r="J1156" i="1"/>
  <c r="I1156" i="1"/>
  <c r="J1151" i="1"/>
  <c r="I1151" i="1"/>
  <c r="J1141" i="1"/>
  <c r="I1141" i="1"/>
  <c r="J1132" i="1"/>
  <c r="I1132" i="1"/>
  <c r="J1115" i="1"/>
  <c r="I1115" i="1"/>
  <c r="J1098" i="1"/>
  <c r="I1098" i="1"/>
  <c r="J1075" i="1"/>
  <c r="I1075" i="1"/>
  <c r="J1071" i="1"/>
  <c r="I1071" i="1"/>
  <c r="J1060" i="1"/>
  <c r="I1060" i="1"/>
  <c r="J1043" i="1"/>
  <c r="I1043" i="1"/>
  <c r="J1038" i="1"/>
  <c r="I1038" i="1"/>
  <c r="J1033" i="1"/>
  <c r="I1033" i="1"/>
  <c r="J1020" i="1"/>
  <c r="I1020" i="1"/>
  <c r="J1002" i="1"/>
  <c r="I1002" i="1"/>
  <c r="J999" i="1"/>
  <c r="I999" i="1"/>
  <c r="J990" i="1"/>
  <c r="I990" i="1"/>
  <c r="J983" i="1"/>
  <c r="I983" i="1"/>
  <c r="J968" i="1"/>
  <c r="I968" i="1"/>
  <c r="J963" i="1"/>
  <c r="I963" i="1"/>
  <c r="J952" i="1"/>
  <c r="I952" i="1"/>
  <c r="J937" i="1"/>
  <c r="I937" i="1"/>
  <c r="J918" i="1"/>
  <c r="I918" i="1"/>
  <c r="J913" i="1"/>
  <c r="I913" i="1"/>
  <c r="J716" i="1"/>
  <c r="I716" i="1"/>
  <c r="J705" i="1"/>
  <c r="I705" i="1"/>
  <c r="J676" i="1"/>
  <c r="I676" i="1"/>
  <c r="J669" i="1"/>
  <c r="I669" i="1"/>
  <c r="J648" i="1"/>
  <c r="I648" i="1"/>
  <c r="J637" i="1"/>
  <c r="I637" i="1"/>
  <c r="J616" i="1"/>
  <c r="I616" i="1"/>
  <c r="J599" i="1"/>
  <c r="I599" i="1"/>
  <c r="J590" i="1"/>
  <c r="I590" i="1"/>
  <c r="J581" i="1"/>
  <c r="I581" i="1"/>
  <c r="J564" i="1"/>
  <c r="I564" i="1"/>
  <c r="J553" i="1"/>
  <c r="J552" i="1" s="1"/>
  <c r="I553" i="1"/>
  <c r="I552" i="1" s="1"/>
  <c r="J549" i="1"/>
  <c r="I549" i="1"/>
  <c r="J546" i="1"/>
  <c r="I546" i="1"/>
  <c r="J543" i="1"/>
  <c r="I543" i="1"/>
  <c r="J540" i="1"/>
  <c r="I540" i="1"/>
  <c r="J537" i="1"/>
  <c r="I537" i="1"/>
  <c r="J529" i="1"/>
  <c r="I529" i="1"/>
  <c r="J516" i="1"/>
  <c r="I516" i="1"/>
  <c r="J351" i="1"/>
  <c r="I351" i="1"/>
  <c r="J278" i="1"/>
  <c r="I278" i="1"/>
  <c r="J245" i="1"/>
  <c r="I245" i="1"/>
  <c r="J158" i="1"/>
  <c r="I158" i="1"/>
  <c r="J71" i="1"/>
  <c r="I71" i="1"/>
  <c r="J56" i="1"/>
  <c r="I56" i="1"/>
  <c r="J12" i="1"/>
  <c r="J11" i="1" s="1"/>
  <c r="I12" i="1"/>
  <c r="I11" i="1" l="1"/>
  <c r="J1526" i="1"/>
  <c r="I1526" i="1"/>
  <c r="K719" i="1"/>
  <c r="I893" i="1"/>
  <c r="J1440" i="1"/>
  <c r="J1612" i="1"/>
  <c r="J893" i="1"/>
  <c r="I1440" i="1"/>
  <c r="I1612" i="1"/>
  <c r="I1229" i="1"/>
  <c r="I1228" i="1" s="1"/>
  <c r="I1970" i="1"/>
  <c r="I1969" i="1" s="1"/>
  <c r="J1181" i="1"/>
  <c r="J1192" i="1"/>
  <c r="I1393" i="1"/>
  <c r="I1912" i="1"/>
  <c r="I1846" i="1" s="1"/>
  <c r="J1229" i="1"/>
  <c r="J1228" i="1" s="1"/>
  <c r="J1970" i="1"/>
  <c r="J1969" i="1" s="1"/>
  <c r="I1181" i="1"/>
  <c r="I1074" i="1" s="1"/>
  <c r="I1192" i="1"/>
  <c r="J1393" i="1"/>
  <c r="J1232" i="1" s="1"/>
  <c r="J1912" i="1"/>
  <c r="J1846" i="1" s="1"/>
  <c r="G1424" i="1"/>
  <c r="I1424" i="1"/>
  <c r="F1433" i="1"/>
  <c r="F1342" i="1"/>
  <c r="F1353" i="1"/>
  <c r="F1382" i="1"/>
  <c r="F1424" i="1"/>
  <c r="F1233" i="1"/>
  <c r="J1074" i="1" l="1"/>
  <c r="J10" i="1" s="1"/>
  <c r="J1973" i="1" s="1"/>
  <c r="I1232" i="1"/>
  <c r="I10" i="1" l="1"/>
  <c r="I1973" i="1" s="1"/>
  <c r="K1424" i="1"/>
  <c r="K1970" i="1"/>
  <c r="K1969" i="1" s="1"/>
  <c r="F1971" i="1"/>
  <c r="F1970" i="1" s="1"/>
  <c r="F1969" i="1" s="1"/>
  <c r="F1967" i="1"/>
  <c r="K1964" i="1"/>
  <c r="H1964" i="1"/>
  <c r="G1964" i="1"/>
  <c r="F1965" i="1"/>
  <c r="F1964" i="1" s="1"/>
  <c r="K1961" i="1"/>
  <c r="H1961" i="1"/>
  <c r="G1961" i="1"/>
  <c r="F1962" i="1"/>
  <c r="F1961" i="1" s="1"/>
  <c r="K1958" i="1"/>
  <c r="H1958" i="1"/>
  <c r="G1958" i="1"/>
  <c r="F1959" i="1"/>
  <c r="F1958" i="1" s="1"/>
  <c r="F1956" i="1"/>
  <c r="F1954" i="1"/>
  <c r="K1951" i="1"/>
  <c r="H1951" i="1"/>
  <c r="G1951" i="1"/>
  <c r="G1950" i="1" s="1"/>
  <c r="F1952" i="1"/>
  <c r="K1947" i="1"/>
  <c r="H1947" i="1"/>
  <c r="G1947" i="1"/>
  <c r="F1948" i="1"/>
  <c r="F1947" i="1" s="1"/>
  <c r="K1944" i="1"/>
  <c r="H1944" i="1"/>
  <c r="G1944" i="1"/>
  <c r="F1945" i="1"/>
  <c r="F1944" i="1" s="1"/>
  <c r="F1942" i="1"/>
  <c r="F1940" i="1"/>
  <c r="F1938" i="1"/>
  <c r="F1936" i="1"/>
  <c r="K1933" i="1"/>
  <c r="H1933" i="1"/>
  <c r="G1933" i="1"/>
  <c r="F1934" i="1"/>
  <c r="F1924" i="1"/>
  <c r="K1921" i="1"/>
  <c r="H1921" i="1"/>
  <c r="G1921" i="1"/>
  <c r="F1922" i="1"/>
  <c r="F1921" i="1" s="1"/>
  <c r="K1912" i="1"/>
  <c r="H1912" i="1"/>
  <c r="G1912" i="1"/>
  <c r="F1919" i="1"/>
  <c r="F1903" i="1"/>
  <c r="F1901" i="1"/>
  <c r="K1898" i="1"/>
  <c r="H1898" i="1"/>
  <c r="G1898" i="1"/>
  <c r="F1899" i="1"/>
  <c r="F1896" i="1"/>
  <c r="K1893" i="1"/>
  <c r="H1893" i="1"/>
  <c r="G1893" i="1"/>
  <c r="F1894" i="1"/>
  <c r="F1893" i="1" s="1"/>
  <c r="F1891" i="1"/>
  <c r="F1889" i="1"/>
  <c r="F1887" i="1"/>
  <c r="K1884" i="1"/>
  <c r="H1884" i="1"/>
  <c r="G1884" i="1"/>
  <c r="F1885" i="1"/>
  <c r="F1882" i="1"/>
  <c r="F1880" i="1"/>
  <c r="F1878" i="1"/>
  <c r="K1875" i="1"/>
  <c r="H1875" i="1"/>
  <c r="G1875" i="1"/>
  <c r="F1876" i="1"/>
  <c r="F1873" i="1"/>
  <c r="F1871" i="1"/>
  <c r="F1869" i="1"/>
  <c r="F1867" i="1"/>
  <c r="F1865" i="1"/>
  <c r="F1863" i="1"/>
  <c r="F1861" i="1"/>
  <c r="F1859" i="1"/>
  <c r="F1857" i="1"/>
  <c r="F1855" i="1"/>
  <c r="F1853" i="1"/>
  <c r="K1850" i="1"/>
  <c r="H1850" i="1"/>
  <c r="G1850" i="1"/>
  <c r="F1851" i="1"/>
  <c r="K1847" i="1"/>
  <c r="H1847" i="1"/>
  <c r="H1846" i="1" s="1"/>
  <c r="G1847" i="1"/>
  <c r="F1848" i="1"/>
  <c r="F1847" i="1" s="1"/>
  <c r="F1844" i="1"/>
  <c r="F1842" i="1"/>
  <c r="F1840" i="1"/>
  <c r="K1837" i="1"/>
  <c r="H1837" i="1"/>
  <c r="G1837" i="1"/>
  <c r="F1838" i="1"/>
  <c r="F1832" i="1"/>
  <c r="F1830" i="1"/>
  <c r="F1828" i="1"/>
  <c r="K1825" i="1"/>
  <c r="K1612" i="1" s="1"/>
  <c r="H1825" i="1"/>
  <c r="G1825" i="1"/>
  <c r="F1826" i="1"/>
  <c r="F1825" i="1" s="1"/>
  <c r="K1609" i="1"/>
  <c r="H1609" i="1"/>
  <c r="G1609" i="1"/>
  <c r="F1610" i="1"/>
  <c r="F1609" i="1" s="1"/>
  <c r="K1606" i="1"/>
  <c r="H1606" i="1"/>
  <c r="G1606" i="1"/>
  <c r="F1607" i="1"/>
  <c r="F1606" i="1" s="1"/>
  <c r="K1603" i="1"/>
  <c r="H1603" i="1"/>
  <c r="G1603" i="1"/>
  <c r="F1604" i="1"/>
  <c r="F1603" i="1" s="1"/>
  <c r="K1600" i="1"/>
  <c r="H1600" i="1"/>
  <c r="G1600" i="1"/>
  <c r="F1601" i="1"/>
  <c r="F1600" i="1" s="1"/>
  <c r="K1597" i="1"/>
  <c r="H1597" i="1"/>
  <c r="G1597" i="1"/>
  <c r="F1598" i="1"/>
  <c r="F1597" i="1" s="1"/>
  <c r="K1594" i="1"/>
  <c r="H1594" i="1"/>
  <c r="G1594" i="1"/>
  <c r="F1595" i="1"/>
  <c r="F1594" i="1" s="1"/>
  <c r="K1591" i="1"/>
  <c r="H1591" i="1"/>
  <c r="G1591" i="1"/>
  <c r="F1592" i="1"/>
  <c r="F1591" i="1" s="1"/>
  <c r="K1588" i="1"/>
  <c r="H1588" i="1"/>
  <c r="G1588" i="1"/>
  <c r="F1589" i="1"/>
  <c r="F1588" i="1" s="1"/>
  <c r="K1585" i="1"/>
  <c r="H1585" i="1"/>
  <c r="G1585" i="1"/>
  <c r="F1586" i="1"/>
  <c r="F1585" i="1" s="1"/>
  <c r="K1582" i="1"/>
  <c r="H1582" i="1"/>
  <c r="G1582" i="1"/>
  <c r="F1583" i="1"/>
  <c r="F1582" i="1" s="1"/>
  <c r="K1579" i="1"/>
  <c r="H1579" i="1"/>
  <c r="G1579" i="1"/>
  <c r="F1580" i="1"/>
  <c r="F1579" i="1" s="1"/>
  <c r="K1576" i="1"/>
  <c r="H1576" i="1"/>
  <c r="G1576" i="1"/>
  <c r="F1577" i="1"/>
  <c r="F1576" i="1" s="1"/>
  <c r="K1573" i="1"/>
  <c r="H1573" i="1"/>
  <c r="G1573" i="1"/>
  <c r="F1574" i="1"/>
  <c r="F1573" i="1" s="1"/>
  <c r="K1570" i="1"/>
  <c r="H1570" i="1"/>
  <c r="G1570" i="1"/>
  <c r="F1571" i="1"/>
  <c r="F1570" i="1" s="1"/>
  <c r="F1568" i="1"/>
  <c r="K1565" i="1"/>
  <c r="H1565" i="1"/>
  <c r="G1565" i="1"/>
  <c r="F1566" i="1"/>
  <c r="F1565" i="1" s="1"/>
  <c r="K1562" i="1"/>
  <c r="H1562" i="1"/>
  <c r="G1562" i="1"/>
  <c r="F1563" i="1"/>
  <c r="F1562" i="1" s="1"/>
  <c r="K1559" i="1"/>
  <c r="H1559" i="1"/>
  <c r="G1559" i="1"/>
  <c r="F1560" i="1"/>
  <c r="F1559" i="1" s="1"/>
  <c r="K1556" i="1"/>
  <c r="H1556" i="1"/>
  <c r="G1556" i="1"/>
  <c r="F1557" i="1"/>
  <c r="F1556" i="1" s="1"/>
  <c r="F1554" i="1"/>
  <c r="K1551" i="1"/>
  <c r="H1551" i="1"/>
  <c r="G1551" i="1"/>
  <c r="F1552" i="1"/>
  <c r="F1551" i="1" s="1"/>
  <c r="K1548" i="1"/>
  <c r="H1548" i="1"/>
  <c r="G1548" i="1"/>
  <c r="F1549" i="1"/>
  <c r="F1548" i="1" s="1"/>
  <c r="K1545" i="1"/>
  <c r="H1545" i="1"/>
  <c r="G1545" i="1"/>
  <c r="F1546" i="1"/>
  <c r="F1545" i="1" s="1"/>
  <c r="K1542" i="1"/>
  <c r="H1542" i="1"/>
  <c r="G1542" i="1"/>
  <c r="F1543" i="1"/>
  <c r="F1542" i="1" s="1"/>
  <c r="K1539" i="1"/>
  <c r="H1539" i="1"/>
  <c r="G1539" i="1"/>
  <c r="F1540" i="1"/>
  <c r="F1539" i="1" s="1"/>
  <c r="K1536" i="1"/>
  <c r="H1536" i="1"/>
  <c r="G1536" i="1"/>
  <c r="F1537" i="1"/>
  <c r="F1536" i="1" s="1"/>
  <c r="K1533" i="1"/>
  <c r="H1533" i="1"/>
  <c r="G1533" i="1"/>
  <c r="F1534" i="1"/>
  <c r="F1533" i="1" s="1"/>
  <c r="K1530" i="1"/>
  <c r="H1530" i="1"/>
  <c r="G1530" i="1"/>
  <c r="F1531" i="1"/>
  <c r="F1530" i="1" s="1"/>
  <c r="K1527" i="1"/>
  <c r="H1527" i="1"/>
  <c r="H1526" i="1" s="1"/>
  <c r="G1527" i="1"/>
  <c r="F1528" i="1"/>
  <c r="F1527" i="1" s="1"/>
  <c r="K1523" i="1"/>
  <c r="H1523" i="1"/>
  <c r="G1523" i="1"/>
  <c r="F1524" i="1"/>
  <c r="F1523" i="1" s="1"/>
  <c r="F1512" i="1"/>
  <c r="F1510" i="1"/>
  <c r="F1508" i="1"/>
  <c r="K1505" i="1"/>
  <c r="H1505" i="1"/>
  <c r="G1505" i="1"/>
  <c r="F1506" i="1"/>
  <c r="F1503" i="1"/>
  <c r="F1501" i="1"/>
  <c r="F1499" i="1"/>
  <c r="F1497" i="1"/>
  <c r="F1495" i="1"/>
  <c r="F1493" i="1"/>
  <c r="F1491" i="1"/>
  <c r="F1489" i="1"/>
  <c r="K1486" i="1"/>
  <c r="H1486" i="1"/>
  <c r="G1486" i="1"/>
  <c r="F1487" i="1"/>
  <c r="F1484" i="1"/>
  <c r="F1482" i="1"/>
  <c r="K1479" i="1"/>
  <c r="H1479" i="1"/>
  <c r="G1479" i="1"/>
  <c r="F1480" i="1"/>
  <c r="F1479" i="1" s="1"/>
  <c r="F1477" i="1"/>
  <c r="K1474" i="1"/>
  <c r="H1474" i="1"/>
  <c r="G1474" i="1"/>
  <c r="F1475" i="1"/>
  <c r="F1474" i="1" s="1"/>
  <c r="F1472" i="1"/>
  <c r="F1470" i="1"/>
  <c r="K1467" i="1"/>
  <c r="H1467" i="1"/>
  <c r="G1467" i="1"/>
  <c r="F1468" i="1"/>
  <c r="F1465" i="1"/>
  <c r="F1463" i="1"/>
  <c r="K1460" i="1"/>
  <c r="H1460" i="1"/>
  <c r="G1460" i="1"/>
  <c r="F1461" i="1"/>
  <c r="F1460" i="1" s="1"/>
  <c r="K1421" i="1"/>
  <c r="H1421" i="1"/>
  <c r="G1421" i="1"/>
  <c r="F1422" i="1"/>
  <c r="F1421" i="1" s="1"/>
  <c r="F1419" i="1"/>
  <c r="K1416" i="1"/>
  <c r="H1416" i="1"/>
  <c r="G1416" i="1"/>
  <c r="F1417" i="1"/>
  <c r="F1416" i="1" s="1"/>
  <c r="F1414" i="1"/>
  <c r="F1412" i="1"/>
  <c r="F1410" i="1"/>
  <c r="F1408" i="1"/>
  <c r="K1405" i="1"/>
  <c r="H1405" i="1"/>
  <c r="G1405" i="1"/>
  <c r="F1406" i="1"/>
  <c r="K1402" i="1"/>
  <c r="H1402" i="1"/>
  <c r="G1402" i="1"/>
  <c r="F1403" i="1"/>
  <c r="F1402" i="1" s="1"/>
  <c r="K1399" i="1"/>
  <c r="H1399" i="1"/>
  <c r="G1399" i="1"/>
  <c r="F1400" i="1"/>
  <c r="F1399" i="1" s="1"/>
  <c r="K1393" i="1"/>
  <c r="H1393" i="1"/>
  <c r="H1232" i="1" s="1"/>
  <c r="G1393" i="1"/>
  <c r="G1232" i="1" s="1"/>
  <c r="F1397" i="1"/>
  <c r="F1393" i="1" s="1"/>
  <c r="K1229" i="1"/>
  <c r="K1228" i="1" s="1"/>
  <c r="F1230" i="1"/>
  <c r="F1229" i="1" s="1"/>
  <c r="F1228" i="1" s="1"/>
  <c r="K1225" i="1"/>
  <c r="H1225" i="1"/>
  <c r="G1225" i="1"/>
  <c r="F1226" i="1"/>
  <c r="F1225" i="1" s="1"/>
  <c r="F1223" i="1"/>
  <c r="F1221" i="1"/>
  <c r="K1218" i="1"/>
  <c r="H1218" i="1"/>
  <c r="G1218" i="1"/>
  <c r="F1219" i="1"/>
  <c r="K1215" i="1"/>
  <c r="H1215" i="1"/>
  <c r="G1215" i="1"/>
  <c r="F1216" i="1"/>
  <c r="F1215" i="1" s="1"/>
  <c r="K1212" i="1"/>
  <c r="H1212" i="1"/>
  <c r="G1212" i="1"/>
  <c r="F1213" i="1"/>
  <c r="F1212" i="1" s="1"/>
  <c r="K1209" i="1"/>
  <c r="H1209" i="1"/>
  <c r="G1209" i="1"/>
  <c r="F1210" i="1"/>
  <c r="F1209" i="1" s="1"/>
  <c r="F1207" i="1"/>
  <c r="F1205" i="1"/>
  <c r="K1202" i="1"/>
  <c r="H1202" i="1"/>
  <c r="G1202" i="1"/>
  <c r="F1203" i="1"/>
  <c r="F1202" i="1" s="1"/>
  <c r="F1200" i="1"/>
  <c r="K1192" i="1"/>
  <c r="H1192" i="1"/>
  <c r="G1192" i="1"/>
  <c r="F1198" i="1"/>
  <c r="F1192" i="1" s="1"/>
  <c r="F1190" i="1"/>
  <c r="K1181" i="1"/>
  <c r="H1181" i="1"/>
  <c r="G1181" i="1"/>
  <c r="F1188" i="1"/>
  <c r="F1179" i="1"/>
  <c r="F1177" i="1"/>
  <c r="F1175" i="1"/>
  <c r="F1173" i="1"/>
  <c r="F1171" i="1"/>
  <c r="K1168" i="1"/>
  <c r="H1168" i="1"/>
  <c r="G1168" i="1"/>
  <c r="F1169" i="1"/>
  <c r="F1166" i="1"/>
  <c r="K1163" i="1"/>
  <c r="H1163" i="1"/>
  <c r="G1163" i="1"/>
  <c r="F1164" i="1"/>
  <c r="F1163" i="1" s="1"/>
  <c r="F1161" i="1"/>
  <c r="F1159" i="1"/>
  <c r="K1156" i="1"/>
  <c r="H1156" i="1"/>
  <c r="G1156" i="1"/>
  <c r="F1157" i="1"/>
  <c r="F1154" i="1"/>
  <c r="K1151" i="1"/>
  <c r="H1151" i="1"/>
  <c r="G1151" i="1"/>
  <c r="F1152" i="1"/>
  <c r="F1151" i="1" s="1"/>
  <c r="F1149" i="1"/>
  <c r="F1144" i="1"/>
  <c r="K1141" i="1"/>
  <c r="H1141" i="1"/>
  <c r="G1141" i="1"/>
  <c r="F1142" i="1"/>
  <c r="F1139" i="1"/>
  <c r="K1132" i="1"/>
  <c r="H1132" i="1"/>
  <c r="G1132" i="1"/>
  <c r="F1133" i="1"/>
  <c r="F1132" i="1" s="1"/>
  <c r="K1115" i="1"/>
  <c r="H1115" i="1"/>
  <c r="G1115" i="1"/>
  <c r="F1116" i="1"/>
  <c r="F1115" i="1" s="1"/>
  <c r="K1098" i="1"/>
  <c r="H1098" i="1"/>
  <c r="G1098" i="1"/>
  <c r="F1099" i="1"/>
  <c r="F1098" i="1" s="1"/>
  <c r="F1089" i="1"/>
  <c r="K1075" i="1"/>
  <c r="K1074" i="1" s="1"/>
  <c r="H1075" i="1"/>
  <c r="G1075" i="1"/>
  <c r="F1076" i="1"/>
  <c r="K1071" i="1"/>
  <c r="H1071" i="1"/>
  <c r="G1071" i="1"/>
  <c r="F1072" i="1"/>
  <c r="F1071" i="1" s="1"/>
  <c r="F1069" i="1"/>
  <c r="F1067" i="1"/>
  <c r="F1065" i="1"/>
  <c r="F1063" i="1"/>
  <c r="K1060" i="1"/>
  <c r="H1060" i="1"/>
  <c r="G1060" i="1"/>
  <c r="F1061" i="1"/>
  <c r="F1058" i="1"/>
  <c r="F1056" i="1"/>
  <c r="F1054" i="1"/>
  <c r="F1052" i="1"/>
  <c r="F1050" i="1"/>
  <c r="F1048" i="1"/>
  <c r="F1046" i="1"/>
  <c r="K1043" i="1"/>
  <c r="H1043" i="1"/>
  <c r="G1043" i="1"/>
  <c r="F1044" i="1"/>
  <c r="F1041" i="1"/>
  <c r="K1038" i="1"/>
  <c r="H1038" i="1"/>
  <c r="G1038" i="1"/>
  <c r="F1039" i="1"/>
  <c r="F1038" i="1" s="1"/>
  <c r="F1036" i="1"/>
  <c r="K1033" i="1"/>
  <c r="H1033" i="1"/>
  <c r="G1033" i="1"/>
  <c r="F1034" i="1"/>
  <c r="F1033" i="1" s="1"/>
  <c r="F1031" i="1"/>
  <c r="F1029" i="1"/>
  <c r="F1027" i="1"/>
  <c r="F1025" i="1"/>
  <c r="F1023" i="1"/>
  <c r="K1020" i="1"/>
  <c r="H1020" i="1"/>
  <c r="G1020" i="1"/>
  <c r="F1021" i="1"/>
  <c r="F1009" i="1"/>
  <c r="F1007" i="1"/>
  <c r="F1005" i="1"/>
  <c r="K1002" i="1"/>
  <c r="H1002" i="1"/>
  <c r="G1002" i="1"/>
  <c r="F1003" i="1"/>
  <c r="K999" i="1"/>
  <c r="H999" i="1"/>
  <c r="G999" i="1"/>
  <c r="F1000" i="1"/>
  <c r="F999" i="1" s="1"/>
  <c r="F997" i="1"/>
  <c r="F995" i="1"/>
  <c r="F993" i="1"/>
  <c r="K990" i="1"/>
  <c r="H990" i="1"/>
  <c r="G990" i="1"/>
  <c r="F991" i="1"/>
  <c r="F990" i="1" s="1"/>
  <c r="F988" i="1"/>
  <c r="F986" i="1"/>
  <c r="K983" i="1"/>
  <c r="H983" i="1"/>
  <c r="G983" i="1"/>
  <c r="F984" i="1"/>
  <c r="F981" i="1"/>
  <c r="F979" i="1"/>
  <c r="F977" i="1"/>
  <c r="F975" i="1"/>
  <c r="F973" i="1"/>
  <c r="F971" i="1"/>
  <c r="K968" i="1"/>
  <c r="H968" i="1"/>
  <c r="G968" i="1"/>
  <c r="F969" i="1"/>
  <c r="F968" i="1" s="1"/>
  <c r="F966" i="1"/>
  <c r="K963" i="1"/>
  <c r="H963" i="1"/>
  <c r="G963" i="1"/>
  <c r="F964" i="1"/>
  <c r="F963" i="1" s="1"/>
  <c r="F961" i="1"/>
  <c r="F959" i="1"/>
  <c r="F957" i="1"/>
  <c r="F955" i="1"/>
  <c r="K952" i="1"/>
  <c r="H952" i="1"/>
  <c r="G952" i="1"/>
  <c r="F953" i="1"/>
  <c r="F950" i="1"/>
  <c r="F948" i="1"/>
  <c r="F946" i="1"/>
  <c r="F944" i="1"/>
  <c r="F942" i="1"/>
  <c r="F940" i="1"/>
  <c r="K937" i="1"/>
  <c r="H937" i="1"/>
  <c r="G937" i="1"/>
  <c r="F938" i="1"/>
  <c r="F935" i="1"/>
  <c r="F933" i="1"/>
  <c r="F931" i="1"/>
  <c r="F929" i="1"/>
  <c r="F927" i="1"/>
  <c r="F925" i="1"/>
  <c r="F923" i="1"/>
  <c r="F921" i="1"/>
  <c r="K918" i="1"/>
  <c r="H918" i="1"/>
  <c r="G918" i="1"/>
  <c r="F919" i="1"/>
  <c r="F916" i="1"/>
  <c r="K913" i="1"/>
  <c r="H913" i="1"/>
  <c r="G913" i="1"/>
  <c r="F914" i="1"/>
  <c r="F913" i="1" s="1"/>
  <c r="F894" i="1"/>
  <c r="F891" i="1"/>
  <c r="F890" i="1" s="1"/>
  <c r="F888" i="1"/>
  <c r="F887" i="1" s="1"/>
  <c r="F885" i="1"/>
  <c r="F883" i="1"/>
  <c r="F880" i="1"/>
  <c r="F879" i="1" s="1"/>
  <c r="F877" i="1"/>
  <c r="F876" i="1" s="1"/>
  <c r="F874" i="1"/>
  <c r="F872" i="1"/>
  <c r="F870" i="1"/>
  <c r="F868" i="1"/>
  <c r="F865" i="1"/>
  <c r="F864" i="1" s="1"/>
  <c r="F862" i="1"/>
  <c r="F861" i="1" s="1"/>
  <c r="F859" i="1"/>
  <c r="F857" i="1"/>
  <c r="F854" i="1"/>
  <c r="F852" i="1"/>
  <c r="F850" i="1"/>
  <c r="F848" i="1"/>
  <c r="F846" i="1"/>
  <c r="F844" i="1"/>
  <c r="F842" i="1"/>
  <c r="F840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2" i="1"/>
  <c r="F810" i="1"/>
  <c r="F808" i="1"/>
  <c r="F805" i="1"/>
  <c r="F803" i="1"/>
  <c r="F801" i="1"/>
  <c r="F798" i="1"/>
  <c r="F796" i="1"/>
  <c r="F794" i="1"/>
  <c r="F792" i="1"/>
  <c r="F789" i="1"/>
  <c r="F787" i="1"/>
  <c r="F785" i="1"/>
  <c r="F783" i="1"/>
  <c r="F781" i="1"/>
  <c r="F778" i="1"/>
  <c r="F776" i="1"/>
  <c r="F774" i="1"/>
  <c r="F772" i="1"/>
  <c r="F770" i="1"/>
  <c r="F768" i="1"/>
  <c r="F765" i="1"/>
  <c r="F763" i="1"/>
  <c r="F761" i="1"/>
  <c r="F756" i="1"/>
  <c r="F754" i="1"/>
  <c r="F752" i="1"/>
  <c r="F749" i="1"/>
  <c r="F747" i="1"/>
  <c r="F745" i="1"/>
  <c r="F743" i="1"/>
  <c r="F740" i="1"/>
  <c r="F738" i="1"/>
  <c r="F736" i="1"/>
  <c r="F734" i="1"/>
  <c r="F732" i="1"/>
  <c r="F730" i="1"/>
  <c r="F728" i="1"/>
  <c r="F725" i="1"/>
  <c r="F723" i="1"/>
  <c r="F721" i="1"/>
  <c r="K716" i="1"/>
  <c r="H716" i="1"/>
  <c r="G716" i="1"/>
  <c r="F717" i="1"/>
  <c r="F716" i="1" s="1"/>
  <c r="F714" i="1"/>
  <c r="F712" i="1"/>
  <c r="F710" i="1"/>
  <c r="F708" i="1"/>
  <c r="K705" i="1"/>
  <c r="H705" i="1"/>
  <c r="G705" i="1"/>
  <c r="F706" i="1"/>
  <c r="F705" i="1" s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K676" i="1"/>
  <c r="H676" i="1"/>
  <c r="G676" i="1"/>
  <c r="F677" i="1"/>
  <c r="F674" i="1"/>
  <c r="F672" i="1"/>
  <c r="K669" i="1"/>
  <c r="H669" i="1"/>
  <c r="G669" i="1"/>
  <c r="F670" i="1"/>
  <c r="F669" i="1" s="1"/>
  <c r="F667" i="1"/>
  <c r="F665" i="1"/>
  <c r="F663" i="1"/>
  <c r="F661" i="1"/>
  <c r="F659" i="1"/>
  <c r="F657" i="1"/>
  <c r="F655" i="1"/>
  <c r="F653" i="1"/>
  <c r="F651" i="1"/>
  <c r="K648" i="1"/>
  <c r="H648" i="1"/>
  <c r="G648" i="1"/>
  <c r="F649" i="1"/>
  <c r="F648" i="1" s="1"/>
  <c r="F646" i="1"/>
  <c r="F644" i="1"/>
  <c r="F642" i="1"/>
  <c r="F640" i="1"/>
  <c r="K637" i="1"/>
  <c r="H637" i="1"/>
  <c r="G637" i="1"/>
  <c r="F638" i="1"/>
  <c r="F635" i="1"/>
  <c r="F633" i="1"/>
  <c r="F631" i="1"/>
  <c r="F629" i="1"/>
  <c r="F627" i="1"/>
  <c r="F625" i="1"/>
  <c r="F623" i="1"/>
  <c r="F621" i="1"/>
  <c r="F619" i="1"/>
  <c r="K616" i="1"/>
  <c r="H616" i="1"/>
  <c r="G616" i="1"/>
  <c r="F617" i="1"/>
  <c r="F614" i="1"/>
  <c r="F612" i="1"/>
  <c r="F610" i="1"/>
  <c r="F608" i="1"/>
  <c r="F606" i="1"/>
  <c r="F604" i="1"/>
  <c r="F602" i="1"/>
  <c r="K599" i="1"/>
  <c r="H599" i="1"/>
  <c r="G599" i="1"/>
  <c r="F600" i="1"/>
  <c r="F599" i="1" s="1"/>
  <c r="F597" i="1"/>
  <c r="F595" i="1"/>
  <c r="F593" i="1"/>
  <c r="K590" i="1"/>
  <c r="H590" i="1"/>
  <c r="G590" i="1"/>
  <c r="F591" i="1"/>
  <c r="F588" i="1"/>
  <c r="F586" i="1"/>
  <c r="F584" i="1"/>
  <c r="K581" i="1"/>
  <c r="H581" i="1"/>
  <c r="G581" i="1"/>
  <c r="F582" i="1"/>
  <c r="F579" i="1"/>
  <c r="F577" i="1"/>
  <c r="F575" i="1"/>
  <c r="F573" i="1"/>
  <c r="F571" i="1"/>
  <c r="F569" i="1"/>
  <c r="F567" i="1"/>
  <c r="K564" i="1"/>
  <c r="H564" i="1"/>
  <c r="G564" i="1"/>
  <c r="F565" i="1"/>
  <c r="F562" i="1"/>
  <c r="F560" i="1"/>
  <c r="F558" i="1"/>
  <c r="F556" i="1"/>
  <c r="K553" i="1"/>
  <c r="H553" i="1"/>
  <c r="G553" i="1"/>
  <c r="G552" i="1" s="1"/>
  <c r="F554" i="1"/>
  <c r="K549" i="1"/>
  <c r="H549" i="1"/>
  <c r="G549" i="1"/>
  <c r="F550" i="1"/>
  <c r="F549" i="1" s="1"/>
  <c r="K546" i="1"/>
  <c r="H546" i="1"/>
  <c r="G546" i="1"/>
  <c r="F547" i="1"/>
  <c r="F546" i="1" s="1"/>
  <c r="K543" i="1"/>
  <c r="H543" i="1"/>
  <c r="G543" i="1"/>
  <c r="F544" i="1"/>
  <c r="F543" i="1" s="1"/>
  <c r="K540" i="1"/>
  <c r="H540" i="1"/>
  <c r="G540" i="1"/>
  <c r="F541" i="1"/>
  <c r="F540" i="1" s="1"/>
  <c r="K537" i="1"/>
  <c r="H537" i="1"/>
  <c r="G537" i="1"/>
  <c r="F538" i="1"/>
  <c r="F537" i="1" s="1"/>
  <c r="K529" i="1"/>
  <c r="H529" i="1"/>
  <c r="G529" i="1"/>
  <c r="F530" i="1"/>
  <c r="F529" i="1" s="1"/>
  <c r="F527" i="1"/>
  <c r="F525" i="1"/>
  <c r="F523" i="1"/>
  <c r="F521" i="1"/>
  <c r="F519" i="1"/>
  <c r="K516" i="1"/>
  <c r="H516" i="1"/>
  <c r="G516" i="1"/>
  <c r="F517" i="1"/>
  <c r="F514" i="1"/>
  <c r="F512" i="1"/>
  <c r="F510" i="1"/>
  <c r="F508" i="1"/>
  <c r="F506" i="1"/>
  <c r="F504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0" i="1"/>
  <c r="F458" i="1"/>
  <c r="F456" i="1"/>
  <c r="F454" i="1"/>
  <c r="F452" i="1"/>
  <c r="F450" i="1"/>
  <c r="F448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K351" i="1"/>
  <c r="H351" i="1"/>
  <c r="G351" i="1"/>
  <c r="F352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H278" i="1"/>
  <c r="G278" i="1"/>
  <c r="F279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K245" i="1"/>
  <c r="H245" i="1"/>
  <c r="G245" i="1"/>
  <c r="F246" i="1"/>
  <c r="F245" i="1" s="1"/>
  <c r="F243" i="1"/>
  <c r="F241" i="1"/>
  <c r="F239" i="1"/>
  <c r="F237" i="1"/>
  <c r="F235" i="1"/>
  <c r="F233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G158" i="1"/>
  <c r="F167" i="1"/>
  <c r="F165" i="1"/>
  <c r="F163" i="1"/>
  <c r="F161" i="1"/>
  <c r="F159" i="1"/>
  <c r="F156" i="1"/>
  <c r="F154" i="1"/>
  <c r="F152" i="1"/>
  <c r="F150" i="1"/>
  <c r="F148" i="1"/>
  <c r="F146" i="1"/>
  <c r="F140" i="1"/>
  <c r="F138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69" i="1"/>
  <c r="F67" i="1"/>
  <c r="F65" i="1"/>
  <c r="F63" i="1"/>
  <c r="F61" i="1"/>
  <c r="F59" i="1"/>
  <c r="F57" i="1"/>
  <c r="F54" i="1"/>
  <c r="F52" i="1"/>
  <c r="F50" i="1"/>
  <c r="F48" i="1"/>
  <c r="F46" i="1"/>
  <c r="F44" i="1"/>
  <c r="F42" i="1"/>
  <c r="F40" i="1"/>
  <c r="F38" i="1"/>
  <c r="F36" i="1"/>
  <c r="F34" i="1"/>
  <c r="F29" i="1"/>
  <c r="F27" i="1"/>
  <c r="F25" i="1"/>
  <c r="F23" i="1"/>
  <c r="F21" i="1"/>
  <c r="F19" i="1"/>
  <c r="F17" i="1"/>
  <c r="F15" i="1"/>
  <c r="F13" i="1"/>
  <c r="F351" i="1" l="1"/>
  <c r="F637" i="1"/>
  <c r="G11" i="1"/>
  <c r="F590" i="1"/>
  <c r="F278" i="1"/>
  <c r="F516" i="1"/>
  <c r="K552" i="1"/>
  <c r="F581" i="1"/>
  <c r="H893" i="1"/>
  <c r="F983" i="1"/>
  <c r="F1020" i="1"/>
  <c r="F1043" i="1"/>
  <c r="G1074" i="1"/>
  <c r="K1232" i="1"/>
  <c r="H1440" i="1"/>
  <c r="F1467" i="1"/>
  <c r="H1612" i="1"/>
  <c r="F1850" i="1"/>
  <c r="K1950" i="1"/>
  <c r="F553" i="1"/>
  <c r="F564" i="1"/>
  <c r="F616" i="1"/>
  <c r="F676" i="1"/>
  <c r="K893" i="1"/>
  <c r="F952" i="1"/>
  <c r="F1002" i="1"/>
  <c r="F1141" i="1"/>
  <c r="F1218" i="1"/>
  <c r="F1405" i="1"/>
  <c r="K1440" i="1"/>
  <c r="F1486" i="1"/>
  <c r="F1505" i="1"/>
  <c r="G1526" i="1"/>
  <c r="F1837" i="1"/>
  <c r="G1846" i="1"/>
  <c r="F1933" i="1"/>
  <c r="F1951" i="1"/>
  <c r="H552" i="1"/>
  <c r="G893" i="1"/>
  <c r="F918" i="1"/>
  <c r="F937" i="1"/>
  <c r="F1168" i="1"/>
  <c r="G1440" i="1"/>
  <c r="K1526" i="1"/>
  <c r="G1612" i="1"/>
  <c r="K1846" i="1"/>
  <c r="F1875" i="1"/>
  <c r="H1950" i="1"/>
  <c r="F1060" i="1"/>
  <c r="F1156" i="1"/>
  <c r="F1884" i="1"/>
  <c r="F1898" i="1"/>
  <c r="H1074" i="1"/>
  <c r="K278" i="1"/>
  <c r="K12" i="1"/>
  <c r="F56" i="1"/>
  <c r="K56" i="1"/>
  <c r="H71" i="1"/>
  <c r="F158" i="1"/>
  <c r="K158" i="1"/>
  <c r="H1229" i="1"/>
  <c r="H1228" i="1" s="1"/>
  <c r="G1970" i="1"/>
  <c r="G1969" i="1" s="1"/>
  <c r="G1229" i="1"/>
  <c r="G1228" i="1" s="1"/>
  <c r="H1970" i="1"/>
  <c r="H1969" i="1" s="1"/>
  <c r="H12" i="1"/>
  <c r="H56" i="1"/>
  <c r="F71" i="1"/>
  <c r="K71" i="1"/>
  <c r="H158" i="1"/>
  <c r="F807" i="1"/>
  <c r="F720" i="1"/>
  <c r="F882" i="1"/>
  <c r="F767" i="1"/>
  <c r="F893" i="1"/>
  <c r="F742" i="1"/>
  <c r="F751" i="1"/>
  <c r="F780" i="1"/>
  <c r="F814" i="1"/>
  <c r="F867" i="1"/>
  <c r="F791" i="1"/>
  <c r="F727" i="1"/>
  <c r="F800" i="1"/>
  <c r="F839" i="1"/>
  <c r="F856" i="1"/>
  <c r="F1232" i="1"/>
  <c r="F1613" i="1"/>
  <c r="F12" i="1"/>
  <c r="F11" i="1" s="1"/>
  <c r="F1672" i="1"/>
  <c r="F1778" i="1"/>
  <c r="F1926" i="1"/>
  <c r="F1950" i="1"/>
  <c r="F1526" i="1"/>
  <c r="F1514" i="1"/>
  <c r="F552" i="1"/>
  <c r="F1441" i="1"/>
  <c r="F1905" i="1"/>
  <c r="F1075" i="1"/>
  <c r="F1181" i="1"/>
  <c r="F1737" i="1"/>
  <c r="F1912" i="1"/>
  <c r="H11" i="1" l="1"/>
  <c r="K11" i="1"/>
  <c r="F719" i="1"/>
  <c r="F1440" i="1"/>
  <c r="F1846" i="1"/>
  <c r="F1612" i="1"/>
  <c r="K10" i="1"/>
  <c r="K1973" i="1" s="1"/>
  <c r="F1074" i="1"/>
  <c r="H10" i="1" l="1"/>
  <c r="H1973" i="1" s="1"/>
  <c r="F10" i="1"/>
  <c r="F1973" i="1" s="1"/>
  <c r="G10" i="1"/>
  <c r="G1973" i="1" s="1"/>
</calcChain>
</file>

<file path=xl/sharedStrings.xml><?xml version="1.0" encoding="utf-8"?>
<sst xmlns="http://schemas.openxmlformats.org/spreadsheetml/2006/main" count="8816" uniqueCount="1400">
  <si>
    <t>SECRETARÍA DE PLANIFICACIÓN Y ESTADÍSTICA</t>
  </si>
  <si>
    <t>CLASIFICADOR PRESUPUESTARIO</t>
  </si>
  <si>
    <t>PA</t>
  </si>
  <si>
    <t>GE</t>
  </si>
  <si>
    <t>ES</t>
  </si>
  <si>
    <t>SE</t>
  </si>
  <si>
    <t>DENOMINACIÓN</t>
  </si>
  <si>
    <t>ACCIÓN ESPECÍFICA 01</t>
  </si>
  <si>
    <t>ACCIÓN ESPECÍFICA 02</t>
  </si>
  <si>
    <t>ACCIÓN ESPECÍFICA 03</t>
  </si>
  <si>
    <t>ACCIÓN ESPECÍFICA N+1…</t>
  </si>
  <si>
    <t>4</t>
  </si>
  <si>
    <t>EGRESOS</t>
  </si>
  <si>
    <t>401</t>
  </si>
  <si>
    <t>GASTOS DE PERSONAL</t>
  </si>
  <si>
    <t>01</t>
  </si>
  <si>
    <t>SUELDOS, SALARIOS Y OTRAS RETRIBUCIONES</t>
  </si>
  <si>
    <t>SUELDOS BASICOS PERSONAL FIJO A TIEMPO COMPLETO</t>
  </si>
  <si>
    <t>00</t>
  </si>
  <si>
    <t>02</t>
  </si>
  <si>
    <t>SUELDOS BASICOS PERSONAL FIJO A TIEMPO PARCIAL</t>
  </si>
  <si>
    <t>03</t>
  </si>
  <si>
    <t>SUPLENCIAS A EMPLEADOS</t>
  </si>
  <si>
    <t>08</t>
  </si>
  <si>
    <t>SUELDO AL PERSONAL EN TRAMITE DE NOMBRAMIENTO</t>
  </si>
  <si>
    <t>09</t>
  </si>
  <si>
    <t>REMUNERACIONES AL PERSONAL EN PERIODO DE DISPONIBILIDAD</t>
  </si>
  <si>
    <t>10</t>
  </si>
  <si>
    <t>SALARIOS A OBREROS EN PUESTOS PERMANENTES A TIEMPO COMPLETO</t>
  </si>
  <si>
    <t>11</t>
  </si>
  <si>
    <t>SALARIOS A OBREROS EN PUESTOS PERMANENTES A TIEMPO PARCIAL</t>
  </si>
  <si>
    <t>12</t>
  </si>
  <si>
    <t>SALARIOS A OBREROS EN PUESTOS NO PERMANENTES</t>
  </si>
  <si>
    <t>13</t>
  </si>
  <si>
    <t>SUPLENCIAS A OBREROS</t>
  </si>
  <si>
    <t>18</t>
  </si>
  <si>
    <t>REMUNERACIONES AL PERSONAL CONTRATADO</t>
  </si>
  <si>
    <t>REMUNERACIONES AL PERSONAL CONTRATADO A TIEMPO DETERMINADO</t>
  </si>
  <si>
    <t>REMUNERACIONES POR HONORARIOS PROFESIONALES</t>
  </si>
  <si>
    <t>19</t>
  </si>
  <si>
    <t>RETRIBUCIONES POR BECAS-SALARIOS, BOLSAS DE TRABAJO, PASANTIAS Y SIMILARES</t>
  </si>
  <si>
    <t>20</t>
  </si>
  <si>
    <t>SUELDO DEL PERSONAL MILITAR PROFESIONAL</t>
  </si>
  <si>
    <t>21</t>
  </si>
  <si>
    <t>SUELDO O RACION DEL PERSONAL MILITAR NO PROFESIONAL</t>
  </si>
  <si>
    <t>22</t>
  </si>
  <si>
    <t>SUELDO DEL PERSONAL MILITAR DE RESERVA</t>
  </si>
  <si>
    <t>29</t>
  </si>
  <si>
    <t>DIETAS</t>
  </si>
  <si>
    <t>30</t>
  </si>
  <si>
    <t>RETRIBUCION AL PERSONAL DE RESERVA</t>
  </si>
  <si>
    <t>35</t>
  </si>
  <si>
    <t>SUELDO BASICO DE LOS ALTOS FUNCIONARIOS Y ALTAS FUNCIONARIAS DEL PODER PUBLICO Y DE ELECCION POPULAR</t>
  </si>
  <si>
    <t>36</t>
  </si>
  <si>
    <t>SUELDO BASICO DEL PERSONAL DE ALTO NIVEL Y DE DIRECCION</t>
  </si>
  <si>
    <t>37</t>
  </si>
  <si>
    <t>DIETAS DE LOS ALTOS FUNCIONARIOS Y ALTAS FUNCIONARIAS DEL PODER PUBLICO Y DE ELECCION POPULAR</t>
  </si>
  <si>
    <t>38</t>
  </si>
  <si>
    <t>DIETAS DEL PERSONAL DE ALTO NIVEL Y DE DIRECCION</t>
  </si>
  <si>
    <t>99</t>
  </si>
  <si>
    <t>OTRAS RETRIBUCIONES</t>
  </si>
  <si>
    <t>COMPENSACIONES PREVISTAS EN LAS ESCALAS DE SUELDOS Y SALARIOS</t>
  </si>
  <si>
    <t>COMPENSACIONES PREVISTAS EN LAS ESCALAS DE SUELDOS AL PERSONAL EMPLEADO FIJO A TIEMPO COMPLETO</t>
  </si>
  <si>
    <t>COMPENSACIONES PREVISTAS EN LAS ESCALAS DE SUELDOS AL PERSONAL EMPLEADO FIJO A TIEMPO PARCIAL</t>
  </si>
  <si>
    <t>COMPENSACIONES PREVISTAS EN LAS ESCALAS DE SALARIOS AL PERSONAL OBRERO FIJO A TIEMPO COMPLETO</t>
  </si>
  <si>
    <t>04</t>
  </si>
  <si>
    <t>COMPENSACIONES PREVISTAS EN LAS ESCALAS DE SALARIOS AL PERSONAL OBRERO FIJO A TIEMPO PARCIAL</t>
  </si>
  <si>
    <t>05</t>
  </si>
  <si>
    <t>COMPENSACIONES PREVISTAS EN LAS ESCALAS DE SUELDOS AL PERSONAL MILITAR</t>
  </si>
  <si>
    <t>06</t>
  </si>
  <si>
    <t>COMPENSACIONES PREVISTAS EN LAS ESCALAS DE SUELDO DE LOS ALTOS FUNCIONARIOS Y ALTAS FUNCIONARIAS DEL PODER PUBLICO Y DE ELECCION POPULAR</t>
  </si>
  <si>
    <t>07</t>
  </si>
  <si>
    <t>COMPENSACIONES PREVISTAS EN LAS ESCALAS DE SUELDOS DEL PERSONAL DE ALTO NIVEL Y DE DIRECCION</t>
  </si>
  <si>
    <t>PRIMAS</t>
  </si>
  <si>
    <t>PRIMAS POR MERITO A EMPLEADOS</t>
  </si>
  <si>
    <t>PRIMAS DE TRANSPORTE A EMPLEADOS</t>
  </si>
  <si>
    <t>PRIMAS POR HOGAR A EMPLEADOS</t>
  </si>
  <si>
    <t>PRIMAS POR HIJOS A EMPLEADOS</t>
  </si>
  <si>
    <t>PRIMAS POR ALQUILERES A EMPLEADOS</t>
  </si>
  <si>
    <t>PRIMAS POR RESIDENCIA A EMPLEADOS</t>
  </si>
  <si>
    <t>PRIMAS POR CATEGORIA DE ESCUELAS A EMPLEADOS</t>
  </si>
  <si>
    <t>PRIMAS DE PROFESIONALIZACION A EMPLEADOS</t>
  </si>
  <si>
    <t>PRIMAS POR ANTIGUEDAD A EMPLEADOS</t>
  </si>
  <si>
    <t>PRIMAS POR JERARQUIA O RESPONSABILIDAD EN EL CARGO</t>
  </si>
  <si>
    <t>PRIMAS AL PERSONAL EN SERVICIO EN EL EXTERIOR</t>
  </si>
  <si>
    <t>16</t>
  </si>
  <si>
    <t>PRIMAS POR MERITO A OBREROS</t>
  </si>
  <si>
    <t>17</t>
  </si>
  <si>
    <t>PRIMAS DE TRANSPORTE A OBREROS</t>
  </si>
  <si>
    <t>PRIMAS POR HOGAR A OBREROS</t>
  </si>
  <si>
    <t>PRIMAS POR HIJOS DE OBREROS</t>
  </si>
  <si>
    <t>PRIMAS POR RESIDENCIA A OBREROS</t>
  </si>
  <si>
    <t>PRIMAS POR ANTIGUEDAD A OBREROS</t>
  </si>
  <si>
    <t>PRIMAS POR PROFESIONALIZACION A OBREROS</t>
  </si>
  <si>
    <t>26</t>
  </si>
  <si>
    <t>PRIMAS POR HIJOS AL PERSONAL MILITAR</t>
  </si>
  <si>
    <t>27</t>
  </si>
  <si>
    <t>PRIMAS DE PROFESIONALIZACION AL PERSONAL MILITAR</t>
  </si>
  <si>
    <t>28</t>
  </si>
  <si>
    <t>PRIMAS POR ANTIGUEDAD AL PERSONAL MILITAR</t>
  </si>
  <si>
    <t>PRIMAS POR POTENCIAL DE ASCENSO AL PERSONAL MILITAR</t>
  </si>
  <si>
    <t>PRIMAS POR FRONTERA Y SITIOS INHOSPITOS AL PERSONAL MILITAR Y DE SEGURIDAD</t>
  </si>
  <si>
    <t>31</t>
  </si>
  <si>
    <t>PRIMAS POR RIESGO AL PERSONAL MILITAR Y DE SEGURIDAD</t>
  </si>
  <si>
    <t>PRIMAS DE TRANSPORTE AL PERSONAL CONTRATADO</t>
  </si>
  <si>
    <t>PRIMAS POR HOGAR AL PERSONAL CONTRATADO</t>
  </si>
  <si>
    <t>39</t>
  </si>
  <si>
    <t>PRIMAS POR HIJOS AL PERSONAL CONTRATADO</t>
  </si>
  <si>
    <t>40</t>
  </si>
  <si>
    <t>PRIMAS DE PROFESIONALIZACION AL PERSONAL CONTRATADO</t>
  </si>
  <si>
    <t>41</t>
  </si>
  <si>
    <t>PRIMAS POR ANTIGUEDAD AL PERSONAL CONTRATADO</t>
  </si>
  <si>
    <t>46</t>
  </si>
  <si>
    <t>PRIMAS A LOS ALTOS FUNCIONARIOS Y ALTAS FUNCIONARIAS DEL PODER PUBLICO Y DE ELECCION POPULAR</t>
  </si>
  <si>
    <t>47</t>
  </si>
  <si>
    <t>PRIMAS AL PERSONAL DE ALTO NIVEL DE DIRECCION</t>
  </si>
  <si>
    <t>94</t>
  </si>
  <si>
    <t>OTRAS PRIMAS A LOS ALTOS FUNCIONARIOS Y ALTAS FUNCIONARIAS DEL PODER PUBLICO Y DE ELECCION POPULAR</t>
  </si>
  <si>
    <t>95</t>
  </si>
  <si>
    <t>OTRAS PRIMAS AL PERSONAL DE ALTO NIVEL Y DE DIRECCION</t>
  </si>
  <si>
    <t>96</t>
  </si>
  <si>
    <t>OTRAS PRIMAS AL PERSONAL CONTRATADO</t>
  </si>
  <si>
    <t>97</t>
  </si>
  <si>
    <t>OTRAS PRIMAS A EMPLEADOS</t>
  </si>
  <si>
    <t>98</t>
  </si>
  <si>
    <t>OTRAS PRIMAS A OBREROS</t>
  </si>
  <si>
    <t>OTRAS PRIMAS AL PERSONAL MILITAR</t>
  </si>
  <si>
    <t>COMPLEMENTOS DE SUELDOS Y SALARIOS</t>
  </si>
  <si>
    <t>COMPLEMENTO A EMPLEADOS POR HORAS EXTRAORDINARIAS O POR SOBRE TIEMPO</t>
  </si>
  <si>
    <t>COMPLEMENTO A EMPLEADOS POR HORAS EXTRAORDINARIAS O POR SOBRETIEMPO</t>
  </si>
  <si>
    <t>COMPLEMENTO A EMPLEADOS POR TRABAJO NOCTURNO</t>
  </si>
  <si>
    <t>COMPLEMENTO A EMPLEADOS POR GASTOS DE ALIMENTACION</t>
  </si>
  <si>
    <t>COMPLEMENTO A EMPLEADOS POR GASTOS DE TRANSPORTE</t>
  </si>
  <si>
    <t>COMPLEMENTO A EMPLEADOS POR GASTOS DE REPRESENTACION</t>
  </si>
  <si>
    <t>COMPLEMENTO A EMPLEADOS POR COMISION DE SERVICIOS</t>
  </si>
  <si>
    <t>BONIFICACION A EMPLEADOS</t>
  </si>
  <si>
    <t>BONO COMPENSATORIO DE ALIMENTACION A EMPLEADOS</t>
  </si>
  <si>
    <t>BONO COMPENSATORIO DE TRANSPORTE A EMPLEADOS</t>
  </si>
  <si>
    <t>COMPLEMENTO A EMPLEADOS POR DIAS FERIADOS</t>
  </si>
  <si>
    <t>14</t>
  </si>
  <si>
    <t>COMPLEMENTO A OBREROS POR HORAS EXTRAORDINARIAS O POR SOBRETIEMPO</t>
  </si>
  <si>
    <t>COMPLEMENTO A OBREROS POR HORAS EXTRAORDINARIAS O POR SOBRE TIEMPO</t>
  </si>
  <si>
    <t>15</t>
  </si>
  <si>
    <t>COMPLEMENTO A OBREROS POR TRABAJO O JORNADA NOCTURNA</t>
  </si>
  <si>
    <t>COMPLEMENTO A OBREROS POR GASTOS DE ALIMENTACION</t>
  </si>
  <si>
    <t>COMPLEMENTO A OBREROS POR GASTOS DE TRANSPORTE</t>
  </si>
  <si>
    <t>BONO COMPENSATORIO DE ALIMENTACION A OBREROS</t>
  </si>
  <si>
    <t>BONO COMPENSATORIO DE TRANSPORTE A OBREROS</t>
  </si>
  <si>
    <t>COMPLEMENTO A OBREROS POR DIAS FERIADOS</t>
  </si>
  <si>
    <t>24</t>
  </si>
  <si>
    <t>COMPLEMENTO AL PERSONAL CONTRATADO POR HORAS EXTRAORDINARIAS O POR SOBRETIEMPO</t>
  </si>
  <si>
    <t>25</t>
  </si>
  <si>
    <t>COMPLEMENTO AL PERSONAL CONTRATADO POR GASTOS DE ALIMENTACION</t>
  </si>
  <si>
    <t>BONO COMPENSATORIO DE ALIMENTACION AL PERSONAL CONTRATADO</t>
  </si>
  <si>
    <t>BONO COMPENSATORIO DE TRANSPORTE AL PERSONAL CONTRATADO</t>
  </si>
  <si>
    <t>COMPLEMENTO AL PERSONAL CONTRATADO POR DIAS FERIADOS</t>
  </si>
  <si>
    <t>32</t>
  </si>
  <si>
    <t>COMPLEMENTO AL PERSONAL MILITAR POR GASTOS DE ALIMENTACION</t>
  </si>
  <si>
    <t>33</t>
  </si>
  <si>
    <t>COMPLEMENTO AL PERSONAL MILITAR POR GASTOS DE TRANSPORTE</t>
  </si>
  <si>
    <t>34</t>
  </si>
  <si>
    <t>COMPLEMENTO AL PERSONAL MILITAR EN EL EXTERIOR</t>
  </si>
  <si>
    <t>BONO COMPENSATORIO DE ALIMENTACION AL PERSONAL MILITAR</t>
  </si>
  <si>
    <t>43</t>
  </si>
  <si>
    <t>COMPLEMENTO A ALTOS FUNCIONARIOS Y ALTAS FUNCIONARIAS DEL PODER PUBLICO Y DE ELECCION POPULAR POR GASTOS DE REPRESENTACION</t>
  </si>
  <si>
    <t>44</t>
  </si>
  <si>
    <t>COMPLEMENTO A  ALTOS FUNCIONARIOS Y ALTAS FUNCIONARIAS DEL PODER PUBLICO Y DE ELECCION POPULAR POR COMISION DE SERVICIOS</t>
  </si>
  <si>
    <t>45</t>
  </si>
  <si>
    <t>BONIFICACION A ALTOS FUNCIONARIOS Y ALTAS FUNCIONARIAS DEL PODER PUBLICO Y DE ELECCION POPULAR</t>
  </si>
  <si>
    <t>BONO COMPENSATORIO DE ALIMENTACION A ALTOS FUNCIONARIOS Y ALTAS FUNCIONARIAS DEL PODER PUBLICO Y DE ELECCION POPULAR</t>
  </si>
  <si>
    <t>BONO COMPENSATORIO DE TRANSPORTE A ALTOS FUNCIONARIOS Y ALTAS FUNCIONARIAS DEL PODER PUBLICO Y DE ELECCION POPULAR</t>
  </si>
  <si>
    <t>48</t>
  </si>
  <si>
    <t>COMPLEMENTO AL PERSONAL DE ALTO NIVEL DE DIRECCION POR GASTOS DE REPRESENTACION</t>
  </si>
  <si>
    <t>49</t>
  </si>
  <si>
    <t>COMPLEMENTO AL PERSONAL DE ALTO NIVEL DE DIRECCION POR COMISION DE SERVICIOS</t>
  </si>
  <si>
    <t>50</t>
  </si>
  <si>
    <t>BONIFICACION AL PERSONAL DE ALTO NIVEL Y DE DIRECCION</t>
  </si>
  <si>
    <t>51</t>
  </si>
  <si>
    <t>BONO COMPENSATORIO DE ALIMENTACION AL PERSONAL DE ALTO NIVEL Y DE DIRECCION</t>
  </si>
  <si>
    <t>52</t>
  </si>
  <si>
    <t>BONO COMPENSATORIO DE TRANSPORTE AL PERSONAL DE ALTO NIVEL DE DIRECCION</t>
  </si>
  <si>
    <t>OTROS COMPLEMENTOS A ALTOS FUNCIONARIOS Y ALTAS FUNCIONARIAS DEL SECTOR PUBLICO Y DE ELECCION POPULAR</t>
  </si>
  <si>
    <t>OTROS COMPLEMENTOS AL PERSONAL DE ALTO NIVEL Y DE DIRECCION</t>
  </si>
  <si>
    <t>OTROS COMPLEMENTOS A EMPLEADOS</t>
  </si>
  <si>
    <t>OTROS COMPLEMENTOS A OBREROS</t>
  </si>
  <si>
    <t>OTROS COMPLEMENTOS AL PERSONAL CONTRATADO</t>
  </si>
  <si>
    <t>OTROS COMPLEMENTOS AL PERSONAL MILITAR</t>
  </si>
  <si>
    <t>AGUINALDOS, UTILIDADES O BONIFICACION LEGAL, Y BONO VACACIONAL</t>
  </si>
  <si>
    <t>AGUINALDOS A EMPLEADOS</t>
  </si>
  <si>
    <t>UTILIDADES LEGALES Y CONVENCIONALES A EMPLEADOS</t>
  </si>
  <si>
    <t>BONO VACACIONAL A EMPLEADOS</t>
  </si>
  <si>
    <t>AGUINALDOS A OBREROS</t>
  </si>
  <si>
    <t>UTILIDADES LEGALES Y CONVENCIONALES A OBREROS</t>
  </si>
  <si>
    <t>BONO VACACIONAL A OBREROS</t>
  </si>
  <si>
    <t>AGUINALDOS AL PERSONAL CONTRATADO</t>
  </si>
  <si>
    <t>BONO VACACIONAL AL PERSONAL CONTRATADO</t>
  </si>
  <si>
    <t>AGUINALDOS AL PERSONAL MILITAR</t>
  </si>
  <si>
    <t>BONO VACACIONAL AL PERSONAL MILITAR</t>
  </si>
  <si>
    <t>AGUINALDOS A ALTOS FUNCIONARIOS Y ALTAS FUNCIONARIAS DEL PODER PUBLICO Y DE ELECCION POPULAR</t>
  </si>
  <si>
    <t>UTILIDADES LEGALES Y CONVENCIONALES A ALTOS FUNCIONARIOS Y ALTAS FUNCIONARIAS DEL PODER PUBLICO Y DE ELECCION POPULAR</t>
  </si>
  <si>
    <t>BONO VACACIONAL A ALTOS FUNCIONARIOS Y ALTAS FUNCIONARIAS DEL PODER PUBLICO Y DE ELECCION POPULAR</t>
  </si>
  <si>
    <t>AGUINALDOS AL PERSONAL DE ALTO NIVEL DE DIRECCION</t>
  </si>
  <si>
    <t>UTILIDADES LEGALES Y CONVENCIONALES AL PERSONAL DE ALTO NIVEL Y DE DIRECCION</t>
  </si>
  <si>
    <t>BONO VACACIONAL AL PERSONAL DE ALTO NIVEL Y DE DIRECCION</t>
  </si>
  <si>
    <t>APORTES PATRONALES Y LEGALES</t>
  </si>
  <si>
    <t>APORTE PATRONAL AL INSTITUTO VENEZOLANO DE LOS SEGUROS SOCIALES (IVSS) POR EMPLEADOS</t>
  </si>
  <si>
    <t>APORTE PATRONAL AL INSTITUTO DE PREVISION Y ASISTENCIA SOCIAL PARA EL PERSONAL DEL MINISTERIO DE EDUCACION (IPASME) POR EMPLEADOS</t>
  </si>
  <si>
    <t>APORTE PATRONAL AL FONDO DE JUBILACIONES POR EMPLEADOS</t>
  </si>
  <si>
    <t>APORTE PATRONAL AL FONDO DE SEGURO DE PARO FORZOSO POR EMPLEADOS</t>
  </si>
  <si>
    <t>APORTE PATRONAL AL FONDO DE AHORRO OBLIGATORIO PARA LA VIVIENDA POR EMPLEADOS</t>
  </si>
  <si>
    <t>APORTE PATRONAL AL INSTITUTO NACIONAL DE CAPACITACION Y EDUCACION SOCIALISTA (INCES) POR EMPLEADOS</t>
  </si>
  <si>
    <t>APORTE PATRONAL AL INSTITUTO VENEZOLANO DE LOS SEGUROS SOCIALES (IVSS) POR OBREROS</t>
  </si>
  <si>
    <t>APORTE PATRONAL AL FONDO DE JUBILACIONES POR OBREROS</t>
  </si>
  <si>
    <t>APORTE PATRONAL AL FONDO DE SEGURO DE PARO FORZOSO POR OBREROS</t>
  </si>
  <si>
    <t>APORTE PATRONAL AL FONDO DE AHORRO OBLIGATORIO PARA LA VIVIENDA POR OBREROS</t>
  </si>
  <si>
    <t>APORTE PATRONAL AL INSTITUTO NACIONAL DE CAPACITACION Y EDUCACION SOCIALISTA (INCES) POR OBREROS</t>
  </si>
  <si>
    <t>APORTE PATRONAL A LOS ORGANISMOS DE SEGURIDAD SOCIAL POR LOS TRABAJADORES LOCALES EMPLEADOS EN LAS REPRESENTACIONES DE VENEZUELA EN EL EXTERIOR</t>
  </si>
  <si>
    <t>APORTE PATRONAL AL FONDO DE AHORRO OBLIGATORIO PARA LA VIVIENDA POR PERSONAL MILITAR</t>
  </si>
  <si>
    <t>APORTE LEGAL AL INSTITUTO VENEZOLANO DE LOS SEGUROS SOCIALES (IVSS) POR PERSONAL CONTRATADO</t>
  </si>
  <si>
    <t>APORTE PATRONAL AL FONDO DE AHORRO OBLIGATORIO PARA LA VIVIENDA POR PERSONAL CONTRATADO</t>
  </si>
  <si>
    <t>APORTE PATRONAL AL FONDO DE SEGURO DE PARO FORZOSO POR PERSONAL CONTRATADO</t>
  </si>
  <si>
    <t>APORTE PATRONAL AL FONDO DE JUBILACIONES POR PERSONAL CONTRATADO</t>
  </si>
  <si>
    <t>APORTE PATRONAL AL INSTITUTO NACIONAL DE CAPACITACION Y EDUCACION SOCIALISTA (INCES) POR PERSONAL CONTRATADO</t>
  </si>
  <si>
    <t>APORTE PATRONAL AL INSTITUTO VENEZOLANO DE LOS SEGUROS SOCIALES (IVSS) POR ALTOS FUNCIONARIOS Y ALTAS FUNCIONARIAS DEL PODER PUBLICO Y DE ELECCION POPULAR</t>
  </si>
  <si>
    <t>APORTE PATRONAL AL INSTITUTO DE PREVENCION Y ASISTENCIA SOCIAL PARA EL PERSONAL DE MINISTERIO DE EDUCACION (IPASME) POR ALTOS FUNCIONARIOS Y ALTAS FUNCIONARIAS DEL PODER PUBLICO Y DE ELECCION POPULAR</t>
  </si>
  <si>
    <t>APORTE PATRONAL AL FONDO DE JUBILACIONES POR ALTOS FUNCIONARIOS Y ALTAS FUNCIONARIAS DEL PODER PUBLICO Y DE ELECCION POPULAR</t>
  </si>
  <si>
    <t>APORTE PATRONAL AL FONDO DE AHORRO OBLIGATORIO PARA LA VIVIENDA POR ALTOS FUNCIONARIOS Y ALTAS FUNCIONARIAS DEL PODER PUBLICO Y DE ELECCION POPULAR</t>
  </si>
  <si>
    <t>APORTE PATRONAL AL FONDO DE SEGURO DE PARO FORZOSO POR ALTOS FUNCIONARIOS Y ALTAS FUNCIONARIAS DEL PODER PUBLICO Y DE ELECCIËN POPULAR</t>
  </si>
  <si>
    <t>APORTE PATRONAL AL INSTITUTO VENEZOLANO DE LOS SEGUROS SOCIALES (IVSS) POR PERSONAL DE ALTO NIVEL Y DE DIRECCION</t>
  </si>
  <si>
    <t>APORTE PATRONAL AL INSTITUTO DE PREVENCION Y ASISTENCIA SOCIAL PARA EL PERSONAL DE MINISTERIO DE EDUCACION (IPASME) POR PERSONAL DE ALTO NIVEL Y DE DIRECCION</t>
  </si>
  <si>
    <t>APORTE PATRONAL AL FONDO DE JUBILACIONES POR PERSONAL DE ALTO NIVEL Y DE DIRECCION</t>
  </si>
  <si>
    <t>42</t>
  </si>
  <si>
    <t>APORTE PATRONAL AL FONDO DE AHORRO OBLIGATORIO PARA LA VIVIENDA POR PERSONAL DE ALTO NIVEL Y DE DIRECCION</t>
  </si>
  <si>
    <t>APORTE PATRONAL AL FONDO DE SEGURO DE PARO FORZOSO POR PERSONAL DE ALTO NIVEL Y DE DIRECCIËN</t>
  </si>
  <si>
    <t>APORTE PATRONAL AL INSTITUTO NACIONAL DE CAPACITACION Y EDUCACION SOCIALISTA (INCES) POR PERSONAL DE ALTO NIVEL Y DE DIRECCION</t>
  </si>
  <si>
    <t>93</t>
  </si>
  <si>
    <t>OTROS APORTES LEGALES POR ALTOS FUNCIONARIOS Y ALTAS FUNCIONARIAS DEL PODER PUBLICO Y DE ELECCION POPULAR</t>
  </si>
  <si>
    <t>OTROS APORTES LEGALES POR EL PERSONAL DE ALTO NIVEL Y DE DIRECCION</t>
  </si>
  <si>
    <t>OTROS APORTES LEGALES POR PERSONAL CONTRATADO</t>
  </si>
  <si>
    <t>OTROS APORTES LEGALES POR EMPLEADOS</t>
  </si>
  <si>
    <t>OTROS APORTES LEGALES POR OBREROS</t>
  </si>
  <si>
    <t>OTROS APORTES LEGALES POR PERSONAL MILITAR</t>
  </si>
  <si>
    <t>ASISTENCIA SOCIO-ECONOMICA</t>
  </si>
  <si>
    <t>CAPACITACION Y ADIESTRAMIENTO A EMPLEADOS</t>
  </si>
  <si>
    <t>BECAS A EMPLEADOS</t>
  </si>
  <si>
    <t>AYUDAS POR MATRIMONIO A EMPLEADOS</t>
  </si>
  <si>
    <t>AYUDAS POR NACIMIENTO DE HIJOS A EMPLEADOS</t>
  </si>
  <si>
    <t>AYUDAS POR DEFUNCION A EMPLEADOS</t>
  </si>
  <si>
    <t>AYUDAS PARA MEDICINAS, GASTOS MEDICOS, ODONTOLOGICOS Y DE HOSPITALIZACION A EMPLEADOS</t>
  </si>
  <si>
    <t>APORTE PATRONAL A CAJAS DE AHORRO POR EMPLEADOS</t>
  </si>
  <si>
    <t>APORTE PATRONAL A LOS SERVICIOS DE SALUD, ACCIDENTES PERSONALES Y GASTOS FUNERARIOS POR EMPLEADOS</t>
  </si>
  <si>
    <t>AYUDAS A EMPLEADOS PARA ADQUISICION DE UNIFORMES Y UTILES ESCOLARES DE SUS HIJOS</t>
  </si>
  <si>
    <t>DOTACION DE UNIFORMES A EMPLEADOS</t>
  </si>
  <si>
    <t>APORTE PATRONAL PARA GASTOS DE GUARDERIA Y PREESCOLAR PARA HIJOS DE EMPLEADOS</t>
  </si>
  <si>
    <t>APORTE PATRONAL PARA GASTOS DE GUARDERIAS Y PREESCOLAR PARA HIJOS DE EMPLEADOS</t>
  </si>
  <si>
    <t>APORTES PARA LA ADQUISICION DE JUGUETES PARA LOS HIJOS DEL PERSONAL EMPLEADO</t>
  </si>
  <si>
    <t>CAPACITACION Y ADIESTRAMIENTO A OBREROS</t>
  </si>
  <si>
    <t>BECAS A OBREROS</t>
  </si>
  <si>
    <t>AYUDAS POR MATRIMONIO DE OBREROS</t>
  </si>
  <si>
    <t>AYUDAS POR NACIMIENTO DE HIJOS DE OBREROS</t>
  </si>
  <si>
    <t>AYUDAS POR DEFUNCION A OBREROS</t>
  </si>
  <si>
    <t>AYUDAS PARA MEDICINAS, GASTOS MEDICOS, ODONTOLOGICOS Y DE HOSPITALIZACION A OBREROS</t>
  </si>
  <si>
    <t>23</t>
  </si>
  <si>
    <t>APORTE PATRONAL A CAJAS DE AHORRO POR OBREROS</t>
  </si>
  <si>
    <t>APORTE PATRONAL A LOS SERVICIOS DE SALUD, ACCIDENTES PERSONALES Y GASTOS FUNERARIOS POR OBREROS</t>
  </si>
  <si>
    <t>AYUDAS A OBREROS PARA LA ADQUISICION DE UNIFORMES Y UTILES ESCOLARES DE SUS HIJOS</t>
  </si>
  <si>
    <t>DOTACION DE UNIFORMES A OBREROS</t>
  </si>
  <si>
    <t>APORTE PATRONAL PARA GASTOS DE GUARDERIA Y PREESCOLAR PARA HIJOS DE OBREROS</t>
  </si>
  <si>
    <t>APORTES PARA LA ADQUISICION DE JUGUETES PARA LOS HIJOS DEL PERSONAL OBRERO</t>
  </si>
  <si>
    <t>CAPACITACION Y ADIESTRAMIENTO AL PERSONAL MILITAR</t>
  </si>
  <si>
    <t>BECAS AL PERSONAL MILITAR</t>
  </si>
  <si>
    <t>AYUDAS POR MATRIMONIO AL PERSONAL MILITAR</t>
  </si>
  <si>
    <t>AYUDAS POR NACIMIENTO DE HIJOS AL PERSONAL MILITAR</t>
  </si>
  <si>
    <t>AYUDAS POR DEFUNCION AL PERSONAL MILITAR</t>
  </si>
  <si>
    <t>AYUDAS PARA MEDICINAS, GASTOS MEDICOS, ODONTOLOGICOS Y DE HOSPITALIZACION AL PERSONAL MILITAR</t>
  </si>
  <si>
    <t>APORTE PATRONAL A CAJA DE AHORRO POR PERSONAL MILITAR</t>
  </si>
  <si>
    <t>APORTE PATRONAL A LOS SERVICIOS DE SALUD, ACCIDENTES PERSONALES Y GASTOS FUNERARIOS PERSONAL MILITAR</t>
  </si>
  <si>
    <t>AYUDAS AL PERSONAL MILITAR PARA ADQUISICION DE UNIFORMES Y UTILES ESCOLARES DE SUS HIJOS</t>
  </si>
  <si>
    <t>APORTES PARA LA ADQUISICION DE JUGUETES PARA LOS HIJOS DEL PERSONAL MILITAR</t>
  </si>
  <si>
    <t>APORTE PATRONAL PARA GASTOS DE GUARDERIAS Y PREESCOLAR PARA HIJOS DEL PERSONAL MILITAR</t>
  </si>
  <si>
    <t>CAPACITACION Y ADISTRAMIENTO A ALTOS FUNCIONARIOS Y ALTAS FUNCIONARIAS DEL PODER PUBLICO Y DE ELECCION POPULAR</t>
  </si>
  <si>
    <t>53</t>
  </si>
  <si>
    <t>AYUDAS POR MATRIMONIO A ALTOS FUNCIONARIOS Y ALTAS FUNCIONARIAS DEL PODER PUBLICO Y DE ELECCION POPULAR</t>
  </si>
  <si>
    <t>54</t>
  </si>
  <si>
    <t>AYUDAS POR NACIMIENTO DE HIJOS ALTOS FUNCIONARIOS Y ALTAS FUNCIONARIAS DEL PODER PUBLICO Y DE ELECCION POPULAR</t>
  </si>
  <si>
    <t>55</t>
  </si>
  <si>
    <t>AYUDAS POR DEFUNCION A ALTOS FUNCIONARIOS Y ALTAS FUNCIONARIAS DEL PODER PUBLICO Y ELECCION POPULAR</t>
  </si>
  <si>
    <t>56</t>
  </si>
  <si>
    <t>AYUDAS PARA MEDICINAS, GASTOS MEDICOS, ODONTOLOGICOS Y DE HOSPITALIZACION A ALTOS FUNCIONARIOS Y ALTAS FUNCIONARIAS DEL PODER PUBLICO Y ELECCION POPULAR</t>
  </si>
  <si>
    <t>57</t>
  </si>
  <si>
    <t>APORTE PATRONAL A CAJAS DE AHORRO POR ALTOS FUNCIONARIOS Y ALTAS FUNCIONARIAS DEL PODER PUBLICO Y ELECCION POPULAR</t>
  </si>
  <si>
    <t>58</t>
  </si>
  <si>
    <t>APORTE PATRONAL A  LOS SERVICIOS DE SALUD, ACCIDENTES PERSONALES Y GASTOS FUNERARIOS POR ALTOS FUNCIONARIOS Y ALTAS FUNCIONARIAS DEL PODER PUBLICO Y ELECCION POPULAR</t>
  </si>
  <si>
    <t>63</t>
  </si>
  <si>
    <t>CAPACITACION Y ADIESTRAMIENTO AL PERSONAL DE ALTO NIVEL Y  DE DIRECCION</t>
  </si>
  <si>
    <t>64</t>
  </si>
  <si>
    <t>AYUDAS POR MATRIMONIO AL PERSONAL DE ALTO NIVEL Y DE DIRECCION</t>
  </si>
  <si>
    <t>65</t>
  </si>
  <si>
    <t>AYUDAS POR NACIMIENTO DE HIJOS AL PERSONAL DE ALTO NIVEL Y DE DIRECCION</t>
  </si>
  <si>
    <t>66</t>
  </si>
  <si>
    <t>AYUDAS POR DEFUNCION AL PERSONAL DE ALTO NIVEL Y DE DIRECCION</t>
  </si>
  <si>
    <t>67</t>
  </si>
  <si>
    <t>AYUDAS PARA MEDICINAS, GASTOS MEDICOS, ODONTOLOGICOS Y DE HOSPITALIZACION AL PERSONAL DE ALTO NIVEL Y DE DIRECCION</t>
  </si>
  <si>
    <t>68</t>
  </si>
  <si>
    <t>APORTE PATRONAL A CAJAS DE AHORRO POR PERSONAL DE ALTO NIVEL Y DE DIRECCION</t>
  </si>
  <si>
    <t>69</t>
  </si>
  <si>
    <t>APORTE PATRONAL A LOS SERVICIOS DE SALUD, ACCIDENTES PERSONALES Y GASTOS FUNERARIOS POR PERSONAL DE ALTO NIVEL Y DE DIRECCION</t>
  </si>
  <si>
    <t>74</t>
  </si>
  <si>
    <t>CAPACITACION Y ADIESTRAMIENTO AL PERSONAL CONTRATADO</t>
  </si>
  <si>
    <t>75</t>
  </si>
  <si>
    <t>BECAS AL PERSONAL CONTRATADO</t>
  </si>
  <si>
    <t>76</t>
  </si>
  <si>
    <t>AYUDAS POR MATRIMONIO AL PERSONAL CONTRATADO</t>
  </si>
  <si>
    <t>77</t>
  </si>
  <si>
    <t>AYUDAS POR NACIMIENTO DE HIJOS AL PERSONAL CONTRATADO</t>
  </si>
  <si>
    <t>78</t>
  </si>
  <si>
    <t>AYUDAS POR DEFUNCION AL PERSONAL CONTRATADO</t>
  </si>
  <si>
    <t>79</t>
  </si>
  <si>
    <t>AYUDAS PARA MEDICINAS, GASTOS MEDICOS, ODONTOLOGICOS Y DE HOSPITALIZACION AL PERSONAL CONTRATADO</t>
  </si>
  <si>
    <t>80</t>
  </si>
  <si>
    <t>APORTE PATRONAL A CAJAS DE AHORRO POR PERSONAL CONTRATADO</t>
  </si>
  <si>
    <t>81</t>
  </si>
  <si>
    <t>APORTE PATRONAL A LOS SERVICIOS DE SALUD, ACCIDENTES PERSONALES Y GASTOS FUNERARIOS POR PERSONAL CONTRATADO</t>
  </si>
  <si>
    <t>82</t>
  </si>
  <si>
    <t>AYUDAS AL PERSONAL CONTRATADO PARA ADQUISICION DE UNIFORMES Y UTILES ESCOLARES DE SUS HIJOS</t>
  </si>
  <si>
    <t>83</t>
  </si>
  <si>
    <t>DOTACION DE UNIFORMES AL PERSONAL CONTRATADO</t>
  </si>
  <si>
    <t>84</t>
  </si>
  <si>
    <t>APORTE PATRONAL PARA GASTOS DE GUARDERIAS Y PREESCOLAR PARA HIJOS DEL PERSONAL CONTRATADO</t>
  </si>
  <si>
    <t>85</t>
  </si>
  <si>
    <t>APORTES PARA LA ADQUISICION DE JUGUETES PARA LOS HIJOS DEL PERSONAL CONTRATADO</t>
  </si>
  <si>
    <t>OTRAS SUBVENCIONES A ALTOS FUNCIONARIOS Y ALTAS FUNCIONARIAS DEL PODER PUBLICO Y DE ELECCION POPULAR</t>
  </si>
  <si>
    <t>OTRAS SUBVENCIONES AL PERSONAL DE ALTO NIVEL Y DE DIRECCION</t>
  </si>
  <si>
    <t>OTRAS SUBVENCIONES A EMPLEADOS</t>
  </si>
  <si>
    <t>OTRAS SUBVENCIONES A OBREROS</t>
  </si>
  <si>
    <t>OTRAS SUBVENCIONES AL PERSONAL MILITAR</t>
  </si>
  <si>
    <t>OTRAS SUBVENCIONES AL PERSONAL CONTRATADO</t>
  </si>
  <si>
    <t>PRESTACIONES SOCIALES E INDEMNIZACIONES</t>
  </si>
  <si>
    <t>PRESTACIONES SOCIALES E INDEMNIZACIONES A EMPLEADOS</t>
  </si>
  <si>
    <t>PRESTACIONES SOCIALES E INDEMNIZACIONES A OBREROS</t>
  </si>
  <si>
    <t>PRESTACIONES SOCIALES E INDEMNIZACIONES AL PERSONAL CONTRATADO</t>
  </si>
  <si>
    <t>PRESTACIONES SOCIALES E INDEMNIZACIONES AL PERSONAL MILITAR</t>
  </si>
  <si>
    <t>PRESTACIONES SOCIALES E INDEMNIZACIONES A ALTOS FUNCIONARIOS Y ALTAS FUNCIONARIAS DEL PODER PUBLICO Y DE ELECCION POPULAR</t>
  </si>
  <si>
    <t>PRESTACIONES SOCIALES E INDEMNIZACIONES AL PERSONAL DE ALTO NIVEL Y DE DIRECCION</t>
  </si>
  <si>
    <t>CAPACITACION Y ADIESTRAMIENTO REALIZADO POR PERSONAL DEL ORGANISMO</t>
  </si>
  <si>
    <t>OTROS GASTOS DE LOS ALTOS FUNCIONARIOS Y ALTAS FUNCIONARIAS DEL PODER PUBLICO Y DE ELECCION POPULAR</t>
  </si>
  <si>
    <t>OTROS GASTOS DEL PERSONAL DE ALTO NIVEL Y DE DIRECCION</t>
  </si>
  <si>
    <t>OTROS GASTOS DEL PERSONAL EMPLEADO</t>
  </si>
  <si>
    <t>OTROS GASTOS DEL PERSONAL OBRERO</t>
  </si>
  <si>
    <t>OTROS GASTOS DEL PERSONAL MILITAR</t>
  </si>
  <si>
    <t>402</t>
  </si>
  <si>
    <t>MATERIALES, SUMINISTROS Y MERCANCIAS</t>
  </si>
  <si>
    <t>PRODUCTOS ALIMENTICIOS Y AGROPECUARIOS</t>
  </si>
  <si>
    <t>ALIMENTOS Y BEBIDAS PARA PERSONAS</t>
  </si>
  <si>
    <t>ALIMENTOS PARA ANIMALES</t>
  </si>
  <si>
    <t>PRODUCTOS AGRICOLAS Y PECUARIOS</t>
  </si>
  <si>
    <t>PRODUCTOS DE LA CAZA Y PESCA</t>
  </si>
  <si>
    <t>OTROS PRODUCTOS ALIMENTICIOS Y AGROPECUARIOS</t>
  </si>
  <si>
    <t>PRODUCTOS DE MINAS, CANTERAS Y YACIMIENTOS</t>
  </si>
  <si>
    <t>CARBON MINERAL</t>
  </si>
  <si>
    <t>PETROLEO CRUDO Y GAS NATURAL</t>
  </si>
  <si>
    <t>MINERAL DE HIERRO</t>
  </si>
  <si>
    <t>MINERAL NO FERROSO</t>
  </si>
  <si>
    <t>PIEDRA, ARCILLA, ARENA Y TIERRA</t>
  </si>
  <si>
    <t>MINERAL PARA LA FABRICACION DE PRODUCTOS QUIMICOS</t>
  </si>
  <si>
    <t>SAL PARA USO INDUSTRIAL</t>
  </si>
  <si>
    <t>OTROS PRODUCTOS DE MINAS, CANTERAS Y YACIMIENTOS</t>
  </si>
  <si>
    <t>TEXTILES Y VESTUARIOS</t>
  </si>
  <si>
    <t>TEXTILES</t>
  </si>
  <si>
    <t>PRENDAS DE VESTIR</t>
  </si>
  <si>
    <t>CALZADOS</t>
  </si>
  <si>
    <t>OTROS PRODUCTOS TEXTILES Y VESTUARIOS</t>
  </si>
  <si>
    <t>PRODUCTOS DE CUERO Y CAUCHO</t>
  </si>
  <si>
    <t>CUEROS Y PIELES</t>
  </si>
  <si>
    <t>PRODUCTOS DE CUERO Y SUCEDANEOS DEL CUERO</t>
  </si>
  <si>
    <t>CAUCHOS Y TRIPAS PARA VEHICULOS</t>
  </si>
  <si>
    <t>OTROS PRODUCTOS DE CUERO Y CAUCHO</t>
  </si>
  <si>
    <t>PRODUCTOS DE PAPEL, CARTON E IMPRESOS</t>
  </si>
  <si>
    <t>PULPA DE MADERA, PAPEL Y CARTON</t>
  </si>
  <si>
    <t>ENVASES Y CAJAS DE PAPEL Y CARTON</t>
  </si>
  <si>
    <t>PRODUCTOS DE PAPEL Y CARTON PARA OFICINA</t>
  </si>
  <si>
    <t>LIBROS, REVISTAS Y PERIODICOS</t>
  </si>
  <si>
    <t>MATERIAL DE ENSEÑANZA</t>
  </si>
  <si>
    <t>PRODUCTOS DE PAPEL Y CARTON PARA COMPUTACION</t>
  </si>
  <si>
    <t>PRODUCTOS DE PAPEL Y CARTON PARA LA IMPRENTA Y REPRODUCCION</t>
  </si>
  <si>
    <t>OTROS PRODUCTOS DE PULPA, PAPEL Y CARTON</t>
  </si>
  <si>
    <t>PRODUCTOS QUIMICOS Y DERIVADOS</t>
  </si>
  <si>
    <t>SUSTANCIAS QUIMICAS Y DE USO INDUSTRIAL</t>
  </si>
  <si>
    <t>ABONOS, PLAGUICIDAS Y OTROS</t>
  </si>
  <si>
    <t>TINTAS, PINTURAS Y COLORANTES</t>
  </si>
  <si>
    <t>PRODUCTOS FARMACEUTICOS Y MEDICAMENTOS</t>
  </si>
  <si>
    <t>PRODUCTOS DE TOCADOR</t>
  </si>
  <si>
    <t>COMBUSTIBLES Y LUBRICANTES</t>
  </si>
  <si>
    <t>PRODUCTOS DIVERSOS DERIVADOS DEL PETROLEO Y DEL CARBON</t>
  </si>
  <si>
    <t>PRODUCTOS PLASTICOS</t>
  </si>
  <si>
    <t>MEZCLAS EXPLOSIVAS</t>
  </si>
  <si>
    <t>OTROS PRODUCTOS DE LA INDUSTRIA QUIMICA Y CONEXOS</t>
  </si>
  <si>
    <t>PRODUCTOS MINERALES NO METALICOS</t>
  </si>
  <si>
    <t>PRODUCTOS DE BARRO, LOZA Y PORCELANA</t>
  </si>
  <si>
    <t>VIDRIOS Y PRODUCTOS DE VIDRIO</t>
  </si>
  <si>
    <t>PRODUCTOS DE ARCILLA PARA CONSTRUCCION</t>
  </si>
  <si>
    <t>CEMENTO, CAL Y YESO</t>
  </si>
  <si>
    <t>OTROS PRODUCTOS MINERALES NO METALICOS</t>
  </si>
  <si>
    <t>PRODUCTOS METALICOS</t>
  </si>
  <si>
    <t>PRODUCTOS PRIMARIOS DE HIERRO Y ACERO</t>
  </si>
  <si>
    <t>PRODUCTOS DE METALES NO FERROSOS</t>
  </si>
  <si>
    <t>HERRAMIENTAS MENORES, CUCHILLERIA Y ARTICULOS GENERALES DE FERRETERIA</t>
  </si>
  <si>
    <t>PRODUCTOS METALICOS ESTRUCTURALES</t>
  </si>
  <si>
    <t>MATERIALES DE ORDEN PUBLICO, SEGURIDAD Y DEFENSA</t>
  </si>
  <si>
    <t>MATERIAL DE SEÑALAMIENTO</t>
  </si>
  <si>
    <t>MATERIAL DE EDUCACION</t>
  </si>
  <si>
    <t>REPUESTOS Y ACCESORIOS PARA EQUIPOS DE TRANSPORTE</t>
  </si>
  <si>
    <t>REPUESTOS Y ACCESORIOS PARA OTROS EQUIPOS</t>
  </si>
  <si>
    <t>OTROS PRODUCTOS METALICOS</t>
  </si>
  <si>
    <t>PRODUCTOS DE MADERA</t>
  </si>
  <si>
    <t>PRODUCTOS PRIMARIOS DE MADERA</t>
  </si>
  <si>
    <t>MUEBLES Y ACCESORIOS DE MADERA PARA EDIFICACIONES</t>
  </si>
  <si>
    <t>OTROS PRODUCTOS DE MADERA</t>
  </si>
  <si>
    <t>PRODUCTOS VARIOS Y UTILES DIVERSOS</t>
  </si>
  <si>
    <t>ARTICULOS DE DEPORTE, RECREACION Y JUGUETES</t>
  </si>
  <si>
    <t>MATERIALES Y UTILES DE LIMPIEZA Y ASEO</t>
  </si>
  <si>
    <t>UTENSILIOS DE COCINA Y COMEDOR</t>
  </si>
  <si>
    <t>UTILES MENORES MEDICO-QUIRURGICOS, DE LABORATORIO, DENTALES Y DE VETERINARIA</t>
  </si>
  <si>
    <t>UTILES DE ESCRITORIO, OFICINA Y MATERIALES DE INSTRUCCION</t>
  </si>
  <si>
    <t>CONDECORACIONES, OFRENDAS Y SIMILARES</t>
  </si>
  <si>
    <t>PRODUCTOS DE SEGURIDAD EN EL TRABAJO</t>
  </si>
  <si>
    <t>MATERIALES PARA EQUIPOS DE COMPUTACION</t>
  </si>
  <si>
    <t>ESPECIES TIMBRADAS Y VALORES</t>
  </si>
  <si>
    <t>UTILES RELIGIOSOS</t>
  </si>
  <si>
    <t>MATERIALES ELECTRICOS</t>
  </si>
  <si>
    <t>MATERIALES PARA INSTALACIONES SANITARIAS</t>
  </si>
  <si>
    <t>MATERIALES FOTOGRAFICOS</t>
  </si>
  <si>
    <t>OTROS PRODUCTOS Y UTILES DIVERSOS</t>
  </si>
  <si>
    <t>BIENES PARA LA VENTA</t>
  </si>
  <si>
    <t>PRODUCTOS Y ARTICULOS PARA LA VENTA</t>
  </si>
  <si>
    <t>MAQUINARIAS Y EQUIPOS PARA LA VENTA</t>
  </si>
  <si>
    <t>INMUEBLES PARA LA VENTA</t>
  </si>
  <si>
    <t>TIERRAS Y TERRENOS PARA LA VENTA</t>
  </si>
  <si>
    <t>OTROS BIENES PARA LA VENTA</t>
  </si>
  <si>
    <t>OTROS MATERIALES Y SUMINISTROS</t>
  </si>
  <si>
    <t>403</t>
  </si>
  <si>
    <t>SERVICIOS NO PERSONALES</t>
  </si>
  <si>
    <t>ALQUILERES DE INMUEBLES</t>
  </si>
  <si>
    <t>ALQUILERES DE EDIFICIOS Y LOCALES</t>
  </si>
  <si>
    <t>ALQUILERES DE INSTALACIONES CULTURALES Y RECREATIVAS</t>
  </si>
  <si>
    <t>ALQUILERES DE TIERRAS Y TERRENOS</t>
  </si>
  <si>
    <t>ALQUILERES DE MAQUINARIAS Y EQUIPOS</t>
  </si>
  <si>
    <t>ALQUILERES DE MAQUINARIAS Y DEMAS EQUIPOS DE CONSTRUCCION, CAMPO, INDUSTRIA Y TALLER</t>
  </si>
  <si>
    <t>ALQUILERES DE EQUIPOS DE TRANSPORTE, TRACCION Y ELEVACION</t>
  </si>
  <si>
    <t>ALQUILERES DE EQUIPOS DE COMUNICACIONES Y DE SEÑALAMIENTO</t>
  </si>
  <si>
    <t>ALQUILERES DE EQUIPOS MEDICO-QUIRURGICOS, DENTALES Y DE VETERINARIA</t>
  </si>
  <si>
    <t>ALQUILERES DE EQUIPOS CIENTIFICOS, RELIGIOSOS, DE ENSEÑANZA Y RECREACION</t>
  </si>
  <si>
    <t>ALQUILERES DE MAQUINAS, MUEBLES Y DEMAS EQUIPOS DE OFICINA Y ALOJAMIENTO</t>
  </si>
  <si>
    <t>ALQUILERES DE OTRAS MAQUINARIAS Y EQUIPOS</t>
  </si>
  <si>
    <t>DERECHOS SOBRE BIENES INTANGIBLES</t>
  </si>
  <si>
    <t>MARCAS DE FABRICA Y PATENTES DE INVENCION</t>
  </si>
  <si>
    <t>DERECHOS DE AUTOR</t>
  </si>
  <si>
    <t>PAQUETES Y PROGRAMAS DE COMPUTACION</t>
  </si>
  <si>
    <t>CONCESION DE BIENES Y SERVICIOS</t>
  </si>
  <si>
    <t>SERVICIOS BASICOS</t>
  </si>
  <si>
    <t>ELECTRICIDAD</t>
  </si>
  <si>
    <t>GAS</t>
  </si>
  <si>
    <t>AGUA</t>
  </si>
  <si>
    <t>TELEFONOS</t>
  </si>
  <si>
    <t>SERVICIOS DE TELEFONIA PRESTADOS POR ORGANISMOS PUBLICOS</t>
  </si>
  <si>
    <t>SERVICIOS DE TELEFONIA PRESTADOS POR INSTITUCIONES PRIVADAS</t>
  </si>
  <si>
    <t>SERVICIO DE COMUNICACIONES</t>
  </si>
  <si>
    <t>SERVICIO DE ASEO URBANO Y DOMICILIARIO</t>
  </si>
  <si>
    <t>SERVICIO DE CONDOMINIO</t>
  </si>
  <si>
    <t>SERVICIO DE ADMINISTRACION, VIGILANCIA Y MANTENIMIENTO DE LOS SERVICIOS BASICOS</t>
  </si>
  <si>
    <t>SERVICIO DE ADMINISTRACION, VIGILANCIA Y MANTENIMIENTO DEL SERVICIO DE ELECTRICIDAD</t>
  </si>
  <si>
    <t>SERVICIO DE ADMINISTRACION, VIGILANCIA Y MANTENIMIENTO DEL SERVICIO DE GAS</t>
  </si>
  <si>
    <t>SERVICIO DE ADMINISTRACION, VIGILANCIA Y MANTENIMIENTO DEL SERVICIO DE AGUA</t>
  </si>
  <si>
    <t>SERVICIO DE ADMINISTRACION, VIGILANCIA Y MANTENIMIENTO DEL SERVICIO DE TELEFONOS</t>
  </si>
  <si>
    <t>SERVICIO DE ADMINISTRACION, VIGILANCIA Y MANTENIMIENTO DEL SERVICIO DE COMUNICACIONES</t>
  </si>
  <si>
    <t>SERVICIO DE ADMINISTRACION, VIGILANCIA Y MANTENIMIENTO DEL SERVICIO DE ASEO URBANO Y DOMICILIARIO</t>
  </si>
  <si>
    <t>SERVICIOS DE TRANSPORTE Y ALMACENAJE</t>
  </si>
  <si>
    <t>FLETES Y EMBALAJES</t>
  </si>
  <si>
    <t>ALMACENAJE</t>
  </si>
  <si>
    <t>ESTACIONAMIENTO</t>
  </si>
  <si>
    <t>PEAJE</t>
  </si>
  <si>
    <t>SERVICIOS DE PROTECCION EN TRASLADO DE FONDOS Y DE MENSAJERIA</t>
  </si>
  <si>
    <t>SERVICIOS DE INFORMACION, IMPRESION Y RELACIONES PUBLICAS</t>
  </si>
  <si>
    <t>PUBLICIDAD Y PROPAGANDA</t>
  </si>
  <si>
    <t>IMPRENTA Y REPRODUCCION</t>
  </si>
  <si>
    <t>RELACIONES SOCIALES</t>
  </si>
  <si>
    <t>AVISOS</t>
  </si>
  <si>
    <t>PRIMAS Y OTROS GASTOS DE SEGUROS Y COMISIONES BANCARIAS</t>
  </si>
  <si>
    <t>PRIMAS Y GASTOS DE SEGUROS</t>
  </si>
  <si>
    <t>COMISIONES Y GASTOS BANCARIOS</t>
  </si>
  <si>
    <t>COMISIONES Y GASTOS DE ADQUISICION DE SEGUROS</t>
  </si>
  <si>
    <t>VIATICOS Y PASAJES</t>
  </si>
  <si>
    <t>VIATICOS Y PASAJES DENTRO DEL PAIS</t>
  </si>
  <si>
    <t>VIATICOS Y PASAJES FUERA DEL PAIS</t>
  </si>
  <si>
    <t>ASIGNACION POR KILOMETROS RECORRIDOS</t>
  </si>
  <si>
    <t>SERVICIOS PROFESIONALES, TECNICOS Y DEMAS OFICIOS Y OCUPACIONES</t>
  </si>
  <si>
    <t>SERVICIOS JURIDICOS</t>
  </si>
  <si>
    <t>SERVICIOS DE CONTABILIDAD Y AUDITORIA</t>
  </si>
  <si>
    <t>SERVICIOS DE PROCESAMIENTO DE DATOS</t>
  </si>
  <si>
    <t>SERVICIOS DE INGENIERIA Y ARQUITECTONICOS</t>
  </si>
  <si>
    <t>SERVICIOS MEDICOS, ODONTOLOGICOS Y OTROS SERVICIOS DE SANIDAD</t>
  </si>
  <si>
    <t>SERVICIOS DE VETERINARIA</t>
  </si>
  <si>
    <t>SERVICIOS DE CAPACITACION Y ADIESTRAMIENTO</t>
  </si>
  <si>
    <t>SERVICIOS PRESUPUESTARIOS</t>
  </si>
  <si>
    <t>SERVICIOS DE LAVANDERIA Y TINTORERIA</t>
  </si>
  <si>
    <t>SERVICIOS DE VIGILANCIA Y SEGURIDAD</t>
  </si>
  <si>
    <t>SERVICIOS PARA LA ELABORACION Y SUMINISTRO DE COMIDA</t>
  </si>
  <si>
    <t>OTROS SERVICIOS PROFESIONALES Y TECNICOS</t>
  </si>
  <si>
    <t>CONSERVACION Y REPARACIONES MENORES DE MAQUINARIA Y EQUIPOS</t>
  </si>
  <si>
    <t>CONSERVACION Y REPARACIONES MENORES DE MAQUINARIA Y DEMAS EQUIPOS DE CONSTRUCCION, CAMPO, INDUSTRIA Y TALLER</t>
  </si>
  <si>
    <t>CONSERVACION Y REPARACIONES MENORES DE EQUIPOS DE TRANSPORTE, TRACCION Y ELEVACION</t>
  </si>
  <si>
    <t>CONSERVACION Y REPARACIONES MENORES DE EQUIPOS DE COMUNICACIONES Y DE SEÑALAMIENTO</t>
  </si>
  <si>
    <t>CONSERVACION Y REPARACIONES MENORES DE EQUIPOS MEDICO-QUIRURGICOS, DENTALES Y DE VETERINARIA</t>
  </si>
  <si>
    <t>CONSERVACION Y REPARACIONES MENORES DE EQUIPOS CIENTIFICOS, RELIGIOSOS, DE ENSEÑANZA Y RECREACION</t>
  </si>
  <si>
    <t>CONSERVACION Y REPARACIONES MENORES DE EQUIPOS Y ARMAMENTOS DE ORDEN PUBLICO, SEGURIDAD Y DEFENSA NACIONAL</t>
  </si>
  <si>
    <t>CONSERVACION Y REPARACIONES MENORES DE MAQUINAS, MUEBLES Y DEMAS EQUIPOS DE OFICINA Y ALOJAMIENTO</t>
  </si>
  <si>
    <t>CONSERVACION Y REPARACIONES MENORES DE OTRAS MAQUINARIA Y EQUIPOS</t>
  </si>
  <si>
    <t>CONSERVACION Y REPARACIONES MENORES DE OBRAS</t>
  </si>
  <si>
    <t>CONSERVACION Y REPARACIONES MENORES DE OBRAS EN BIENES DEL DOMINIO PRIVADO</t>
  </si>
  <si>
    <t>CONSERVACION Y REPARACIONES MENORES DE OBRAS EN BIENES DEL DOMINIO PUBLICO</t>
  </si>
  <si>
    <t>SERVICIOS DE CONSTRUCCIONES TEMPORALES</t>
  </si>
  <si>
    <t>SERVICIOS DE CONSTRUCCION DE EDIFICACIONES PARA LA VENTA</t>
  </si>
  <si>
    <t>SERVICIOS DE CONSTRUCCION DE EDIFICIOS PARA LA VENTA</t>
  </si>
  <si>
    <t>SERVICIOS FISCALES</t>
  </si>
  <si>
    <t>DERECHOS DE IMPORTACION Y SERVICIOS ADUANEROS</t>
  </si>
  <si>
    <t>TASAS Y OTROS DERECHOS OBLIGATORIOS</t>
  </si>
  <si>
    <t>ASIGNACION A AGENTES DE ESPECIES FISCALES</t>
  </si>
  <si>
    <t>OTROS SERVICIOS FISCALES</t>
  </si>
  <si>
    <t>SERVICIOS DE DIVERSION, ESPARCIMIENTO Y CULTURALES</t>
  </si>
  <si>
    <t>SERVICIOS DE GESTION ADMINISTRATIVA PRESTADOS POR ORGANISMOS DE ASISTENCIA TECNICA</t>
  </si>
  <si>
    <t>IMPUESTOS INDIRECTOS</t>
  </si>
  <si>
    <t>IMPUESTO AL VALOR AGREGADO</t>
  </si>
  <si>
    <t>OTROS IMPUESTOS INDIRECTOS</t>
  </si>
  <si>
    <t>COMISIONES POR SERVICIOS PARA CUMPLIR CON LOS BENEFICIOS SOCIALES</t>
  </si>
  <si>
    <t>OTROS SERVICIOS NO PERSONALES</t>
  </si>
  <si>
    <t>404</t>
  </si>
  <si>
    <t>ACTIVOS REALES</t>
  </si>
  <si>
    <t>REPUESTOS, REPARACIONES, MEJORAS Y ADICIONES MAYORES</t>
  </si>
  <si>
    <t>REPUESTOS MAYORES</t>
  </si>
  <si>
    <t>REPUESTOS MAYORES PARA MAQUINARIA Y DEMAS EQUIPOS DE CONSTRUCCION, CAMPO, INDUSTRIA Y TALLER</t>
  </si>
  <si>
    <t>REPUESTOS MAYORES PARA EQUIPOS DE TRANSPORTE, TRACCION Y ELEVACION</t>
  </si>
  <si>
    <t>REPUESTOS MAYORES PARA EQUIPOS DE COMUNICACIONES Y DE SEÑALAMIENTO</t>
  </si>
  <si>
    <t>REPUESTOS MAYORES PARA EQUIPOS MEDICO-QUIRURGICOS, DENTALES Y DE VETERINARIA</t>
  </si>
  <si>
    <t>REPUESTOS MAYORES PARA EQUIPOS CIENTIFICOS, RELIGIOSOS, DE ENSENANZA Y RECREACION</t>
  </si>
  <si>
    <t>REPUESTOS MAYORES PARA EQUIPOS Y ARMAMENTO DE ORDEN PUBLICO, SEGURIDAD Y DEFENSA</t>
  </si>
  <si>
    <t>REPUESTOS MAYORES PARA MAQUINAS, MUEBLES Y DEMAS EQUIPOS DE OFICINA Y ALOJAMIENTO</t>
  </si>
  <si>
    <t>REPUESTOS MAYORES PARA OTRAS MAQUINARIA Y EQUIPOS</t>
  </si>
  <si>
    <t>REPARACIONES, MEJORAS Y ADICIONES MAYORES DE MAQUINARIA Y EQUIPOS</t>
  </si>
  <si>
    <t>REPARACIONES, MEJORAS Y ADICIONES MAYORES DE MAQUINARIA Y DEMAS EQUIPOS DE CONSTRUCCION, CAMPO, INDUSTRIA Y TALLER</t>
  </si>
  <si>
    <t>REPARACIONES, MEJORAS Y ADICIONES MAYORES DE EQUIPOS DE TRANSPORTE, TRACCION Y ELEVACION</t>
  </si>
  <si>
    <t>REPARACIONES, MEJORAS Y ADICIONES MAYORES DE EQUIPOS DE COMUNICACIONES Y DE SEÑALAMIENTO</t>
  </si>
  <si>
    <t>REPARACIONES, MEJORAS Y ADICIONES MAYORES DE EQUIPOS MEDICO-QUIRURGICOS, DENTALES Y DE VETERINARIA</t>
  </si>
  <si>
    <t>REPARACIONES, MEJORAS Y ADICIONES MAYORES DE EQUIPOS CIENTIFICOS, RELIGIOSOS, DE ENSEÑANZA Y RECREACION</t>
  </si>
  <si>
    <t>REPARACIONES, MEJORAS Y ADICIONES MAYORES DE EQUIPOS Y ARMAMENTOS DE ORDEN PUBLICO, SEGURIDAD Y DEFENSA NACIONAL</t>
  </si>
  <si>
    <t>REPARACIONES, MEJORAS Y ADICIONES MAYORES DE MAQUINAS, MUEBLES Y DEMAS EQUIPOS DE OFICINA Y ALOJAMIENTO</t>
  </si>
  <si>
    <t>REPARACIONES, MEJORAS Y ADICIONES MAYORES DE OTRAS MAQUINARIAS Y EQUIPOS</t>
  </si>
  <si>
    <t>CONSERVACION, AMPLIACIONES Y MEJORAS MAYORES DE OBRAS</t>
  </si>
  <si>
    <t>CONSERVACION, AMPLIACIONES Y MEJORAS MAYORES DE OBRAS EN BIENES DEL DOMINIO PRIVADO</t>
  </si>
  <si>
    <t>CONSERVACION, AMPLIACIONES Y MEJORAS MAYORES DE OBRAS EN BIENES DEL DOMINIO PUBLICO</t>
  </si>
  <si>
    <t>MAQUINARIA Y DEMAS EQUIPOS DE CONSTRUCCION, CAMPO, INDUSTRIA Y TALLER</t>
  </si>
  <si>
    <t>MAQUINARIA Y DEMAS EQUIPOS DE CONSTRUCCION Y MANTENIMIENTO</t>
  </si>
  <si>
    <t>MAQUINARIA Y EQUIPOS PARA MANTENIMIENTO DE AUTOMOTORES</t>
  </si>
  <si>
    <t>MAQUINARIA Y EQUIPOS AGRICOLAS Y PECUARIOS</t>
  </si>
  <si>
    <t>MAQUINARIA Y EQUIPOS DE ARTES GRAFICAS Y REPRODUCCION</t>
  </si>
  <si>
    <t>MAQUINARIA Y EQUIPOS INDUSTRIALES Y DE TALLER</t>
  </si>
  <si>
    <t>MAQUINARIA Y EQUIPOS DE ENERGIA</t>
  </si>
  <si>
    <t>MAQUINARIA Y EQUIPOS DE RIEGO Y ACUEDUCTOS</t>
  </si>
  <si>
    <t>EQUIPOS DE ALMACEN</t>
  </si>
  <si>
    <t>OTRA MAQUINARIA Y DEMAS EQUIPOS DE CONSTRUCCION, CAMPO, INDUSTRIA Y TALLER</t>
  </si>
  <si>
    <t>EQUIPOS DE TRANSPORTE, TRACCION Y ELEVACION</t>
  </si>
  <si>
    <t>VEHICULOS AUTOMOTORES TERRESTRES</t>
  </si>
  <si>
    <t>EQUIPOS FERROVIARIOS Y DE CABLES AEREOS</t>
  </si>
  <si>
    <t>EQUIPOS MARITIMOS DE TRANSPORTE</t>
  </si>
  <si>
    <t>EQUIPOS AEREOS DE TRANSPORTE</t>
  </si>
  <si>
    <t>VEHICULOS DE TRACCION NO MOTORIZADOS</t>
  </si>
  <si>
    <t>EQUIPOS AUXILIARES DE TRANSPORTE</t>
  </si>
  <si>
    <t>OTROS EQUIPOS DE TRANSPORTE, TRACCION Y ELEVACION</t>
  </si>
  <si>
    <t>EQUIPOS DE COMUNICACIONES Y DE SEÑALAMIENTO</t>
  </si>
  <si>
    <t>EQUIPOS DE TELECOMUNICACIONES</t>
  </si>
  <si>
    <t>EQUIPOS DE SEÑALAMIENTO</t>
  </si>
  <si>
    <t>EQUIPOS DE CONTROL DE TRAFICO AEREO</t>
  </si>
  <si>
    <t>EQUIPOS DE CORREO</t>
  </si>
  <si>
    <t>OTROS EQUIPOS DE COMUNICACIONES Y DE SEÑALAMIENTO</t>
  </si>
  <si>
    <t>EQUIPOS MEDICO-QUIRURGICOS, DENTALES Y  DE VETERINARIA</t>
  </si>
  <si>
    <t>OTROS EQUIPOS MEDICO-QUIRURGICOS, DENTALES Y DE VETERINARIA</t>
  </si>
  <si>
    <t>EQUIPOS CIENTIFICOS, RELIGIOSOS, DE ENSEÑANZA Y RECREACION</t>
  </si>
  <si>
    <t>EQUIPOS CIENTIFICOS Y DE LABORATORIO</t>
  </si>
  <si>
    <t>EQUIPOS DE ENSEÑANZA, DEPORTE Y RECREACION</t>
  </si>
  <si>
    <t>OBRAS DE ARTE</t>
  </si>
  <si>
    <t>LIBROS, REVISTAS Y OTROS INSTRUMENTOS DE ENSEÑANZAS</t>
  </si>
  <si>
    <t>EQUIPOS RELIGIOSOS</t>
  </si>
  <si>
    <t>INSTRUMENTOS MUSICALES Y EQUIPOS DE AUDIO</t>
  </si>
  <si>
    <t>OTROS EQUIPOS CIENTIFICOS, RELIGIOSOS, DE ENSEÑANZA Y RECREACION</t>
  </si>
  <si>
    <t>EQUIPOS Y ARMAMENTOS DE ORDEN PUBLICO, SEGURIDAD Y DEFENSA</t>
  </si>
  <si>
    <t>EQUIPOS Y ARMAMENTOS DE ORDEN PUBLICO, SEGURIDAD Y DEFENSA NACIONAL</t>
  </si>
  <si>
    <t>EQUIPOS Y ARMAMENTOS DE SEGURIDAD PARA LA CUSTODIA Y REGUARDO PERSONAL</t>
  </si>
  <si>
    <t>OTROS EQUIPOS Y ARMAMENTOS DE ORDEN PUBLICO, SEGURIDAD Y DEFENSA</t>
  </si>
  <si>
    <t>MAQUINAS, MUEBLES Y DEMAS EQUIPOS DE OFICINA Y ALOJAMIENTO</t>
  </si>
  <si>
    <t>MOBILIARIO Y EQUIPOS DE OFICINA</t>
  </si>
  <si>
    <t>EQUIPOS DE COMPUTACION</t>
  </si>
  <si>
    <t>MOBILIARIO Y EQUIPOS DE ALOJAMIENTO</t>
  </si>
  <si>
    <t>OTRAS MAQUINAS, MUEBLES Y DEMAS EQUIPOS DE OFICINA Y ALOJAMIENTO</t>
  </si>
  <si>
    <t>SEMOVIENTES</t>
  </si>
  <si>
    <t>INMUEBLES, MAQUINARIA Y EQUIPOS USADOS</t>
  </si>
  <si>
    <t>ADQUISICION DE TIERRAS Y TERRENOS</t>
  </si>
  <si>
    <t>ADQUISICION DE EDIFICIOS E INSTALACIONES</t>
  </si>
  <si>
    <t>EXPROPIACION DE TIERRAS Y TERRENOS</t>
  </si>
  <si>
    <t>EXPROPIACION DE EDIFICIOS E INSTALACIONES</t>
  </si>
  <si>
    <t>ADQUISICION DE MAQUINARIA Y EQUIPOS USADOS</t>
  </si>
  <si>
    <t>EQUIPOS MEDICO-QUIRURGICOS, DENTALES Y DE VETERINARIA</t>
  </si>
  <si>
    <t>EQUIPOS PARA LA SEGURIDAD PUBLICA</t>
  </si>
  <si>
    <t>MAQUINAS, MUEBLES Y DEMAS EQUIPOS DE OFICINAS Y ALOJAMIENTO</t>
  </si>
  <si>
    <t>OTRAS MAQUINARIA Y EQUIPOS USADOS</t>
  </si>
  <si>
    <t>ACTIVOS INTANGIBLES</t>
  </si>
  <si>
    <t>GASTOS DE ORGANIZACION</t>
  </si>
  <si>
    <t>ESTUDIOS Y PROYECTOS</t>
  </si>
  <si>
    <t>OTROS ACTIVOS INTANGIBLES</t>
  </si>
  <si>
    <t>ESTUDIOS Y PROYECTOS PARA INVERSION EN ACTIVOS FIJOS</t>
  </si>
  <si>
    <t>ESTUDIOS Y PROYECTOS APLICABLES A BIENES DEL DOMINIO PRIVADO</t>
  </si>
  <si>
    <t>ESTUDIOS Y PROYECTOS APLICABLES A BIENES DEL DOMINIO PUBLICO</t>
  </si>
  <si>
    <t>CONTRATACION DE INSPECCION DE OBRAS</t>
  </si>
  <si>
    <t>CONTRATACION DE INSPECCION DE OBRAS DE BIENES DEL DOMINIO PRIVADO</t>
  </si>
  <si>
    <t>CONTRATACION DE INSPECCION DE OBRAS DE BIENES DEL DOMINIO PUBLICO</t>
  </si>
  <si>
    <t>CONSTRUCCIONES DEL DOMINIO PRIVADO</t>
  </si>
  <si>
    <t>CONSTRUCCIONES EDIFICACIONES MEDICO ASISTENCIALES</t>
  </si>
  <si>
    <t>CONSTRUCCIONES DE EDIFICACIONES MILITARES Y DE SEGURIDAD</t>
  </si>
  <si>
    <t>CONSTRUCCIONES DE EDIFICACIONES EDUCATIVAS, RELIGIOSAS Y RECREATIVAS</t>
  </si>
  <si>
    <t>CONSTRUCCIONES DE EDIFICACIONES CULTURALES Y DEPORTIVAS</t>
  </si>
  <si>
    <t>CONSTRUCCIONES DE EDIFICACIONES PARA OFICINA</t>
  </si>
  <si>
    <t>CONSTRUCCIONES DE EDIFICACIONES INDUSTRIALES</t>
  </si>
  <si>
    <t>CONSTRUCCIONES DE EDIFICACIONES HABITACIONALES</t>
  </si>
  <si>
    <t>OTRAS CONSTRUCCIONES DEL DOMINIO PRIVADO</t>
  </si>
  <si>
    <t>CONSTRUCCIONES DEL DOMINIO PUBLICO</t>
  </si>
  <si>
    <t>CONSTRUCCION DE VIALIDAD</t>
  </si>
  <si>
    <t>CONSTRUCCIONES DE PLAZAS, PARQUES Y SIMILARES</t>
  </si>
  <si>
    <t>CONSTRUCCIONES DE INSTALACIONES HIDRAULICAS</t>
  </si>
  <si>
    <t>CONSTRUCCIONES DE PUERTOS Y AEROPUERTOS</t>
  </si>
  <si>
    <t>OTRAS CONSTRUCCIONES DEL DOMINIO PUBLICO</t>
  </si>
  <si>
    <t>OTROS ACTIVOS REALES</t>
  </si>
  <si>
    <t>405</t>
  </si>
  <si>
    <t>ACTIVOS FINANCIEROS</t>
  </si>
  <si>
    <t>APORTES EN ACCIONES Y PARTICIPACIONES DE CAPITAL</t>
  </si>
  <si>
    <t>APORTES EN ACCIONES Y PARTICIPACIONES DE CAPITAL AL SECTOR PRIVADO</t>
  </si>
  <si>
    <t>APORTES EN ACCIONES Y PARTICIPACIONES DE CAPITAL AL SECTOR PUBLICO</t>
  </si>
  <si>
    <t>APORTES EN ACCIONES Y PARTICIPACIONES DE CAPITAL A ENTES DESCENTRALIZADOS SIN FINES EMPRESARIALES</t>
  </si>
  <si>
    <t>APORTES EN ACCIONES Y PARTICIPACIONES DE CAPITAL A INSTITUCIONES DE PROTECCION SOCIAL</t>
  </si>
  <si>
    <t>APORTES EN ACCIONES Y PARTICIPACIONES DE CAPITAL A ENTES DESCENTRALIZADOS CON FINES EMPRESARIALES PETROLEROS</t>
  </si>
  <si>
    <t>APORTES EN ACCIONES Y PARTICIPACIONES DE CAPITAL A ENTES DESCENTRALIZADOS CON FINES EMPRESARIALES NO PETROLEROS</t>
  </si>
  <si>
    <t>APORTES EN ACCIONES Y PARTICIPACIONES DE CAPITAL A ENTES DESCENTRALIZADOS FINANCIEROS BANCARIOS</t>
  </si>
  <si>
    <t>APORTES EN ACCIONES Y PARTICIPACIONES DE CAPITAL A ENTES DESCENTRALIZADOS FINANCIEROS NO BANCARIOS</t>
  </si>
  <si>
    <t>APORTES EN ACCIONES Y PARTICIPACIONES DE CAPITAL A ORGANISMOS DEL SECTOR PUBLICO PARA EL PAGO DE SU DEUDA</t>
  </si>
  <si>
    <t>APORTES EN ACCIONES Y PARTICIPACIONES DE CAPITAL AL SECTOR EXTERNO</t>
  </si>
  <si>
    <t>APORTES EN ACCIONES Y PARTICIPACIONES DE CAPITAL A ORGANISMOS INTERNACIONALES</t>
  </si>
  <si>
    <t>OTROS APORTES EN ACCIONES Y PARTICIPACIONES DE CAPITAL AL  SECTOR EXTERNO</t>
  </si>
  <si>
    <t>ADQUISICION DE TITULOS Y VALORES QUE NO OTORGAN PROPIEDAD</t>
  </si>
  <si>
    <t>ADQUISICION DE TITULOS Y VALORES A CORTO PLAZO</t>
  </si>
  <si>
    <t>ADQUISICION DE TITULOS Y VALORES PRIVADOS</t>
  </si>
  <si>
    <t>ADQUISICION DE TITULOS Y VALORES PUBLICOS</t>
  </si>
  <si>
    <t>ADQUISICION DE TITULOS Y VALORES EXTERNOS</t>
  </si>
  <si>
    <t>ADQUISICION DE TITULOS Y VALORES A LARGO PLAZO</t>
  </si>
  <si>
    <t>CONCESION DE PRESTAMOS A CORTO PLAZO</t>
  </si>
  <si>
    <t>CONCESION DE PRESTAMOS AL SECTOR PRIVADO A CORTO PLAZO</t>
  </si>
  <si>
    <t>CONCESION DE PRESTAMOS AL SECTOR PUBLICO A CORTO PLAZO</t>
  </si>
  <si>
    <t>CONCESION DE PRESTAMOS A LA REPUBLICA</t>
  </si>
  <si>
    <t>CONCESION DE PRESTAMOS A ENTES DESCENTRALIZADOS SIN FINES EMPRESARIALES</t>
  </si>
  <si>
    <t>CONCESION DE PRESTAMOS A INSTITUCIONES DE PROTECCION SOCIAL</t>
  </si>
  <si>
    <t>CONCESION DE PRESTAMOS A ENTES DESCENTRALIZADOS CON FINES EMPRESARIALES PETROLEROS</t>
  </si>
  <si>
    <t>CONCESION DE PRESTAMOS A ENTES DESCENTRALIZADOS CON FINES EMPRESARIALES NO PETROLEROS</t>
  </si>
  <si>
    <t>CONCESION DE PRESTAMOS A ENTES DESCENTRALIZADOS FINANCIEROS BANCARIOS</t>
  </si>
  <si>
    <t>CONCESION DE PRESTAMOS A ENTES DESCENTRALIZADOS FINANCIEROS NO BANCARIOS</t>
  </si>
  <si>
    <t>CONCESION DE PRESTAMOS AL PODER ESTADAL</t>
  </si>
  <si>
    <t>CONCESION DE PRESTAMOS AL PODER MUNICIPAL</t>
  </si>
  <si>
    <t>CONCESION DE PRESTAMOS AL SECTOR EXTERNO  A CORTO PLAZO</t>
  </si>
  <si>
    <t>CONCESION DE PRESTAMOS A INSTITUCIONES SIN FINES DE LUCRO</t>
  </si>
  <si>
    <t>CONCESION DE PRESTAMOS A GOBIERNOS EXTRANJEROS</t>
  </si>
  <si>
    <t>CONCESION DE PRESTAMOS A ORGANISMOS INTERNACIONALES</t>
  </si>
  <si>
    <t>CONCESION DE PRESTAMOS A LARGO PLAZO</t>
  </si>
  <si>
    <t>CONCESION DE PRESTAMOS AL SECTOR PRIVADO A LARGO PLAZO</t>
  </si>
  <si>
    <t>CONCESION DE PRESTAMOS AL SECTOR PUBLICO A LARGO PLAZO</t>
  </si>
  <si>
    <t>CONCESION DE PRESTAMOS AL SECTOR EXTERNO A LARGO PLAZO</t>
  </si>
  <si>
    <t>INCREMENTO DE DISPONIBILIDADES</t>
  </si>
  <si>
    <t>INCREMENTO EN CAJA</t>
  </si>
  <si>
    <t>INCREMENTO EN BANCOS</t>
  </si>
  <si>
    <t>INCREMENTO EN BANCOS PUBLICOS</t>
  </si>
  <si>
    <t>INCREMENTO EN BANCOS PRIVADOS</t>
  </si>
  <si>
    <t>INCREMENTO EN BANCOS DEL EXTERIOR</t>
  </si>
  <si>
    <t>INCREMENTO DE INVERSIONES TEMPORALES</t>
  </si>
  <si>
    <t>INCREMENTO DE CUENTAS POR COBRAR A CORTO PLAZO</t>
  </si>
  <si>
    <t>INCREMENTO DE CUENTAS COMERCIALES POR COBRAR A CORTO PLAZO</t>
  </si>
  <si>
    <t>INCREMENTO DE RENTAS POR RECAUDAR A CORTO PLAZO</t>
  </si>
  <si>
    <t>INCREMENTO DE DEUDAS POR RENDIR</t>
  </si>
  <si>
    <t>INCREMENTO DE DEUDAS POR RENDIR DE FONDOS EN AVANCE</t>
  </si>
  <si>
    <t>INCREMENTO DE DEUDAS POR RENDIR DE FONDOS EN ANTICIPO</t>
  </si>
  <si>
    <t>INCREMENTO DE OTRAS CUENTAS POR COBRAR A CORTO PLAZO</t>
  </si>
  <si>
    <t>INCREMENTO DE EFECTOS POR COBRAR A CORTO PLAZO</t>
  </si>
  <si>
    <t>INCREMENTO DE EFECTOS COMERCIALES POR COBRAR A CORTO PLAZO</t>
  </si>
  <si>
    <t>INCREMENTO DE OTROS EFECTOS POR COBRAR A CORTO PLAZO</t>
  </si>
  <si>
    <t>INCREMENTO DE CUENTAS POR COBRAR A MEDIANO Y LARGO PLAZO</t>
  </si>
  <si>
    <t>INCREMENTO DE CUENTAS COMERCIALES POR COBRAR A MEDIANO Y LARGO PLAZO</t>
  </si>
  <si>
    <t>INCREMENTO DE RENTAS POR RECAUDAR A MEDIANO Y LARGO PLAZO</t>
  </si>
  <si>
    <t>INCREMENTO DE OTRAS CUENTAS POR COBRAR A MEDIANO Y LARGO PLAZO</t>
  </si>
  <si>
    <t>INCREMENTO DE EFECTOS POR COBRAR A MEDIANO Y LARGO PLAZO</t>
  </si>
  <si>
    <t>INCREMENTO DE EFECTOS COMERCIALES POR COBRAR A MEDIANO Y LARGO PLAZO</t>
  </si>
  <si>
    <t>INCREMENTO DE OTROS EFECTOS POR COBRAR A MEDIANO Y LARGO PLAZO</t>
  </si>
  <si>
    <t>INCREMENTO DE FONDOS EN AVANCE, EN ANTICIPOS Y EN FIDEICOMISO</t>
  </si>
  <si>
    <t>INCREMENTO DE FONDOS EN AVANCE</t>
  </si>
  <si>
    <t>INCREMENTO DE FONDOS EN ANTICIPO</t>
  </si>
  <si>
    <t>INCREMENTO DE FONDOS EN FIDEICOMISO</t>
  </si>
  <si>
    <t>INCREMENTO DE ANTICIPOS A PROVEEDORES</t>
  </si>
  <si>
    <t>INCREMENTO DE ANTICIPOS A CONTRATISTAS POR CONTRATOS DE CORTO PLAZO</t>
  </si>
  <si>
    <t>INCREMENTO DE ANTICIPOS A CONTRATISTAS POR CONTRATOS DE MEDIANO Y LARGO PLAZO</t>
  </si>
  <si>
    <t>INCREMENTO DE ACTIVOS DIFERIDOS A CORTO PLAZO</t>
  </si>
  <si>
    <t>INCREMENTO DE GASTOS A CORTO PLAZO PAGADOS POR ANTICIPADO</t>
  </si>
  <si>
    <t>INCREMENTO DE INTERESES DE LA DEUDA PUBLICA INTERNA A CORTO PLAZO PAGADOS POR ANTICIPADO</t>
  </si>
  <si>
    <t>INCREMENTO DE INTERESES DE LA DEUDA PUBLICA EXTERNA A CORTO PLAZO PAGADOS POR ANTICIPADO</t>
  </si>
  <si>
    <t>INCREMENTO DE OTROS INTERESES A CORTO PLAZO PAGADOS POR ANTICIPADO</t>
  </si>
  <si>
    <t>INCREMENTO DE DEBITOS POR APERTURA DE CARTA DE CREDITO A CORTO PLAZO</t>
  </si>
  <si>
    <t>INCREMENTO DE OTROS GASTOS A CORTO PLAZO PAGADOS POR ANTICIPADO</t>
  </si>
  <si>
    <t>INCREMENTO DE DEPOSITOS OTORGADOS EN GARANTIA A CORTO PLAZO</t>
  </si>
  <si>
    <t>INCREMENTO DE OTROS ACTIVOS DIFERIDOS A CORTO PLAZO</t>
  </si>
  <si>
    <t>INCREMENTO DE ACTIVOS DIFERIDOS A MEDIANO Y LARGO PLAZO</t>
  </si>
  <si>
    <t>INCREMENTO DE GASTOS A MEDIANO Y LARGO PLAZO PAGADOS POR ANTICIPADO</t>
  </si>
  <si>
    <t>INCREMENTO DE INTERESES DE LA DEUDA PUBLICA INTERNA A LARGO PLAZO PAGADOS POR ANTICIPADO</t>
  </si>
  <si>
    <t>INCREMENTO DE INTERESES DE LA DEUDA PUBLICA EXTERNA A LARGO PLAZO PAGADOS POR ANTICIPADO</t>
  </si>
  <si>
    <t>INCREMENTO DE OTROS INTERESES A MEDIANO Y LARGO PLAZO PAGADOS POR ANTICIPADO</t>
  </si>
  <si>
    <t>INCREMENTO DE OTROS GASTOS A MEDIANO Y LARGO PLAZO PAGADOS POR ANTICIPADO</t>
  </si>
  <si>
    <t>INCREMENTO DE DEPOSITOS OTORGADOS EN GARANTIA A MEDIANO Y LARGO PLAZO</t>
  </si>
  <si>
    <t>INCREMENTO DE OTROS ACTIVOS DIFERIDOS A MEDIANO Y LARGO PLAZO</t>
  </si>
  <si>
    <t>INCREMENTO DEL FONDO DE ESTABILIZACION MACROECONOMICA (FEM)</t>
  </si>
  <si>
    <t>INCREMENTO DEL FONDO DE ESTABILIZACION MACROECONOMICA (FEM) DE LA REPUBLICA</t>
  </si>
  <si>
    <t>INCREMENTO DEL FONDO DE ESTABILIZACION MACROECONOMICA (FEM) DEL PODER ESTADAL</t>
  </si>
  <si>
    <t>INCREMENTO DEL FONDO DE ESTABILIZACION MACROECONOMICA (FEM) DEL PODER MUNICIPAL</t>
  </si>
  <si>
    <t>INCREMENTO DEL FONDO DE AHORRO INTERGENERACIONAL</t>
  </si>
  <si>
    <t>INCREMENTO DEL FONDO DE APORTES DE SECTOR PUBLICO</t>
  </si>
  <si>
    <t>INCREMENTO DE OTROS ACTIVOS FINANCIEROS CIRCULANTES</t>
  </si>
  <si>
    <t>INCREMENTO DE OTROS ACTIVOS FINANCIEROS NO CIRCULANTES</t>
  </si>
  <si>
    <t>INCREMENTO DE ACTIVOS EN GESTION JUDICIAL A MEDIANO Y LARGO PLAZO</t>
  </si>
  <si>
    <t>INCREMENTO DE TITULOS Y OTROS VALORES DE LA DEUDA PUBLICA EN LITIGIO A LARGO PLAZO</t>
  </si>
  <si>
    <t>OTROS ACTIVOS FINANCIEROS</t>
  </si>
  <si>
    <t>406</t>
  </si>
  <si>
    <t>GASTOS DE DEFENSA Y SEGURIDAD DEL ESTADO</t>
  </si>
  <si>
    <t>407</t>
  </si>
  <si>
    <t>TRANSFERENCIAS Y DONACIONES</t>
  </si>
  <si>
    <t>TRANSFERENCIAS Y DONACIONES CORRIENTES INTERNAS</t>
  </si>
  <si>
    <t>TRANSFERENCIAS CORRIENTES INTERNAS AL SECTOR PRIVADO</t>
  </si>
  <si>
    <t>PENSIONES DEL PERSONAL EMPLEADO, OBRERO Y MILITAR</t>
  </si>
  <si>
    <t>JUBILACIONES DEL PERSONAL EMPLEADO, OBRERO Y MILITAR</t>
  </si>
  <si>
    <t>BECAS ESCOLARES</t>
  </si>
  <si>
    <t>BECAS UNIVERSITARIAS EN EL PAIS</t>
  </si>
  <si>
    <t>BECAS DE PERFECCIONAMIENTO PROFESIONAL EN EL PAIS</t>
  </si>
  <si>
    <t>BECAS PARA ESTUDIOS EN EL EXTRANJERO</t>
  </si>
  <si>
    <t>OTRAS BECAS</t>
  </si>
  <si>
    <t>PREVISION POR ACCIDENTES DE TRABAJO</t>
  </si>
  <si>
    <t>AGUINALDOS AL PERSONAL EMPLEADO, OBRERO Y MILITAR PENSIONADO</t>
  </si>
  <si>
    <t>APORTES A CAJA DE AHORRO DEL PERSONAL EMPLEADO, OBRERO Y MILITAR PENSIONADO</t>
  </si>
  <si>
    <t>APORTES A LOS SERVICIOS DE SALUD, ACCIDENTES PERSONALES Y GASTOS FUNERARIOS DEL PERSONAL EMPLEADO, OBRERO Y MILITAR PENSIONADO</t>
  </si>
  <si>
    <t>OTRAS SUBVENCIONES SOCIO-ECONOMICAS DEL PERSONAL EMPLEADO, OBRERO Y MILITAR PENSIONADO</t>
  </si>
  <si>
    <t>AGUINALDOS AL PERSONAL EMPLEADO, OBRERO Y MILITAR JUBILADO</t>
  </si>
  <si>
    <t>APORTES A CAJA DE AHORRO DEL PERSONAL EMPLEADO, OBRERO Y MILITAR JUBILADO</t>
  </si>
  <si>
    <t>APORTES A LOS SERVICIOS DE SALUD, ACCIDENTES PERSONALES Y GASTOS FUNERARIOS DEL PERSONAL EMPLEADO, OBRERO Y MILITAR JUBILADO</t>
  </si>
  <si>
    <t>OTRAS SUBVENCIONES SOCIO-ECONOMICAS DEL PERSONAL EMPLEADO, OBRERO Y MILITAR JUBILADO</t>
  </si>
  <si>
    <t>INCAPACIDAD TEMPORAL SIN HOSPITALIZACION</t>
  </si>
  <si>
    <t>INCAPACIDAD TEMPORAL CON HOSPITALIZACION</t>
  </si>
  <si>
    <t>REPOSO POR MATERNIDAD</t>
  </si>
  <si>
    <t>INDEMNIZACION POR PARO FORZOSO</t>
  </si>
  <si>
    <t>OTROS TIPOS DE INCAPACIDAD TEMPORAL</t>
  </si>
  <si>
    <t>INDEMNIZACION POR COMISION POR PENSIONES</t>
  </si>
  <si>
    <t>INDEMNIZACION POR COMISION POR CESANTIA</t>
  </si>
  <si>
    <t>INCAPACIDAD PARCIAL</t>
  </si>
  <si>
    <t>INVALIDEZ</t>
  </si>
  <si>
    <t>PENSIONES POR VEJEZ, VIUDEZ Y ORFANDAD</t>
  </si>
  <si>
    <t>INDEMNIZACION POR CESANTIA</t>
  </si>
  <si>
    <t>OTRAS PENSIONES Y DEMAS PRESTACIONES EN DINERO</t>
  </si>
  <si>
    <t>INCAPACIDAD PARCIAL POR ACCIDENTE COMUN</t>
  </si>
  <si>
    <t>INCAPACIDAD PARCIAL POR ENFERMEDADES PROFESIONALES</t>
  </si>
  <si>
    <t>INCAPACIDAD PARCIAL POR ACCIDENTE DE TRABAJO</t>
  </si>
  <si>
    <t>INDEMNIZACION UNICA POR INVALIDEZ</t>
  </si>
  <si>
    <t>INDEMNIZACION UNICA POR VEJEZ</t>
  </si>
  <si>
    <t>SOBREVIVIENTES POR ENFERMEDAD COMUN</t>
  </si>
  <si>
    <t>SOBREVIVIENTES POR ACCIDENTE COMUN</t>
  </si>
  <si>
    <t>SOBREVIVIENTES POR ENFERMEDADES PROFESIONALES</t>
  </si>
  <si>
    <t>SOBREVIVIENTES POR ACCIDENTES DE TRABAJO</t>
  </si>
  <si>
    <t>INDEMNIZACIONES POR CONMUTACION DE RENTA</t>
  </si>
  <si>
    <t>INDEMNIZACIONES POR CONMUTACION DE PENSIONES</t>
  </si>
  <si>
    <t>INDEMNIZACIONES POR COMISION DE RENTA</t>
  </si>
  <si>
    <t>ASIGNACION POR NUPCIAS</t>
  </si>
  <si>
    <t>ASIGNACION POR FUNERARIA</t>
  </si>
  <si>
    <t>OTRAS ASIGNACIONES</t>
  </si>
  <si>
    <t>70</t>
  </si>
  <si>
    <t>SUBSIDIOS EDUCACIONALES AL SECTOR PRIVADO</t>
  </si>
  <si>
    <t>71</t>
  </si>
  <si>
    <t>SUBSIDIOS A UNIVERSIDADES PRIVADAS</t>
  </si>
  <si>
    <t>72</t>
  </si>
  <si>
    <t>SUBSIDIOS CULTURALES AL SECTOR PRIVADO</t>
  </si>
  <si>
    <t>73</t>
  </si>
  <si>
    <t>SUBSIDIOS A INSTITUCIONES BENEFICAS PRIVADAS</t>
  </si>
  <si>
    <t>SUBSIDIOS A CENTROS DE EMPLEADOS</t>
  </si>
  <si>
    <t>SUBSIDIOS A ORGANISMOS LABORALES Y GREMIALES</t>
  </si>
  <si>
    <t>SUBSIDIOS A ENTIDADES RELIGIOSAS</t>
  </si>
  <si>
    <t>SUBSIDIOS A ENTIDADES DEPORTIVAS Y RECREATIVAS DE CARACTER PRIVADO</t>
  </si>
  <si>
    <t>SUBSIDIOS CIENTIFICOS AL SECTOR PRIVADO</t>
  </si>
  <si>
    <t>SUBSIDIOS A COOPERATIVAS</t>
  </si>
  <si>
    <t>SUBSIDIOS A EMPRESAS PRIVADAS</t>
  </si>
  <si>
    <t>OTRAS TRANSFERENCIAS CORRIENTES INTERNAS AL SECTOR PRIVADO</t>
  </si>
  <si>
    <t>DONACIONES CORRIENTES INTERNAS AL SECTOR PRIVADO</t>
  </si>
  <si>
    <t>DONACIONES CORRIENTES A PERSONAS</t>
  </si>
  <si>
    <t>DONACIONES CORRIENTES A INSTITUCIONES SIN FINES DE LUCRO</t>
  </si>
  <si>
    <t>TRANSFERENCIAS CORRIENTES INTERNAS AL SECTOR PUBLICO</t>
  </si>
  <si>
    <t>TRANSFERENCIAS CORRIENTES A LA REPUBLICA</t>
  </si>
  <si>
    <t>TRANSFERENCIAS CORRIENTES A ENTES DESCENTRALIZADOS SIN FINES EMPRESARIALES</t>
  </si>
  <si>
    <t>TRANSFERENCIAS CORRIENTES A ENTES DESCENTRALIZADOS SIN FINES EMPRESARIALES PARA ATENDER BENEFICIOS DE LA SEGURIDAD SOCIAL</t>
  </si>
  <si>
    <t>TRANSFERENCIAS CORRIENTES A INSTITUCIONES DE PROTECCION SOCIAL</t>
  </si>
  <si>
    <t>TRANSFERENCIAS CORRIENTES A INSTITUCIONES DE PROTECCION SOCIAL PARA ATENDER BENEFICIOS DE LA SEGURIDAD SOCIAL</t>
  </si>
  <si>
    <t>TRANSFERENCIAS CORRIENTES A ENTES DESCENTRALIZADOS CON FINES EMPRESARIALES PETROLEROS</t>
  </si>
  <si>
    <t>TRANSFERENCIAS CORRIENTES A ENTES DESCENTRALIZADOS CON FINES EMPRESARIALES NO PETROLEROS</t>
  </si>
  <si>
    <t>TRANSFERENCIAS CORRIENTES A ENTES DESCENTRALIZADOS FINANCIEROS BANCARIOS</t>
  </si>
  <si>
    <t>TRANSFERENCIAS CORRIENTES A ENTES DESCENTRALIZADOS FINANCIEROS NO BANCARIOS</t>
  </si>
  <si>
    <t>TRANSFERENCIAS CORRIENTES AL PODER ESTADAL</t>
  </si>
  <si>
    <t>TRANSFERENCIAS CORRIENTES AL PODER MUNICIPAL</t>
  </si>
  <si>
    <t>SUBSIDIOS OTORGADOS POR NORMAS EXTERNAS</t>
  </si>
  <si>
    <t>INCENTIVOS OTORGADOS POR NORMAS EXTERNAS</t>
  </si>
  <si>
    <t>SUBSIDIOS OTORGADOS POR PRECIOS POLITICOS</t>
  </si>
  <si>
    <t>SUBSIDIOS DE COSTOS SOCIALES POR NORMAS EXTERNAS</t>
  </si>
  <si>
    <t>OTRAS TRANSFERENCIAS CORRIENTES INTERNAS AL SECTOR PUBLICO</t>
  </si>
  <si>
    <t>DONACIONES CORRIENTES INTERNAS AL SECTOR PUBLICO</t>
  </si>
  <si>
    <t>DONACIONES CORRIENTES A LA REPUBLICA</t>
  </si>
  <si>
    <t>DONACIONES CORRIENTES A ENTES DESCENTRALIZADOS SIN FINES EMPRESARIALES</t>
  </si>
  <si>
    <t>DONACIONES CORRIENTES A INSTITUCIONES DE PROTECCION SOCIAL</t>
  </si>
  <si>
    <t>DONACIONES CORRIENTES A ENTES DESCENTRALIZADOS CON FINES EMPRESARIALES PETROLEROS</t>
  </si>
  <si>
    <t>DONACIONES CORRIENTES A ENTES DESCENTRALIZADOS CON FINES EMPRESARIALES NO PETROLEROS</t>
  </si>
  <si>
    <t>DONACIONES CORRIENTES A ENTES DESCENTRALIZADOS FINANCIEROS BANCARIOS</t>
  </si>
  <si>
    <t>DONACIONES CORRIENTES A ENTES DESCENTRALIZADOS FINANCIEROS NO BANCARIOS</t>
  </si>
  <si>
    <t>DONACIONES CORRIENTES AL PODER ESTADAL</t>
  </si>
  <si>
    <t>DONACIONES CORRIENTES AL PODER MUNICIPAL</t>
  </si>
  <si>
    <t>PENSIONES DE ALTOS FUNCIONARIOS Y ALTAS FUNCIONARIAS DEL PODER PUBLICO Y DE ELECCION POPULAR, DEL PERSONAL DE ALTO NIVEL Y DE DIRECCION</t>
  </si>
  <si>
    <t>PENSIONES DE ALTOS FUNCIONARIOS Y ALTAS FUNCIONARIAS DEL PODER PUBLICO Y DE ELECCION POPULAR</t>
  </si>
  <si>
    <t>PENSIONES DEL PERSONAL DE ALTO NIVEL Y DE DIRECCION</t>
  </si>
  <si>
    <t>AGUINALDOS DE ALTOS FUNCIONARIOS Y ALTAS FUNCIONARIAS DEL PODER PUBLICO Y DE ELECCION POPULAR PENSIONADOS</t>
  </si>
  <si>
    <t>AGUINALDOS DEL PERSONAL PENSIONADO DE ALTO NIVEL Y DE DIRECCION</t>
  </si>
  <si>
    <t>APORTES A CAJA DE AHORRO DE ALTOS FUNCIONARIOS Y ALTAS FUNCIONARIAS DEL PODER PUBLICO Y DE ELECCION POPULAR PENSIONADOS</t>
  </si>
  <si>
    <t>APORTES A CAJA DE AHORRO DEL PERSONAL PENSIONADO DE ALTO NIVEL Y DE DIRECCION</t>
  </si>
  <si>
    <t>APORTES A LOS SERVICIOS DE SALUD, ACCIDENTES PERSONALES Y GASTOS FUNERARIOS DE ALTOS FUNCIONARIOS Y ALTAS FUNCIONARIAS DEL PODER PUBLICO Y DE ELECCION POPULAR PENSIONADOS</t>
  </si>
  <si>
    <t>APORTES A LOS SERVICIOS DE SALUD, ACCIDENTES PERSONALES Y GASTOS FUNERARIOS DEL PERSONAL PENSIONADO DE ALTO NIVEL Y DE DIRECCION</t>
  </si>
  <si>
    <t>OTRAS SUBVENCIONES DE ALTOS FUNCIONARIOS Y ALTAS FUNCIONARIAS DEL PODER PUBLICO Y DE ELECCION POPULAR PENSIONADOS</t>
  </si>
  <si>
    <t>OTRAS SUBVENCIONES DEL PERSONAL PENSIONADO DE ALTO NIVEL Y DE DIRECCION</t>
  </si>
  <si>
    <t>JUBILACIONES DE ALTOS FUNCIONARIOS Y ALTAS FUNCIONARIAS DEL PODER PUBLICO Y DE ELECCION POPULAR, DEL PERSONAL DE ALTO NIVEL Y DE DIRECCION</t>
  </si>
  <si>
    <t>JUBILACIONES DE ALTOS FUNCIONARIOS Y ALTAS FUNCIONARIAS DEL PODER PUBLICO Y DE ELECCION POPULAR</t>
  </si>
  <si>
    <t>JUBILACIONES DEL PERSONAL DE ALTO NIVEL Y DE DIRECCION</t>
  </si>
  <si>
    <t>AGUINALDOS DE ALTOS FUNCIONARIOS Y ALTAS FUNCIONARIAS DEL PODER PUBLICO Y DE ELECCION POPULAR JUBILADOS</t>
  </si>
  <si>
    <t>AGUINALDOS DEL PERSONAL JUBILADO DE ALTO NIVEL Y DE DIRECCION</t>
  </si>
  <si>
    <t>APORTES A CAJA DE AHORRO DE ALTOS FUNCIONARIOS Y ALTAS FUNCIONARIAS DEL PODER PUBLICO Y DE ELECCION POPULAR JUBILADOS</t>
  </si>
  <si>
    <t>APORTES A CAJA DE AHORRO DEL PERSONAL JUBILADO DE ALTO NIVEL Y DE DIRECCION</t>
  </si>
  <si>
    <t>APORTES A LOS SERVICIOS DE SALUD, ACCIDENTES PERSONALES Y GASTOS FUNERARIOS DE ALTOS FUNCIONARIOS Y ALTAS FUNCIONARIAS DEL PODER PUBLICO Y DE ELECCION POPULAR JUBILADOS</t>
  </si>
  <si>
    <t>APORTES A LOS SERVICIOS DE SALUD, ACCIDENTES PERSONALES Y GASTOS FUNERARIOS DEL PERSONAL JUBILADO DE ALTO NIVEL Y DE DIRECCION</t>
  </si>
  <si>
    <t>OTRAS SUBVENCIONES DE ALTOS FUNCIONARIOS Y ALTAS FUNCIONARIAS DEL PODER PUBLICO Y DE ELECCION POPULAR JUBILADOS</t>
  </si>
  <si>
    <t>OTRAS SUBVENCIONES DEL PERSONAL JUBILADO DE ALTO NIVEL Y DE DIRECCION</t>
  </si>
  <si>
    <t>TRANSFERENCIAS Y DONACIONES CORRIENTES AL EXTERIOR</t>
  </si>
  <si>
    <t>TRANSFERENCIAS CORRIENTES AL EXTERIOR</t>
  </si>
  <si>
    <t>BECAS DE CAPACITACION E INVESTIGACION EN EL EXTERIOR</t>
  </si>
  <si>
    <t>TRANSFERENCIAS CORRIENTES A INSTITUCIONES SIN FINES DE LUCRO</t>
  </si>
  <si>
    <t>TRANSFERENCIAS CORRIENTES A GOBIERNOS EXTRANJEROS</t>
  </si>
  <si>
    <t>TRANSFERENCIAS CORRIENTES A ORGANISMOS INTERNACIONALES</t>
  </si>
  <si>
    <t>DONACIONES CORRIENTES AL EXTERIOR</t>
  </si>
  <si>
    <t>DONACIONES CORRIENTES A GOBIERNOS EXTRANJEROS</t>
  </si>
  <si>
    <t>DONACIONES CORRIENTES A ORGANISMOS INTERNACIONALES</t>
  </si>
  <si>
    <t>TRANSFERENCIAS Y DONACIONES DE CAPITAL INTERNAS</t>
  </si>
  <si>
    <t>TRANSFERENCIAS DE CAPITAL INTERNAS AL SECTOR PRIVADO</t>
  </si>
  <si>
    <t>TRANSFERENCIAS DE CAPITAL A PERSONAS</t>
  </si>
  <si>
    <t>TRANSFERENCIAS DE CAPITAL A INSTITUCIONES SIN FINES DE LUCRO</t>
  </si>
  <si>
    <t>TRANSFERENCIAS DE CAPITAL A EMPRESAS PRIVADAS</t>
  </si>
  <si>
    <t>DONACIONES DE CAPITAL INTERNAS AL SECTOR PRIVADO</t>
  </si>
  <si>
    <t>DONACIONES DE CAPITAL A PERSONAS</t>
  </si>
  <si>
    <t>DONACIONES DE CAPITAL A INSTUTUCIONES SIN FINES DE LUCRO</t>
  </si>
  <si>
    <t>TRANSFERENCIAS DE CAPITAL INTERNAS AL SECTOR PUBLICO</t>
  </si>
  <si>
    <t>TRANSFERENCIAS DE CAPITAL A LA REPUBLICA</t>
  </si>
  <si>
    <t>TRANSFERENCIAS DE CAPITAL A ENTES DESCENTRALIZADOS SIN FINES EMPRESARIALES</t>
  </si>
  <si>
    <t>TRANSFERENCIAS DE CAPITAL A INSTITUCIONES DE PROTECCION SOCIAL</t>
  </si>
  <si>
    <t>TRANSFERENCIAS DE CAPITAL A ENTES DESCENTRALIZADOS CON FINES EMPRESARIALES PETROLEROS</t>
  </si>
  <si>
    <t>TRANSFERENCIAS DE CAPITAL A ENTES DESCENTRALIZADOS CON FINES EMPRESARIALES NO PETROLEROS</t>
  </si>
  <si>
    <t>TRANSFERENCIAS DE CAPITAL A ENTES DESCENTRALIZADOS FINANCIEROS BANCARIOS</t>
  </si>
  <si>
    <t>TRANSFERENCIAS DE CAPITAL A ENTES DESCENTRALIZADOS FINANCIEROS NO BANCARIOS</t>
  </si>
  <si>
    <t>TRANSFERENCIAS DE CAPITAL AL PODER ESTADAL</t>
  </si>
  <si>
    <t>TRANSFERENCIAS DE CAPITAL AL PODER MUNICIPAL</t>
  </si>
  <si>
    <t>OTRAS TRANSFERENCIAS DE CAPITAL INTERNAS AL SECTOR PUBLICO</t>
  </si>
  <si>
    <t>DONACIONES DE CAPITAL INTERNAS AL SECTOR PUBLICO</t>
  </si>
  <si>
    <t>DONACIONES DE CAPITAL A LA REPUBLICA</t>
  </si>
  <si>
    <t>DONACIONES DE CAPITAL A ENTES DESCENTRALIZADOS SIN FINES EMPRESARIALES</t>
  </si>
  <si>
    <t>DONACIONES DE CAPITAL A INSTITUCIONES DE PROTECCION SOCIAL</t>
  </si>
  <si>
    <t>DONACIONES DE CAPITAL A ENTES DESCENTRALIZADOS CON FINES EMPRESARIALES PETROLEROS</t>
  </si>
  <si>
    <t>DONACIONES DE CAPITAL A ENTES DESCENTRALIZADOS CON FINES EMPRESARIALES NO PETROLEROS</t>
  </si>
  <si>
    <t>DONACIONES DE CAPITAL A ENTES DESCENTRALIZADOS FINANCIEROS BANCARIOS</t>
  </si>
  <si>
    <t>DONACIONES DE CAPITAL A ENTES DESCENTRALIZADOS FINANCIEROS NO BANCARIOS</t>
  </si>
  <si>
    <t>DONACIONES DE CAPITAL AL PODER ESTADAL</t>
  </si>
  <si>
    <t>DONACIONES DE CAPITAL AL PODER MUNICIPAL</t>
  </si>
  <si>
    <t>TRANSFERENCIAS Y DONACIONES DE CAPITAL AL EXTERIOR</t>
  </si>
  <si>
    <t>TRANSFERENCIAS DE CAPITAL AL EXTERIOR</t>
  </si>
  <si>
    <t>TRANSFERENCIAS DE CAPITAL A GOBIERNOS EXTRANJEROS</t>
  </si>
  <si>
    <t>TRANSFERENCIAS DE CAPITAL A ORGANISMOS INTERNACIONALES</t>
  </si>
  <si>
    <t>DONACIONES DE CAPITAL AL EXTERIOR</t>
  </si>
  <si>
    <t>DONACIONES DE CAPITAL A INSTITUCIONES SIN FINES DE LUCRO</t>
  </si>
  <si>
    <t>DONACIONES DE CAPITAL A GOBIERNOS EXTRANJEROS</t>
  </si>
  <si>
    <t>DONACIONES DE CAPITAL A ORGANISMOS INTERNACIONALES</t>
  </si>
  <si>
    <t>SITUADO</t>
  </si>
  <si>
    <t>SITUADO CONSTITUCIONAL</t>
  </si>
  <si>
    <t>SITUADO ESTADAL</t>
  </si>
  <si>
    <t>SITUADO MUNICIPAL</t>
  </si>
  <si>
    <t>SITUADO ESTADAL A MUNICIPAL</t>
  </si>
  <si>
    <t>SUBSIDIO DE REGIMEN ESPECIAL</t>
  </si>
  <si>
    <t>SUBSIDIO DE CAPITALIDAD</t>
  </si>
  <si>
    <t>ASIGNACIONES ECONOMICAS ESPECIALES (LAEE)</t>
  </si>
  <si>
    <t>ASIGNACIONES ECONOMICAS ESPECIALES (LAEE) ESTADAL</t>
  </si>
  <si>
    <t>ASIGNACIONES ECONOMICAS ESPECIALES (LAEE) ESTADAL A MUNICIPAL</t>
  </si>
  <si>
    <t>ASIGNACIONES ECONOMICAS ESPECIALES (LAEE) MUNICIPAL</t>
  </si>
  <si>
    <t>ASIGNACIONES ECONOMICAS ESPECIALES (LAEE) FONDO NACIONAL DE LOS CONSEJOS COMUNALES</t>
  </si>
  <si>
    <t>ASIGNACIONES ECONOMICAS Y ESPECIALES (LAEE) APOYO AL FORTALECIMIENTO INSTITUCIONAL</t>
  </si>
  <si>
    <t>APORTES AL PODER ESTADAL Y PODER MUNICIPAL POR TRANSFERENCIAS DE SERVICIOS</t>
  </si>
  <si>
    <t>APORTES AL PODER ESTADAL POR TRANSFERENCIAS DE SERVICIOS</t>
  </si>
  <si>
    <t>APORTES AL PODER MUNICIPAL POR TRANSFERENCIAS DE SERVICIOS</t>
  </si>
  <si>
    <t>FONDO INTERGUBERNAMENTAL PARA LA DESCENTRALIZACION (FIDES)</t>
  </si>
  <si>
    <t>FONDO INTERGUBERNAMENTAL PARA LA DESCENTRALIZACION - FIDES</t>
  </si>
  <si>
    <t>FONDO DE COMPENSACION INTERTERRITORIAL</t>
  </si>
  <si>
    <t>FONDO DE COMPENSACION INTERTERRITORIAL ESTADAL</t>
  </si>
  <si>
    <t>FONDO DE COMPENSACION INTERTERRITORIAL MUNICIPAL</t>
  </si>
  <si>
    <t>FONDO DE COMPENSACION INTERTERRITORIAL PODER POPULAR</t>
  </si>
  <si>
    <t>FONDO DE COMPENSACION INTERTERRITORIAL FORTALECIMIENTO INSTITUCIONAL</t>
  </si>
  <si>
    <t>TRANSFERENCIAS Y DONACIONES A CONSEJOS COMUNALES, COMUNAS Y DEMAS ORGANIZACIONES DE BASE DEL PODER POPULAR</t>
  </si>
  <si>
    <t>TRANSFERENCIAS Y DONACIONES CORRIENTES A CONSEJOS COMUNALES, COMUNAS Y DEMAS ORGANIZACIONES DE BASE DEL PODER POPULAR</t>
  </si>
  <si>
    <t>TRANSFERENCIAS CORRIENTES A CONSEJOS COMUNALES, COMUNAS Y DEMAS ORGANIZACIONES DE BASE DEL PODER POPULAR</t>
  </si>
  <si>
    <t>DONACIONES CORRIENTES A CONSEJOS COMUNALES, COMUNAS Y DEMAS ORGANIZACIONES DE BASE DEL PODER POPULAR</t>
  </si>
  <si>
    <t>TRANSFERENCIAS Y DONACIONES DE CAPITAL A CONSEJOS COMUNALES, COMUNAS Y DEMAS ORGANIZACIONES DE BASE DEL PODER POPULAR</t>
  </si>
  <si>
    <t>TRANSFERENCIAS DE CAPITAL A CONSEJOS COMUNALES, COMUNAS Y DEMAS ORGANIZACIONES DE BASE DEL PODER POPULAR</t>
  </si>
  <si>
    <t>DONACIONES DE CAPITAL A CONSEJOS COMUNALES, COMUNAS Y DEMAS ORGANIZACIONES DE BASE DEL PODER POPULAR</t>
  </si>
  <si>
    <t>408</t>
  </si>
  <si>
    <t>OTROS GASTOS</t>
  </si>
  <si>
    <t>DEPRECIACION Y AMORTIZACION</t>
  </si>
  <si>
    <t>DEPRECIACION</t>
  </si>
  <si>
    <t>DEPRECIACION DE EDIFICIOS E INSTALACIONES</t>
  </si>
  <si>
    <t>DEPRECIACION DE MAQUINARIA Y DEMAS EQUIPOS DE CONSTRUCCION, CAMPO, INDUSTRIA Y TALLER</t>
  </si>
  <si>
    <t>DEPRECIACION DE EQUIPOS DE TRANSPORTE, TRACCION Y ELEVACION</t>
  </si>
  <si>
    <t>DEPRECIACION DE EQUIPOS DE COMUNICACIONES Y DE SEÑALAMIENTO</t>
  </si>
  <si>
    <t>DEPRECIACION DE EQUIPOS MEDICO-QUIRURGICOS, DENTALES Y DE VETERINARIA</t>
  </si>
  <si>
    <t>DEPRECIACION DE EQUIPOS CIENTIFICOS, RELIGIOSOS, DE ENSEÑANZA Y RECREACION</t>
  </si>
  <si>
    <t>DEPRECIACION DE EQUIPOS PARA LA SEGURIDAD PUBLICA</t>
  </si>
  <si>
    <t>DEPRECIACION DE MAQUINAS, MUEBLES Y DEMAS EQUIPOS DE OFICINA Y ALOJAMIENTO</t>
  </si>
  <si>
    <t>DEPRECIACION DE SEMOVIENTES</t>
  </si>
  <si>
    <t>DEPRECIACION DE OTROS BIENES DE USO</t>
  </si>
  <si>
    <t>AMORTIZACION</t>
  </si>
  <si>
    <t>AMORTIZACION DE MARCAS DE FABRICA Y PATENTES DE INVENCION</t>
  </si>
  <si>
    <t>AMORTIZACION DE DERECHOS DE AUTOR</t>
  </si>
  <si>
    <t>AMORTIZACION DE GASTOS DE ORGANIZACION</t>
  </si>
  <si>
    <t>AMORTIZACION DE PAQUETES Y PROGRAMAS DE COMPUTACION</t>
  </si>
  <si>
    <t>AMORTIZACION DE ESTUDIOS Y PROYECTOS</t>
  </si>
  <si>
    <t>AMORTIZACION DE OTROS ACTIVOS INTANGIBLES</t>
  </si>
  <si>
    <t>INTERESES POR OPERACIONES FINANCIERAS</t>
  </si>
  <si>
    <t>INTERESES POR DEPOSITOS INTERNOS</t>
  </si>
  <si>
    <t>INTERESES POR TITULOS Y VALORES</t>
  </si>
  <si>
    <t>INTERESES POR OTROS FINANCIAMIENTOS</t>
  </si>
  <si>
    <t>GASTOS POR OPERACIONES DE SEGURO</t>
  </si>
  <si>
    <t>GASTOS DE SINIESTROS</t>
  </si>
  <si>
    <t>GASTOS DE OPERACIONES DE REASEGUROS</t>
  </si>
  <si>
    <t>OTROS GASTOS DE OPERACIONES DE SEGURO</t>
  </si>
  <si>
    <t>PERDIDA EN OPERACIONES DE LOS SERVICIOS BASICOS</t>
  </si>
  <si>
    <t>PERDIDAS EN EL PROCESO DE DISTRIBUCION DE LOS SERVICIOS</t>
  </si>
  <si>
    <t>OTRAS PERDIDAS EN OPERACION</t>
  </si>
  <si>
    <t>OBLIGACIONES EN EL EJERCICIO VIGENTE</t>
  </si>
  <si>
    <t>DEVOLUCIONES DE COBROS INDEBIDOS</t>
  </si>
  <si>
    <t>DEVOLUCIONES Y REINTEGROS DIVERSOS</t>
  </si>
  <si>
    <t>INDEMNIZACIONES DIVERSAS</t>
  </si>
  <si>
    <t>PERDIDAS AJENAS A LA OPERACION</t>
  </si>
  <si>
    <t>PERDIDAS EN INVENTARIOS</t>
  </si>
  <si>
    <t>PERDIDAS EN OPERACIONES CAMBIARIAS</t>
  </si>
  <si>
    <t>PERDIDAS EN VENTAS DE ACTIVOS</t>
  </si>
  <si>
    <t>PERDIDAS POR CUENTAS INCOBRABLES</t>
  </si>
  <si>
    <t>PARTICIPACIONES EN PERDIDAS DE OTRAS EMPRESAS</t>
  </si>
  <si>
    <t>PERDIDAS POR AUTO-SEGURO</t>
  </si>
  <si>
    <t>IMPUESTOS DIRECTOS</t>
  </si>
  <si>
    <t>INTERESES DE MORA</t>
  </si>
  <si>
    <t>RESERVAS TECNICAS</t>
  </si>
  <si>
    <t>DESCUENTOS, BONIFICACIONES Y DEVOLUCIONES</t>
  </si>
  <si>
    <t>DESCUENTOS SOBRE VENTAS</t>
  </si>
  <si>
    <t>BONIFICACIONES POR VENTAS</t>
  </si>
  <si>
    <t>DEVOLUCIONES POR VENTAS</t>
  </si>
  <si>
    <t>DEVOLUCIONES POR PRIMAS DE SEGURO</t>
  </si>
  <si>
    <t>INDEMNIZACIONES Y SANCIONES PECUNIARIAS</t>
  </si>
  <si>
    <t>INDEMNIZACIONES POR DAÑOS Y PERJUICIOS</t>
  </si>
  <si>
    <t>INDEMNIZACIONES POR DAÑOS Y PERJUICIOS OCASIONADOS POR ORGANISMOS DE LA REPUBLICA, DEL PODER ESTADAL Y DEL PODER MUNICIPAL</t>
  </si>
  <si>
    <t>INDEMNIZACIONES POR DAÑOS Y PERJUICIOS OCASIONADOS POR ENTES DESCENTRALIZADOS SIN FINES EMPRESARIALES</t>
  </si>
  <si>
    <t>INDEMNIZACIONES POR DAÑOS Y PERJUICIOS OCASIONADOS POR ENTES DESCENTRALIZADOS CON FINES EMPRESARIALES</t>
  </si>
  <si>
    <t>SANCIONES PECUNIARIAS</t>
  </si>
  <si>
    <t>SANCIONES PECUNIARIAS IMPUESTAS A LOS ORGANISMOS DE LA REPUBLICA, DEL PODER ESTADAL Y DEL PODER MUNICIPAL</t>
  </si>
  <si>
    <t>SANCIONES PECUNIARIAS IMPUESTAS A LOS ENTES DESCENTRALIZADOS SIN FINES EMPRESARIALES</t>
  </si>
  <si>
    <t>SANCIONES PECUNIARIAS IMPUESTAS A LOS ENTES DESCENTRALIZADOS CON FINES EMPRESARIALES</t>
  </si>
  <si>
    <t>409</t>
  </si>
  <si>
    <t>ASIGNACIONES NO DISTRIBUIDAS</t>
  </si>
  <si>
    <t>ASIGNACIONES NO DISTRIBUIDAS DE LA ASAMBLEA NACIONAL</t>
  </si>
  <si>
    <t>ASIGNACIONES NO DISTRIBUIDAS DE LA CONTRALORIA GENERAL DE LA REPUBLICA</t>
  </si>
  <si>
    <t>ASIGNACIONES NO DISTRIBUIDAS DEL CONSEJO NACIONAL ELECTORAL</t>
  </si>
  <si>
    <t>ASIGNACIONES NO DISTRIBUIDAS DEL TRIBUNAL SUPREMO DE JUSTICIA</t>
  </si>
  <si>
    <t>ASIGNACIONES NO DISTRIBUIDAS DEL MINISTERIO PUBLICO</t>
  </si>
  <si>
    <t>ASIGNACIONES NO DISTRIBUIDAS DE LA DEFENSORIA DEL PUEBLO</t>
  </si>
  <si>
    <t>ASIGNACIONES NO DISTRIBUIDAS DEL CONSEJO MORAL REPUBLICANO</t>
  </si>
  <si>
    <t>REESTRUCTURACION DE ORGANISMOS DEL SECTOR PUBLICO</t>
  </si>
  <si>
    <t>FONDO DE APOYO AL TRABAJADOR Y SU GRUPO FAMILIAR</t>
  </si>
  <si>
    <t>FONDO DE APOYO AL TRABAJADOR Y SU GRUPO FAMILIAR DE LA ADMINISTRACION PUBLICA NACIONAL</t>
  </si>
  <si>
    <t>FONDO DE APOYO AL TRABAJADOR Y SU GRUPO FAMILIAR DE LAS ENTIDADES FEDERALES, LOS MUNICIPIOS Y OTRAS FORMAS DE GOBIERNO MUNICIPAL</t>
  </si>
  <si>
    <t>REFORMA DE LA SEGURIDAD SOCIAL</t>
  </si>
  <si>
    <t>EMERGENCIAS EN EL TERRITORIO NACIONAL</t>
  </si>
  <si>
    <t>FONDO PARA LA CANCELACION DE PASIVOS LABORALES</t>
  </si>
  <si>
    <t>FONDO PARA LA CANCELACION DE DEUDA POR SERVICIOS DE ELECTRICIDAD, TELEFONO, ASEO, AGUA Y CONDOMINIO</t>
  </si>
  <si>
    <t>FONDO PARA LA CANCELACION DE DEUDA POR SERVICIOS DE ELECTRICIDAD, TELEFONO, ASEO, AGUA Y CONDOMINIO, DE LOS ORGANISMOS DE LA ADMINISTRACION CENTRAL</t>
  </si>
  <si>
    <t>FONDO PARA LA CANCELACION DE DEUDA POR SERVICIOS DE ELECTRICIDAD, TELEFONO, ASEO, AGUA Y CONDOMINIO DE LOS ORGANISMOS DE LA ADMINISTRACION CENTRAL</t>
  </si>
  <si>
    <t>FONDO PARA LA CANCELACION DE DEUDA POR SERVICIOS DE ELECTRICIDAD, TELEFONO, ASEO, AGUA Y CONDOMINIO DE LOS ORGANISMOS DE LA ADMINISTRACION DESCENTRALIZADA NACIONAL</t>
  </si>
  <si>
    <t>FONDO PARA REMUNERACIONES, PENSIONES Y JUBILACIONES Y OTRAS RETRIBUCIONES</t>
  </si>
  <si>
    <t>FONDO PARA ATENDER COMPROMISOS GENERADOS DE LA LEY ORGANICA DEL TRABAJO, LOS TRABAJADORES Y LAS TRABAJADORAS</t>
  </si>
  <si>
    <t>ASIGNACIONES PARA CANCELAR COMPROMISOS PENDIENTES DE EJERCICIOS ANTERIORES</t>
  </si>
  <si>
    <t>ASIGNACIONES PARA CANCELAR LA DEUDA FOGADE -MINISTERIO COMPETENTE EN MATERIA DE FINANZAS- BANCO CENTRAL DE VENEZUELA (BCV)</t>
  </si>
  <si>
    <t>ASIGNACIONES PARA CANCELAR LA DEUDA FOGADE-MINISTERIO DE FINANZAS-BANCO CENTRAL DE VENEZUELA (BCV)</t>
  </si>
  <si>
    <t>ASIGNACIONES PARA ATENDER LOS GASTOS DE LA REFERENDA Y ELECCIONES</t>
  </si>
  <si>
    <t>ASIGNACIONES PARA ATENDER LOS GASTOS POR HONORARIOS PROFESIONALES DE BUFETES INTERNACIONALES, COSTAS Y COSTOS JUDICIALES</t>
  </si>
  <si>
    <t>FONDO PARA ATENDER COMPROMISOS GENERADOS POR LA CONTRATACION COLECTIVA</t>
  </si>
  <si>
    <t>PROYECTO SOCIAL ESPECIAL</t>
  </si>
  <si>
    <t>ASIGNACIONES PARA PROGRAMAS Y PROYECTOS FINANCIADOS CON RECURSOS DE ORGANISMOS MULTILATERALES Y/O BILATERALES</t>
  </si>
  <si>
    <t>ASIGNACION PARA FACILITAR LA PREPARACION DE PROYECTOS</t>
  </si>
  <si>
    <t>PROGRAMAS DE INVERSION PARA LAS ENTIDADES ESTADALES, MUNICIPALIDADES Y OTRAS INSTITUCIONES</t>
  </si>
  <si>
    <t>CANCELACION DE COMPROMISOS</t>
  </si>
  <si>
    <t>ASIGNACIONES PARA ATENDER GASTOS DE LOS ORGANISMOS DEL SECTOR PUBLICO</t>
  </si>
  <si>
    <t>CONVENIO DE COOPERACION ESPECIAL</t>
  </si>
  <si>
    <t>410</t>
  </si>
  <si>
    <t>SERVICIO DE LA DEUDA PUBLICA</t>
  </si>
  <si>
    <t>SERVICIO DE LA DEUDA PUBLICA INTERNA A CORTO PLAZO</t>
  </si>
  <si>
    <t>SERVICIO DE LA DEUDA PUBLICA INTERNA A CORTO PLAZO DE TITULOS Y VALORES</t>
  </si>
  <si>
    <t>AMORTIZACION DE LA DEUDA PUBLICA INTERNA A CORTO PLAZO DE LETRAS DEL TESORO</t>
  </si>
  <si>
    <t>INTERESES DE LA DEUDA PUBLICA INTERNA A CORTO PLAZO DE TITULOS Y VALORES</t>
  </si>
  <si>
    <t>INTERESES POR MORA Y MULTAS DE LA DEUDA PUBLICA INTERNA A CORTO PLAZO DE TITULOS Y VALORES</t>
  </si>
  <si>
    <t>COMISIONES Y OTROS GASTOS DE LA DEUDA PUBLICA INTERNA A CORTO PLAZO DE TITULOS Y VALORES</t>
  </si>
  <si>
    <t>DESCUENTOS EN COLOCACION DE TITULOS Y VALORES DE LA DEUDA PUBLICA INTERNA A CORTO PLAZO</t>
  </si>
  <si>
    <t>DESCUENTOS EN COLOCACION DE LETRAS DEL TESORO A CORTO PLAZO</t>
  </si>
  <si>
    <t>SERVICIO DE LA DEUDA PUBLICA INTERNA POR PRESTAMOS A CORTO PLAZO</t>
  </si>
  <si>
    <t>AMORTIZACION DE LA DEUDA PUBLICA INTERNA POR PRESTAMOS RECIBIDOS DEL SECTOR PRIVADO A CORTO PLAZO</t>
  </si>
  <si>
    <t>AMORTIZACION DE LA DEUDA PUBLICA INTERNA POR PRESTAMOS RECIBIDOS DE LA REPUBLICA A CORTO PLAZO</t>
  </si>
  <si>
    <t>AMORTIZACION DE LA DEUDA PUBLICA INTERNA POR PRESTAMOS RECIBIDOS DE ENTES DESCENTRALIZADOS SIN FINES EMPRESARIALES A CORTO PLAZO</t>
  </si>
  <si>
    <t>AMORTIZACION DE LA DEUDA PUBLICA INTERNA POR PRESTAMOS RECIBIDOS DE INSTITUCIONES DE PROTECCION SOCIAL A CORTO PLAZO</t>
  </si>
  <si>
    <t>AMORTIZACION DE LA DEUDA PUBLICA INTERNA POR PRESTAMOS RECIBIDOS DE ENTES DESCENTRALIZADOS CON FINES EMPRESARIALES PETROLEROS A CORTO PLAZO</t>
  </si>
  <si>
    <t>AMORTIZACION DE LA DEUDA PUBLICA INTERNA POR PRESTAMOS RECIBIDOS DE ENTES DESCENTRALIZADOS CON FINES EMPRESARIALES NO PETROLEROS A CORTO PLAZO</t>
  </si>
  <si>
    <t>AMORTIZACION DE LA DEUDA PUBLICA INTERNA POR PRESTAMOS RECIBIDOS DE ENTES DESCENTRALIZADOS FINANCIEROS BANCARIOS A CORTO PLAZO</t>
  </si>
  <si>
    <t>AMORTIZACION DE LA DEUDA PUBLICA INTERNA POR PRESTAMOS RECIBIDOS DE ENTES DESCENTRALIZADOS FINANCIEROS NO BANCARIOS A CORTO PLAZO</t>
  </si>
  <si>
    <t>AMORTIZACION DE LA DEUDA PUBLICA INTERNA POR PRESTAMOS RECIBIDOS DEL PODER ESTADAL A CORTO PLAZO</t>
  </si>
  <si>
    <t>AMORTIZACION DE LA DEUDA PUBLICA INTERNA POR PRESTAMOS RECIBIDOS DEL PODER MUNICIPAL A CORTO PLAZO</t>
  </si>
  <si>
    <t>INTERESES DE LA DEUDA PUBLICA INTERNA POR PRESTAMOS RECIBIDOS DEL SECTOR PRIVADO A CORTO PLAZO</t>
  </si>
  <si>
    <t>INTERESES DE LA DEUDA PUBLICA INTERNA POR PRESTAMOS RECIBIDOS DE LA REPUBLICA A CORTO PLAZO</t>
  </si>
  <si>
    <t>INTERESES DE LA DEUDA PUBLICA INTERNA POR PRESTAMOS RECIBIDOS DE ENTES DESCENTRALIZADOS SIN FINES EMPRESARIALES  A CORTO PLAZO</t>
  </si>
  <si>
    <t>INTERESES DE LA DEUDA PUBLICA INTERNA POR PRESTAMOS RECIBIDOS DE INSTITUCIONES DE PROTECCION SOCIAL A CORTO PLAZO</t>
  </si>
  <si>
    <t>INTERESES DE LA DEUDA PUBLICA INTERNA POR PRESTAMOS RECIBIDOS DE ENTES DESCENTRALIZADOS CON FINES EMPRESARIALES PETROLEROS A CORTO PLAZO</t>
  </si>
  <si>
    <t>INTERESES DE LA DEUDA PUBLICA INTERNA POR PRESTAMOS RECIBIDOS DE ENTES DESCENTRALIZADOS CON FINES EMPRESARIALES NO PETROLEROS A CORTO PLAZO</t>
  </si>
  <si>
    <t>INTERESES DE LA DEUDA PUBLICA INTERNA POR PRESTAMOS RECIBIDOS DE ENTES DESCENTRALIZADOS FINANCIEROS BANCARIOS A CORTO PLAZO</t>
  </si>
  <si>
    <t>INTERESES DE LA DEUDA PUBLICA INTERNA POR PRESTAMOS RECIBIDOS DE ENTES DESCENTRALIZADOS FINANCIEROS NO BANCARIOS A CORTO PLAZO</t>
  </si>
  <si>
    <t>INTERESES DE LA DEUDA PUBLICA INTERNA POR PRESTAMOS RECIBIDOS DEL PODER ESTADAL A CORTO PLAZO</t>
  </si>
  <si>
    <t>INTERESES DE LA DEUDA PUBLICA INTERNA POR PRESTAMOS RECIBIDOS DEL PODER MUNICIPAL A CORTO PLAZO</t>
  </si>
  <si>
    <t>INTERESES POR MORA Y MULTAS DE LA DEUDA PUBLICA INTERNA POR PRESTAMOS RECIBIDOS DEL SECTOR PRIVADO A CORTO PLAZO</t>
  </si>
  <si>
    <t>INTERESES POR MORA Y MULTAS DE LA DEUDA PUBLICA INTERNA POR PRESTAMOS RECIBIDOS DE LA REPUBLICA A CORTO PLAZO</t>
  </si>
  <si>
    <t>INTERESES POR MORA Y MULTAS DE LA DEUDA PUBLICA INTERNA POR PRESTAMOS RECIBIDOS DE ENTES DESCENTRALIZADOS SIN FINES EMPRESARIALES A CORTO PLAZO</t>
  </si>
  <si>
    <t>INTERESES POR MORA Y MULTAS DE LA DEUDA PUBLICA INTERNA POR PRESTAMOS RECIBIDOS DE INSTITUCIONES DE PROTECCION SOCIAL A CORTO PLAZO</t>
  </si>
  <si>
    <t>INTERESES POR MORA Y MULTAS DE LA DEUDA PUBLICA INTERNA POR PRESTAMOS RECIBIDOS DE ENTES DESCENTRALIZADOS CON FINES EMPRESARIALES PETROLEROS A CORTO PLAZO</t>
  </si>
  <si>
    <t>INTERESES POR MORA Y MULTAS DE LA DEUDA PUBLICA INTERNA POR PRESTAMOS RECIBIDOS DE ENTES DESCENTRALIZADOS CON FINES EMPRESARIALES NO PETROLEROS A CORTO PLAZO</t>
  </si>
  <si>
    <t>INTERESES POR MORA Y MULTAS DE LA DEUDA PUBLICA INTERNA POR PRESTAMOS RECIBIDOS DE ENTES DESCENTRALIZADOS FINANCIEROS BANCARIOS A CORTO PLAZO</t>
  </si>
  <si>
    <t>INTERESES POR MORA Y MULTAS DE LA DEUDA PUBLICA INTERNA POR PRESTAMOS RECIBIDOS DE ENTES DESCENTRALIZADOS FINANCIEROS NO BANCARIOS A CORTO PLAZO</t>
  </si>
  <si>
    <t>INTERESES POR MORA Y MULTAS DE LA DEUDA PUBLICA INTERNA POR PRESTAMOS RECIBIDOS DEL PODER ESTADAL A CORTO PLAZO</t>
  </si>
  <si>
    <t>INTERESES POR MORA Y MULTAS DE LA DEUDA PUBLICA INTERNA POR PRESTAMOS RECIBIDOS DEL PODER MUNICIPAL A CORTO PLAZO</t>
  </si>
  <si>
    <t>COMISIONES Y OTROS GASTOS DE LA DEUDA PUBLICA INTERNA POR PRESTAMOS RECIBIDOS DEL SECTOR PRIVADO A CORTO PLAZO</t>
  </si>
  <si>
    <t>COMISIONES Y OTROS GASTOS DE LA DEUDA PUBLICA INTERNA POR PRESTAMOS RECIBIDOS DE LA REPUBLICA A CORTO PLAZO</t>
  </si>
  <si>
    <t>COMISIONES Y OTROS GASTOS DE LA DEUDA PUBLICA INTERNA POR PRESTAMOS RECIBIDOS DE ENTES DESCENTRALIZADOS SIN FINES EMPRESARIALES A CORTO PLAZO</t>
  </si>
  <si>
    <t>COMISIONES Y OTROS GASTOS DE LA DEUDA PUBLICA INTERNA POR PRESTAMOS RECIBIDOS DE INSTITUCIONES DE PROTECCION SOCIAL A CORTO PLAZO</t>
  </si>
  <si>
    <t>COMISIONES Y OTROS GASTOS DE LA DEUDA PUBLICA INTERNA POR PRESTAMOS RECIBIDOS DE ENTES DESCENTRALIZADOS CON FINES EMPRESARIALES PETROLEROS A CORTO PLAZO</t>
  </si>
  <si>
    <t>COMISIONES Y OTROS GASTOS DE LA DEUDA PUBLICA INTERNA POR PRESTAMOS RECIBIDOS DE ENTES DESCENTRALIZADOS CON FINES EMPRESARIALES NO PETROLEROS A CORTO PLAZO</t>
  </si>
  <si>
    <t>COMISIONES Y OTROS GASTOS DE LA DEUDA PUBLICA INTERNA POR PRESTAMOS RECIBIDOS DE ENTES DESCENTRALIZADOS FINANCIEROS BANCARIOS A CORTO PLAZO</t>
  </si>
  <si>
    <t>COMISIONES Y OTROS GASTOS DE LA DEUDA PUBLICA INTERNA POR PRESTAMOS RECIBIDOS DE ENTES DESCENTRALIZADOS FINANCIEROS NO BANCARIOS A CORTO PLAZO</t>
  </si>
  <si>
    <t>COMISIONES Y OTROS GASTOS DE LA DEUDA PUBLICA INTERNA POR PRESTAMOS RECIBIDOS DEL PODER ESTADAL A CORTO PLAZO</t>
  </si>
  <si>
    <t>COMISIONES Y OTROS GASTOS DE LA DEUDA PUBLICA INTERNA POR PRESTAMOS RECIBIDOS DEL PODER MUNICIPAL A CORTO PLAZO</t>
  </si>
  <si>
    <t>SERVICIO DE LA DEUDA PUBLICA INTERNA INDIRECTA POR PRESTAMOS A CORTO PLAZO</t>
  </si>
  <si>
    <t>AMORTIZACION DE LA DEUDA PUBLICA INTERNA INDIRECTA POR PRESTAMOS RECIBIDOS DEL SECTOR PRIVADO A CORTO PLAZO</t>
  </si>
  <si>
    <t>AMORTIZACION DE LA DEUDA PUBLICA INTERNA INDIRECTA POR PRESTAMOS RECIBIDOS DEL SECTOR PUBLICO A CORTO PLAZO</t>
  </si>
  <si>
    <t>INTERESES DE LA DEUDA PUBLICA INTERNA INDIRECTA POR PRESTAMOS RECIBIDOS DEL SECTOR PRIVADO A CORTO PLAZO</t>
  </si>
  <si>
    <t>INTERESES DE LA DEUDA PUBLICA INTERNA INDIRECTA POR PRESTAMOS RECIBIDOS DEL SECTOR PUBLICO A CORTO PLAZO</t>
  </si>
  <si>
    <t>INTERESES POR MORA Y MULTAS DE LA DEUDA PUBLICA INTERNA INDIRECTA POR PRESTAMOS RECIBIDOS DEL SECTOR PRIVADO A CORTO PLAZO</t>
  </si>
  <si>
    <t>INTERESES POR MORA Y MULTAS DE LA DEUDA PUBLICA INTERNA INDIRECTA POR PRESTAMOS RECIBIDOS DEL SECTOR PUBLICO A CORTO PLAZO</t>
  </si>
  <si>
    <t>COMISIONES Y OTROS GASTOS DE LA DEUDA PUBLICA INTERNA INDIRECTA POR PRESTAMOS RECIBIDOS DEL SECTOR PRIVADO A CORTO PLAZO</t>
  </si>
  <si>
    <t>COMISIONES Y OTROS GASTOS DE LA DEUDA PUBLICA INTERNA INDIRECTA POR PRESTAMOS RECIBIDOS DEL SECTOR PUBLICO A CORTO PLAZO</t>
  </si>
  <si>
    <t>SERVICIO DE LA DEUDA PUBLICA INTERNA A LARGO PLAZO</t>
  </si>
  <si>
    <t>SERVICIO DE LA DEUDA PUBLICA INTERNA A LARGO PLAZO DE TITULOS Y VALORES</t>
  </si>
  <si>
    <t>AMORTIZACION DE LA DEUDA PUBLICA INTERNA A LARGO PLAZO DE TITULOS Y VALORES</t>
  </si>
  <si>
    <t>AMORTIZACION DE LA DEUDA PUBLICA INTERNA A LARGO PLAZO DE LETRAS DEL TESORO</t>
  </si>
  <si>
    <t>INTERESES DE LA DEUDA PUBLICA INTERNA A LARGO PLAZO DE TITULOS Y VALORES</t>
  </si>
  <si>
    <t>INTERESES POR MORA Y MULTAS DE LA DEUDA PUBLICA INTERNA A LARGO PLAZO DE TITULOS Y VALORES</t>
  </si>
  <si>
    <t>COMISIONES Y OTROS GASTOS DE LA DEUDA PUBLICA INTERNA A LARGO PLAZO DE TITULOS Y VALORES</t>
  </si>
  <si>
    <t>DESCUENTOS EN COLOCACION DE TITULOS Y VALORES DE LA DEUDA PUBLICA INTERNA A LARGO PLAZO</t>
  </si>
  <si>
    <t>DESCUENTOS EN COLOCACION DE LETRAS DEL TESORO A LARGO PLAZO</t>
  </si>
  <si>
    <t>SERVICIO DE LA DEUDA PUBLICA INTERNA POR PRESTAMOS A LARGO PLAZO</t>
  </si>
  <si>
    <t>AMORTIZACION DE LA DEUDA PUBLICA INTERNA POR PRESTAMOS RECIBIDOS DEL SECTOR PRIVADO A LARGO PLAZO</t>
  </si>
  <si>
    <t>AMORTIZACION DE LA DEUDA PUBLICA INTERNA POR PRESTAMOS RECIBIDOS DE LA REPUBLICA A LARGO PLAZO</t>
  </si>
  <si>
    <t>AMORTIZACION DE LA DEUDA PUBLICA INTERNA POR PRESTAMOS RECIBIDOS DE ENTES DESCENTRALIZADOS SIN FINES EMPRESARIALES A LARGO PLAZO</t>
  </si>
  <si>
    <t>AMORTIZACION DE LA DEUDA PUBLICA INTERNA POR PRESTAMOS RECIBIDOS DE INSTITUCIONES DE PROTECCION SOCIAL A LARGO PLAZO</t>
  </si>
  <si>
    <t>AMORTIZACION DE LA DEUDA PUBLICA INTERNA POR PRESTAMOS RECIBIDOS DE ENTES DESCENTRALIZADOS CON FINES EMPRESARIALES PETROLEROS A LARGO PLAZO</t>
  </si>
  <si>
    <t>AMORTIZACION DE LA DEUDA PUBLICA INTERNA POR PRESTAMOS RECIBIDOS DE ENTES DESCENTRALIZADOS CON FINES EMPRESARIALES NO PETROLEROS A LARGO PLAZO</t>
  </si>
  <si>
    <t>AMORTIZACION DE LA DEUDA PUBLICA INTERNA POR PRESTAMOS RECIBIDOS DE ENTES DESCENTRALIZADOS FINANCIEROS BANCARIOS A LARGO PLAZO</t>
  </si>
  <si>
    <t>AMORTIZACION DE LA DEUDA PUBLICA INTERNA POR PRESTAMOS RECIBIDOS DE ENTES DESCENTRALIZADOS FINANCIEROS NO BANCARIOS A LARGO PLAZO</t>
  </si>
  <si>
    <t>AMORTIZACION DE LA DEUDA PUBLICA INTERNA POR PRESTAMOS RECIBIDOS DEL PODER ESTADAL A LARGO PLAZO</t>
  </si>
  <si>
    <t>AMORTIZACION DE LA DEUDA PUBLICA INTERNA POR PRESTAMOS RECIBIDOS DEL PODER MUNICIPAL A LARGO PLAZO</t>
  </si>
  <si>
    <t>INTERESES DE LA DEUDA PUBLICA INTERNA POR PRESTAMOS RECIBIDOS DEL SECTOR PRIVADO A LARGO PLAZO</t>
  </si>
  <si>
    <t>INTERESES DE LA DEUDA PUBLICA INTERNA POR PRESTAMOS RECIBIDOS DE LA REPUBLICA A LARGO PLAZO</t>
  </si>
  <si>
    <t>INTERESES DE LA DEUDA PUBLICA INTERNA POR PRESTAMOS RECIBIDOS DE ENTES DESCENTRALIZADOS SIN FINES EMPRESARIALES A LARGO PLAZO</t>
  </si>
  <si>
    <t>INTERESES DE LA DEUDA PUBLICA INTERNA POR PRESTAMOS RECIBIDOS DE INSTITUCIONES DE PROTECCION SOCIAL  A LARGO PLAZO</t>
  </si>
  <si>
    <t>INTERESES DE LA DEUDA PUBLICA INTERNA POR PRESTAMOS RECIBIDOS DE ENTES DESCENTRALIZADOS CON FINES EMPRESARIALES PETROLEROS A LARGO PLAZO</t>
  </si>
  <si>
    <t>INTERESES DE LA DEUDA PUBLICA INTERNA POR PRESTAMOS RECIBIDOS DE ENTES DESCENTRALIZADOS CON FINES EMPRESARIALES NO PETROLEROS A LARGO PLAZO</t>
  </si>
  <si>
    <t>INTERESES DE LA DEUDA PUBLICA INTERNA POR PRESTAMOS RECIBIDOS DE ENTES DESCENTRALIZADOS FINANCIEROS BANCARIOS A LARGO PLAZO</t>
  </si>
  <si>
    <t>INTERESES DE LA DEUDA PUBLICA INTERNA POR PRESTAMOS RECIBIDOS DE ENTES DESCENTRALIZADOS FINANCIEROS NO BANCARIOS A LARGO PLAZO</t>
  </si>
  <si>
    <t>INTERESES DE LA DEUDA PUBLICA INTERNA POR PRESTAMOS RECIBIDOS DEL PODER ESTADAL A LARGO PLAZO</t>
  </si>
  <si>
    <t>INTERESES DE LA DEUDA PUBLICA INTERNA POR PRESTAMOS RECIBIDOS DEL PODER MUNICIPAL A LARGO PLAZO</t>
  </si>
  <si>
    <t>INTERESES POR MORA Y MULTAS DE LA DEUDA PUBLICA INTERNA POR PRESTAMOS RECIBIDOS DEL SECTOR PRIVADO A LARGO PLAZO</t>
  </si>
  <si>
    <t>INTERESES POR MORA Y MULTAS DE LA DEUDA PUBLICA INTERNA POR PRESTAMOS RECIBIDOS DE LA REPUBLICA A LARGO PLAZO</t>
  </si>
  <si>
    <t>INTERESES POR MORA Y MULTAS DE LA DEUDA PUBLICA INTERNA POR PRESTAMOS RECIBIDOS DE ENTES DESCENTRALIZADOS SIN FINES EMPRESARIALES A LARGO PLAZO</t>
  </si>
  <si>
    <t>INTERESES POR MORA Y MULTAS DE LA DEUDA PUBLICA INTERNA POR PRESTAMOS RECIBIDOS DE INSTITUCIONES DE PROTECCION SOCIAL A LARGO PLAZO</t>
  </si>
  <si>
    <t>INTERESES POR MORA Y MULTAS DE LA DEUDA PUBLICA INTERNA POR PRESTAMOS RECIBIDOS DE ENTES DESCENTRALIZADOS CON FINES EMPRESARIALES PETROLEROS A LARGO PLAZO</t>
  </si>
  <si>
    <t>INTERESES POR MORA Y MULTAS DE LA DEUDA PUBLICA INTERNA POR PRESTAMOS RECIBIDOS DE ENTES DESCENTRALIZADOS CON FINES EMPRESARIALES NO PETROLEROS A LARGO PLAZO</t>
  </si>
  <si>
    <t>INTERESES POR MORA Y MULTAS DE LA DEUDA PUBLICA INTERNA POR PRESTAMOS RECIBIDOS DE ENTES DESCENTRALIZADOS FINANCIEROS BANCARIOS A LARGO PLAZO</t>
  </si>
  <si>
    <t>INTERESES POR MORA Y MULTAS DE LA DEUDA PUBLICA INTERNA POR PRESTAMOS RECIBIDOS DE ENTES DESCENTRALIZADOS FINANCIEROS NO BANCARIOS A LARGO PLAZO</t>
  </si>
  <si>
    <t>INTERESES POR MORA Y MULTAS DE LA DEUDA PUBLICA INTERNA POR PRESTAMOS RECIBIDOS DEL PODER ESTADAL A LARGO PLAZO</t>
  </si>
  <si>
    <t>INTERESES POR MORA Y MULTAS DE LA DEUDA PUBLICA INTERNA POR PRESTAMOS RECIBIDOS DEL PODER MUNICIPAL A LARGO PLAZO</t>
  </si>
  <si>
    <t>COMISIONES Y OTROS GASTOS DE LA DEUDA PUBLICA INTERNA POR PRESTAMOS RECIBIDOS DEL SECTOR PRIVADO A LARGO PLAZO</t>
  </si>
  <si>
    <t>COMISIONES Y OTROS GASTOS DE LA DEUDA PUBLICA INTERNA POR PRESTAMOS RECIBIDOS DE LA REPUBLICA A LARGO PLAZO</t>
  </si>
  <si>
    <t>COMISIONES Y OTROS GASTOS DE LA DEUDA PUBLICA INTERNA POR PRESTAMOS RECIBIDOS DE ENTES DESCENTRALIZADOS SIN FINES EMPRESARIALES A LARGO PLAZO</t>
  </si>
  <si>
    <t>COMISIONES Y OTROS GASTOS DE LA DEUDA PUBLICA INTERNA POR PRESTAMOS RECIBIDOS DE INSTITUCIONES DE PROTECCION SOCIAL A LARGO PLAZO</t>
  </si>
  <si>
    <t>COMISIONES Y OTROS GASTOS DE LA DEUDA PUBLICA INTERNA POR PRESTAMOS RECIBIDOS DE ENTES DESCENTRALIZADOS CON FINES EMPRESARIALES PETROLEROS A LARGO PLAZO</t>
  </si>
  <si>
    <t>COMISIONES Y OTROS GASTOS DE LA DEUDA PUBLICA INTERNA POR PRESTAMOS RECIBIDOS DE ENTES DESCENTRALIZADOS CON FINES EMPRESARIALES NO PETROLEROS A LARGO PLAZO</t>
  </si>
  <si>
    <t>COMISIONES Y OTROS GASTOS DE LA DEUDA PUBLICA INTERNA POR PRESTAMOS RECIBIDOS DE ENTES DESCENTRALIZADOS FINANCIEROS BANCARIOS A LARGO PLAZO</t>
  </si>
  <si>
    <t>COMISIONES Y OTROS GASTOS DE LA DEUDA PUBLICA INTERNA POR PRESTAMOS RECIBIDOS DE ENTES DESCENTRALIZADOS FINANCIEROS NO BANCARIOS A LARGO PLAZO</t>
  </si>
  <si>
    <t>COMISIONES Y OTROS GASTOS DE LA DEUDA PUBLICA INTERNA POR PRESTAMOS RECIBIDOS DEL PODER ESTADAL A LARGO PLAZO</t>
  </si>
  <si>
    <t>COMISIONES Y OTROS GASTOS DE LA DEUDA PUBLICA INTERNA POR PRESTAMOS RECIBIDOS DEL PODER MUNICIPAL A LARGO PLAZO</t>
  </si>
  <si>
    <t>SERVICIO DE LA DEUDA PUBLICA INTERNA INDIRECTA A LARGO PLAZO DE TITULOS Y VALORES</t>
  </si>
  <si>
    <t>AMORTIZACION DE LA DEUDA PUBLICA INTERNA INDIRECTA A LARGO PLAZO DE TITULOS Y VALORES</t>
  </si>
  <si>
    <t>INTERESES DE LA DEUDA PUBLICA INTERNA INDIRECTA A LARGO PLAZO DE TITULOS Y VALORES</t>
  </si>
  <si>
    <t>INTERESES POR MORA Y MULTAS DE LA DEUDA PUBLICA INTERNA INDIRECTA A LARGO PLAZO DE TITULOS Y VALORES</t>
  </si>
  <si>
    <t>COMISIONES Y OTROS GASTOS DE LA DEUDA PUBLICA INTERNA INDIRECTA A LARGO PLAZO DE TITULOS Y VALORES</t>
  </si>
  <si>
    <t>DESCUENTOS EN COLOCACION DE TITULOS Y VALORES DE LA DEUDA PUBLICA INTERNA INDIRECTA A LARGO PLAZO</t>
  </si>
  <si>
    <t>SERVICIO DE LA DEUDA PUBLICA INTERNA INDIRECTA POR PRESTAMOS A LARGO PLAZO</t>
  </si>
  <si>
    <t>AMORTIZACION DE LA DEUDA PUBLICA INTERNA INDIRECTA POR PRESTAMOS RECIBIDOS DEL SECTOR PRIVADO A LARGO PLAZO</t>
  </si>
  <si>
    <t>AMORTIZACION DE LA DEUDA PUBLICA INTERNA INDIRECTA POR PRESTAMOS RECIBIDOS DEL SECTOR PUBLICO A LARGO PLAZO</t>
  </si>
  <si>
    <t>INTERESES DE LA DEUDA PUBLICA INTERNA INDIRECTA POR PRESTAMOS RECIBIDOS DEL SECTOR PRIVADO A LARGO PLAZO</t>
  </si>
  <si>
    <t>INTERESES DE LA DEUDA PUBLICA INTERNA INDIRECTA POR PRESTAMOS RECIBIDOS DEL SECTOR PUBLICO A LARGO PLAZO</t>
  </si>
  <si>
    <t>INTERESES POR MORA Y MULTAS DE LA DEUDA PUBLICA INTERNA INDIRECTA POR PRESTAMOS RECIBIDOS DEL SECTOR PRIVADO A LARGO PLAZO</t>
  </si>
  <si>
    <t>INTERESES POR MORA Y MULTAS DE LA DEUDA PUBLICA INTERNA INDIRECTA POR PRESTAMOS RECIBIDOS DEL SECTOR PUBLICO A LARGO PLAZO</t>
  </si>
  <si>
    <t>COMISIONES Y OTROS GASTOS DE LA DEUDA PUBLICA INTERNA INDIRECTA POR PRESTAMOS RECIBIDOS DEL SECTOR PRIVADO A LARGO PLAZO</t>
  </si>
  <si>
    <t>COMISIONES Y OTROS GASTOS DE LA DEUDA PUBLICA INTERNA INDIRECTA POR PRESTAMOS RECIBIDOS DEL SECTOR PUBLICO A LARGO PLAZO</t>
  </si>
  <si>
    <t>SERVICIO DE LA DEUDA PUBLICA EXTERNA A CORTO PLAZO</t>
  </si>
  <si>
    <t>SERVICIO DE LA DEUDA PUBLICA EXTERNA A CORTO PLAZO DE TITULOS Y VALORES</t>
  </si>
  <si>
    <t>AMORTIZACION DE LA DEUDA PUBLICA EXTERNA A CORTO PLAZO DE TITULOS Y VALORES</t>
  </si>
  <si>
    <t>INTERESES DE LA DEUDA PUBLICA EXTERNA A CORTO PLAZO DE TITULOS Y VALORES</t>
  </si>
  <si>
    <t>INTERESES POR MORA Y MULTAS DE LA DEUDA PUBLICA EXTERNA A CORTO PLAZO DE TITULOS Y VALORES</t>
  </si>
  <si>
    <t>COMISIONES Y OTROS GASTOS DE LA DEUDA PUBLICA EXTERNA A CORTO PLAZO DE TITULOS Y VALORES</t>
  </si>
  <si>
    <t>DESCUENTOS EN COLOCACION DE TITULOS Y VALORES DE LA DEUDA PUBLICA EXTERNA A CORTO PLAZO</t>
  </si>
  <si>
    <t>SERVICIO DE LA DEUDA PUBLICA EXTERNA POR PRESTAMOS A CORTO PLAZO</t>
  </si>
  <si>
    <t>AMORTIZACION DE LA DEUDA PUBLICA EXTERNA POR PRESTAMOS RECIBIDOS DE GOBIERNOS EXTRANJEROS A CORTO PLAZO</t>
  </si>
  <si>
    <t>AMORTIZACION DE LA DEUDA PUBLICA EXTERNA POR PRESTAMOS RECIBIDOS DE ORGANISMOS INTERNACIONALES A CORTO PLAZO</t>
  </si>
  <si>
    <t>AMORTIZACION DE LA DEUDA PUBLICA EXTERNA POR PRESTAMOS RECIBIDOS DE INSTITUCIONES FINANCIERAS EXTERNAS A CORTO PLAZO</t>
  </si>
  <si>
    <t>AMORTIZACION DE LA DEUDA PUBLICA EXTERNA POR PRESTAMOS RECIBIDOS DE PROVEEDORES DE BIENES Y SERVICIOS EXTERNOS A CORTO PLAZO</t>
  </si>
  <si>
    <t>INTERESES DE LA DEUDA PUBLICA EXTERNA POR PRESTAMOS RECIBIDOS DE GOBIERNOS EXTRANJEROS A CORTO PLAZO</t>
  </si>
  <si>
    <t>INTERESES DE LA DEUDA PUBLICA EXTERNA POR PRESTAMOS RECIBIDOS DE ORGANISMOS INTERNACIONALES A CORTO PLAZO</t>
  </si>
  <si>
    <t>INTERESES DE LA DEUDA PUBLICA EXTERNA POR PRESTAMOS RECIBIDOS DE INSTITUCIONES FINANCIERAS EXTERNAS A CORTO PLAZO</t>
  </si>
  <si>
    <t>INTERESES DE LA DEUDA PUBLICA EXTERNA POR PRESTAMOS RECIBIDOS DE PROVEEDORES DE BIENES Y SERVICIOS EXTERNOS A CORTO PLAZO</t>
  </si>
  <si>
    <t>INTERESES POR MORA Y MULTAS DE LA DEUDA PUBLICA EXTERNA POR PRESTAMOS RECIBIDOS DE GOBIERNOS EXTRANJEROS A CORTO PLAZO</t>
  </si>
  <si>
    <t>INTERESES POR MORA Y MULTAS DE LA DEUDA PUBLICA EXTERNA POR PRESTAMOS RECIBIDOS DE ORGANISMOS INTERNACIONALES A CORTO PLAZO</t>
  </si>
  <si>
    <t>INTERESES POR MORA Y MULTAS DE LA DEUDA PUBLICA EXTERNA POR PRESTAMOS RECIBIDOS DE INSTITUCIONES FINANCIERAS EXTERNAS A CORTO PLAZO</t>
  </si>
  <si>
    <t>INTERESES POR MORA Y MULTAS DE LA DEUDA PUBLICA EXTERNA POR PRESTAMOS RECIBIDOS DE PROVEEDORES DE BIENES Y SERVICIOS EXTERNOS A CORTO PLAZO</t>
  </si>
  <si>
    <t>COMISIONES Y OTROS GASTOS DE LA DEUDA PUBLICA EXTERNA POR PRESTAMOS RECIBIDOS DE GOBIERNOS EXTRANJEROS A CORTO PLAZO</t>
  </si>
  <si>
    <t>COMISIONES Y OTROS GASTOS DE LA DEUDA PUBLICA EXTERNA POR PRESTAMOS RECIBIDOS DE ORGANISMOS INTERNACIONALES A CORTO PLAZO</t>
  </si>
  <si>
    <t>COMISIONES Y OTROS GASTOS DE LA DEUDA PUBLICA EXTERNA POR PRESTAMOS RECIBIDOS DE INSTITUCIONES FINANCIERAS EXTERNAS A CORTO PLAZO</t>
  </si>
  <si>
    <t>COMISIONES Y OTROS GASTOS DE LA DEUDA PUBLICA EXTERNA POR PRESTAMOS RECIBIDOS DE PROVEEDORES DE BIENES Y SERVICIOS EXTERNOS A CORTO PLAZO</t>
  </si>
  <si>
    <t>SERVICIO DE LA DEUDA PUBLICA EXTERNA INDIRECTA POR PRESTAMOS A CORTO PLAZO</t>
  </si>
  <si>
    <t>AMORTIZACION DE LA DEUDA PUBLICA EXTERNA INDIRECTA POR PRESTAMOS RECIBIDOS DE GOBIERNOS EXTRANJEROS A CORTO PLAZO</t>
  </si>
  <si>
    <t>AMORTIZACION DE LA DEUDA PUBLICA EXTERNA INDIRECTA POR PRESTAMOS RECIBIDOS DE ORGANISMOS INTERNACIONALES A CORTO PLAZO</t>
  </si>
  <si>
    <t>AMORTIZACION DE LA DEUDA PUBLICA EXTERNA INDIRECTA POR PRESTAMOS RECIBIDOS DE INSTITUCIONES FINANCIERAS EXTERNAS A CORTO PLAZO</t>
  </si>
  <si>
    <t>AMORTIZACION DE LA DEUDA PUBLICA EXTERNA INDIRECTA POR PRESTAMOS RECIBIDOS DE PROVEEDORES DE BIENES Y SERVICIOS EXTERNOS A CORTO PLAZO</t>
  </si>
  <si>
    <t>INTERESES DE LA DEUDA PUBLICA EXTERNA INDIRECTA POR PRESTAMOS RECIBIDOS DE GOBIERNOS EXTRANJEROS A CORTO PLAZO</t>
  </si>
  <si>
    <t>INTERESES DE LA DEUDA PUBLICA EXTERNA INDIRECTA POR PRESTAMOS RECIBIDOS DE ORGANISMOS INTERNACIONALES A CORTO PLAZO</t>
  </si>
  <si>
    <t>INTERESES DE LA DEUDA PUBLICA EXTERNA INDIRECTA POR PRESTAMOS RECIBIDOS DE INSTITUCIONES FINANCIERAS EXTERNAS A CORTO PLAZO</t>
  </si>
  <si>
    <t>INTERESES DE LA DEUDA PUBLICA EXTERNA INDIRECTA POR PRESTAMOS RECIBIDOS DE PROVEEDORES DE BIENES Y SERVICIOS EXTERNOS A CORTO PLAZO</t>
  </si>
  <si>
    <t>INTERESES POR MORA Y MULTAS DE LA DEUDA PUBLICA EXTERNA INDIRECTA POR PRESTAMOS RECIBIDOS DE GOBIERNOS EXTRANJEROS A CORTO PLAZO</t>
  </si>
  <si>
    <t>INTERESES POR MORA Y MULTAS DE LA DEUDA PUBLICA EXTERNA INDIRECTA POR PRESTAMOS RECIBIDOS DE ORGANISMOS INTERNACIONALES A CORTO PLAZO</t>
  </si>
  <si>
    <t>INTERESES POR MORA Y MULTAS DE LA DEUDA PUBLICA EXTERNA INDIRECTA POR PRESTAMOS RECIBIDOS DE INSTITUCIONES FINANCIERAS EXTERNAS A CORTO PLAZO</t>
  </si>
  <si>
    <t>INTERESES POR MORA Y MULTAS DE LA DEUDA PUBLICA EXTERNA INDIRECTA POR PRESTAMOS RECIBIDOS DE PROVEEDORES DE BIENES Y SERVICIOS EXTERNOS A CORTO PLAZO</t>
  </si>
  <si>
    <t>COMISIONES Y OTROS GASTOS DE LA DEUDA PUBLICA EXTERNA INDIRECTA POR PRESTAMOS RECIBIDOS DE GOBIERNOS EXTRANJEROS A CORTO PLAZO</t>
  </si>
  <si>
    <t>COMISIONES Y OTROS GASTOS DE LA DEUDA PUBLICA EXTERNA INDIRECTA POR PRESTAMOS RECIBIDOS DE ORGANISMOS INTERNACIONALES A CORTO PLAZO</t>
  </si>
  <si>
    <t>COMISIONES Y OTROS GASTOS DE LA DEUDA PUBLICA EXTERNA INDIRECTA POR PRESTAMOS RECIBIDOS DE INSTITUCIONES FINANCIERAS EXTERNAS A CORTO PLAZO</t>
  </si>
  <si>
    <t>COMISIONES Y OTROS GASTOS DE LA DEUDA PUBLICA EXTERNA INDIRECTA POR PRESTAMOS RECIBIDOS DE PROVEEDORES DE BIENES Y SERVICIOS EXTERNOS A CORTO PLAZO</t>
  </si>
  <si>
    <t>SERVICIO DE LA DEUDA PUBLICA EXTERNA A LARGO PLAZO</t>
  </si>
  <si>
    <t>SERVICIO DE LA DEUDA PUBLICA EXTERNA A LARGO PLAZO DE TITULOS Y VALORES</t>
  </si>
  <si>
    <t>AMORTIZACION DE LA DEUDA PUBLICA EXTERNA A LARGO PLAZO DE TITULOS Y VALORES</t>
  </si>
  <si>
    <t>INTERESES DE LA DEUDA PUBLICA EXTERNA A LARGO PLAZO DE TITULOS Y VALORES</t>
  </si>
  <si>
    <t>INTERESES POR MORA Y MULTAS DE LA DEUDA PUBLICA EXTERNA A LARGO PLAZO DE TITULOS Y VALORES</t>
  </si>
  <si>
    <t>COMISIONES Y OTROS GASTOS DE LA DEUDA PUBLICA EXTERNA A LARGO PLAZO DE TITULOS Y VALORES</t>
  </si>
  <si>
    <t>DESCUENTOS EN COLOCACION DE TITULOS Y VALORES DE LA DEUDA PUBLICA EXTERNA A LARGO PLAZO</t>
  </si>
  <si>
    <t>SERVICIO DE LA DEUDA PUBLICA EXTERNA POR PRESTAMOS A LARGO PLAZO</t>
  </si>
  <si>
    <t>AMORTIZACION DE LA DEUDA PUBLICA EXTERNA POR PRESTAMOS RECIBIDOS DE GOBIERNOS EXTRANJEROS A LARGO PLAZO</t>
  </si>
  <si>
    <t>AMORTIZACION DE LA DEUDA PUBLICA EXTERNA POR PRESTAMOS RECIBIDOS DE ORGANISMOS INTERNACIONALES A LARGO PLAZO</t>
  </si>
  <si>
    <t>AMORTIZACION DE LA DEUDA PUBLICA EXTERNA POR PRESTAMOS RECIBIDOS DE INSTITUCIONES FINANCIERAS EXTERNAS A LARGO PLAZO</t>
  </si>
  <si>
    <t>AMORTIZACION DE LA DEUDA PUBLICA EXTERNA POR PRESTAMOS RECIBIDOS DE PROVEEDORES DE BIENES Y SERVICIOS EXTERNOS A LARGO PLAZO</t>
  </si>
  <si>
    <t>INTERESES DE LA DEUDA PUBLICA EXTERNA POR PRESTAMOS RECIBIDOS DE GOBIERNOS EXTRANJEROS A LARGO PLAZO</t>
  </si>
  <si>
    <t>INTERESES DE LA DEUDA PUBLICA EXTERNA POR PRESTAMOS RECIBIDOS DE ORGANISMOS INTERNACIONALES A LARGO PLAZO</t>
  </si>
  <si>
    <t>INTERESES DE LA DEUDA PUBLICA EXTERNA POR PRESTAMOS RECIBIDOS DE INSTITUCIONES FINANCIERAS EXTERNAS A LARGO PLAZO</t>
  </si>
  <si>
    <t>INTERESES DE LA DEUDA PUBLICA EXTERNA POR PRESTAMOS RECIBIDOS DE PROVEEDORES DE BIENES Y SERVICIOS EXTERNOS A LARGO PLAZO</t>
  </si>
  <si>
    <t>INTERESES POR MORA Y MULTAS DE LA DEUDA PUBLICA EXTERNA POR PRESTAMOS RECIBIDOS DE GOBIERNOS EXTRANJEROS A LARGO PLAZO</t>
  </si>
  <si>
    <t>INTERESES POR MORA Y MULTAS DE LA DEUDA PUBLICA EXTERNA POR PRESTAMOS RECIBIDOS DE ORGANISMOS INTERNACIONALES A LARGO PLAZO</t>
  </si>
  <si>
    <t>INTERESES POR MORA Y MULTAS DE LA DEUDA PUBLICA EXTERNA POR PRESTAMOS RECIBIDOS DE INSTITUCIONES FINANCIERAS EXTERNAS A LARGO PLAZO</t>
  </si>
  <si>
    <t>INTERESES POR MORA Y MULTAS DE LA DEUDA PUBLICA EXTERNA POR PRESTAMOS RECIBIDOS DE PROVEEDORES DE BIENES Y SERVICIOS EXTERNOS A LARGO PLAZO</t>
  </si>
  <si>
    <t>COMISIONES Y OTROS GASTOS DE LA DEUDA PUBLICA EXTERNA POR PRESTAMOS RECIBIDOS DE GOBIERNOS EXTRANJEROS A LARGO PLAZO</t>
  </si>
  <si>
    <t>COMISIONES Y OTROS GASTOS DE LA DEUDA PUBLICA EXTERNA POR PRESTAMOS RECIBIDOS DE ORGANISMOS INTERNACIONALES A LARGO PLAZO</t>
  </si>
  <si>
    <t>COMISIONES Y OTROS GASTOS DE LA DEUDA PUBLICA EXTERNA POR PRESTAMOS RECIBIDOS DE INSTITUCIONES FINANCIERAS EXTERNAS A LARGO PLAZO</t>
  </si>
  <si>
    <t>COMISIONES Y OTROS GASTOS DE LA DEUDA PUBLICA EXTERNA POR PRESTAMOS RECIBIDOS DE PROVEEDORES DE BIENES Y SERVICIOS EXTERNOS A LARGO PLAZO</t>
  </si>
  <si>
    <t>SERVICIO DE LA DEUDA PUBLICA EXTERNA INDIRECTA A LARGO PLAZO DE TITULOS Y VALORES</t>
  </si>
  <si>
    <t>AMORTIZACION DE LA DEUDA PUBLICA EXTERNA INDIRECTA A LARGO PLAZO DE TITULOS Y VALORES</t>
  </si>
  <si>
    <t>INTERESES DE LA DEUDA PUBLICA EXTERNA INDIRECTA A LARGO PLAZO DE TITULOS Y VALORES</t>
  </si>
  <si>
    <t>INTERESES POR MORA Y MULTAS DE LA DEUDA PUBLICA EXTERNA INDIRECTA A LARGO PLAZO DE TITULOS Y VALORES</t>
  </si>
  <si>
    <t>COMISIONES Y OTROS GASTOS DE LA DEUDA PUBLICA EXTERNA INDIRECTA A LARGO PLAZO DE TITULOS Y VALORES</t>
  </si>
  <si>
    <t>DESCUENTOS EN COLOCACION DE TITULOS Y VALORES DE LA DEUDA PUBLICA EXTERNA INDIRECTA A LARGO PLAZO</t>
  </si>
  <si>
    <t>SERVICIO DE LA DEUDA PUBLICA EXTERNA INDIRECTA POR PRESTAMOS A LARGO PLAZO</t>
  </si>
  <si>
    <t>AMORTIZACION DE LA DEUDA PUBLICA EXTERNA INDIRECTA POR PRESTAMOS RECIBIDOS DE GOBIERNOS EXTRANJEROS A LARGO PLAZO</t>
  </si>
  <si>
    <t>AMORTIZACION DE LA DEUDA PUBLICA EXTERNA INDIRECTA POR PRESTAMOS RECIBIDOS DE ORGANISMOS INTERNACIONALES A LARGO PLAZO</t>
  </si>
  <si>
    <t>AMORTIZACION DE LA DEUDA PUBLICA EXTERNA INDIRECTA POR PRESTAMOS RECIBIDOS DE INSTITUCIONES FINANCIERAS EXTERNAS A LARGO PLAZO</t>
  </si>
  <si>
    <t>AMORTIZACION DE LA DEUDA PUBLICA EXTERNA INDIRECTA POR PRESTAMOS RECIBIDOS DE PROVEEDORES DE BIENES Y SERVICIOS EXTERNOS A LARGO PLAZO</t>
  </si>
  <si>
    <t>INTERESES DE LA DEUDA PUBLICA EXTERNA INDIRECTA POR PRESTAMOS RECIBIDOS DE GOBIERNOS EXTRANJEROS A LARGO PLAZO</t>
  </si>
  <si>
    <t>INTERESES DE LA DEUDA PUBLICA EXTERNA INDIRECTA POR PRESTAMOS RECIBIDOS DE ORGANISMOS INTERNACIONALES A LARGO PLAZO</t>
  </si>
  <si>
    <t>INTERESES DE LA DEUDA PUBLICA EXTERNA INDIRECTA POR PRESTAMOS RECIBIDOS DE INSTITUCIONES FINANCIERAS EXTERNAS A LARGO PLAZO</t>
  </si>
  <si>
    <t>INTERESES DE LA DEUDA PUBLICA EXTERNA INDIRECTA POR PRESTAMOS RECIBIDOS DE PROVEEDORES DE BIENES Y SERVICIOS EXTERNOS A LARGO PLAZO</t>
  </si>
  <si>
    <t>INTERESES POR MORA Y MULTAS DE LA DEUDA PUBLICA EXTERNA INDIRECTA POR PRESTAMOS RECIBIDOS DE GOBIERNOS EXTRANJEROS A LARGO PLAZO</t>
  </si>
  <si>
    <t>INTERESES POR MORA Y MULTAS DE LA DEUDA PUBLICA EXTERNA INDIRECTA POR PRESTAMOS RECIBIDOS DE ORGANISMOS INTERNACIONALES A LARGO PLAZO</t>
  </si>
  <si>
    <t>INTERESES POR MORA Y MULTAS DE LA DEUDA PUBLICA EXTERNA INDIRECTA POR PRESTAMOS RECIBIDOS DE INSTITUCIONES FINANCIERAS EXTERNAS A LARGO PLAZO</t>
  </si>
  <si>
    <t>INTERESES POR MORA Y MULTAS DE LA DEUDA PUBLICA EXTERNA INDIRECTA POR PRESTAMOS RECIBIDOS DE PROVEEDORES DE BIENES Y SERVICIOS EXTERNOS A LARGO PLAZO</t>
  </si>
  <si>
    <t>COMISIONES Y OTROS GASTOS DE LA DEUDA PUBLICA EXTERNA INDIRECTA POR PRESTAMOS RECIBIDOS DE GOBIERNOS EXTRANJEROS A LARGO PLAZO</t>
  </si>
  <si>
    <t>COMISIONES Y OTROS GASTOS DE LA DEUDA PUBLICA EXTERNA INDIRECTA POR PRESTAMOS RECIBIDOS DE ORGANISMOS INTERNACIONALES A LARGO PLAZO</t>
  </si>
  <si>
    <t>COMISIONES Y OTROS GASTOS DE LA DEUDA PUBLICA EXTERNA INDIRECTA POR PRESTAMOS RECIBIDOS DE INSTITUCIONES FINANCIERAS EXTERNAS A LARGO PLAZO</t>
  </si>
  <si>
    <t>COMISIONES Y OTROS GASTOS DE LA DEUDA PUBLICA EXTERNA INDIRECTA POR PRESTAMOS RECIBIDOS DE PROVEEDORES DE BIENES Y SERVICIOS EXTERNOS A LARGO PLAZO</t>
  </si>
  <si>
    <t>REESTRUCTURACION Y/O REFINANCIAMIENTO DE LA DEUDA PUBLICA</t>
  </si>
  <si>
    <t>DISMINUCION POR REESTRUCTURACION Y/O REFINANCIAMIENTO DE LA DEUDA INTERNA A LARGO PLAZO, EN A CORTO PLAZO</t>
  </si>
  <si>
    <t>DISMINUCION POR REESTRUCTURACION Y/O REFINANCIAMIENTO DE LA DEUDA INTERNA A CORTO PLAZO, EN A LARGO PLAZO</t>
  </si>
  <si>
    <t>DISMINUCION POR REESTRUCTURACION Y/O REFINANCIAMIENTO DE LA DEUDA EXTERNA A LARGO PLAZO, EN A CORTO PLAZO</t>
  </si>
  <si>
    <t>DISMINUCION POR REESTRUCTURACION Y/O REFINANCIAMIENTO DE LA DEUDA EXTERNA A CORTO PLAZO, EN A LARGO PLAZO</t>
  </si>
  <si>
    <t>DISMINUCION DE LA DEUDA PUBLICA POR DISTRIBUIR</t>
  </si>
  <si>
    <t>DISMINUCION DE LA DEUDA PUBLICA INTERNA POR DISTRIBUIR</t>
  </si>
  <si>
    <t>DISMINUCION DE LA DEUDA PUBLICA EXTERNA POR DISTRIBUIR</t>
  </si>
  <si>
    <t>SERVICIO DE LA DEUDA PUBLICA POR OBLIGACIONES DE EJERCICIOS ANTERIORES</t>
  </si>
  <si>
    <t>AMORTIZACION DE LA DEUDA PUBLICA DE OBLIGACIONES PENDIENTES DE EJERCICIOS ANTERIORES</t>
  </si>
  <si>
    <t>INTERESES DE LA DEUDA PUBLICA DE OBLIGACIONES PENDIENTES DE EJERCICIOS ANTERIORES</t>
  </si>
  <si>
    <t>INTERESES POR MORA Y MULTAS DE LA DEUDA PUBLICA DE OBLIGACIONES PENDIENTES DE EJERCICIOS ANTERIORES</t>
  </si>
  <si>
    <t>COMISIONES Y OTROS GASTOS DE LA DEUDA PUBLICA DE OBLIGACIONES PENDIENTES DE EJERCICIOS ANTERIORES</t>
  </si>
  <si>
    <t>411</t>
  </si>
  <si>
    <t>DISMINUCION DE PASIVOS</t>
  </si>
  <si>
    <t>DISMINUCION DE GASTOS DE PERSONAL POR PAGAR</t>
  </si>
  <si>
    <t>DISMINUCION DE SUELDOS, SALARIOS Y OTRAS REMUNERACIONES POR PAGAR</t>
  </si>
  <si>
    <t>DISMINUCION DE APORTES PATRONALES Y RETENCIONES LABORALES POR PAGAR</t>
  </si>
  <si>
    <t>DISMINUCION DE APORTES PATRONALES Y RETENCIONES LABORALES POR PAGAR AL INSTITUTO VENEZOLANO DE LOS SEGUROS SOCIALES (IVSS)</t>
  </si>
  <si>
    <t>DISMINUCION DE APORTES PATRONALES Y RETENCIONES LABORALES POR PAGAR AL INSTITUTO DE PREVISION SOCIAL DEL MINISTERIO DE EDUCACION (IPASME)</t>
  </si>
  <si>
    <t>DISMINUCION DE APORTES PATRONALES Y RETENCIONES LABORALES POR PAGAR AL FONDO DE JUBILACIONES</t>
  </si>
  <si>
    <t>DISMINUCION DE APORTES PATRONALES Y RETENCIONES LABORALES POR PAGAR AL FONDO DE SEGURO DE PARO FORZOSO</t>
  </si>
  <si>
    <t>DISMINUCION DE APORTES PATRONALES Y RETENCIONES LABORALES POR PAGAR AL FONDO DE AHORRO OBLIGATORIO PARA LA VIVIENDA (FAOV)</t>
  </si>
  <si>
    <t>DISMINUCION DE APORTES PATRONALES Y RETENCIONES LABORALES POR PAGAR AL SEGURO DE VIDA, ACCIDENTES PERSONALES, HOSPITALIZACION, CIRUGIA, MATERNIDAD (HCM) Y GASTOS FUNERARIOS</t>
  </si>
  <si>
    <t>DISMINUCION DE APORTES PATRONALES Y RETENCIONES LABORALES POR PAGAR A CAJAS DE AHORRO</t>
  </si>
  <si>
    <t>DISMINUCION DE APORTES PATRONALES Y RETENCIONES LABORALES POR PAGAR AL A CAJAS DE AHORRO</t>
  </si>
  <si>
    <t>DISMINUCION DE APORTES PATRONALES POR PAGAR A ORGANISMOS DE SEGURIDAD SOCIAL</t>
  </si>
  <si>
    <t>DISMINUCION DE RETENCIONES LABORALES POR PAGAR AL INSTITUTO NACIONAL DE CAPACITACION Y EDUCACION SOCIALISTA (INCES)</t>
  </si>
  <si>
    <t>DISMINUCION DE RETENCIONES LABORALES POR PAGAR POR PENSION ALIMENTICIA</t>
  </si>
  <si>
    <t>DISMINUCION DE OTROS APORTES LEGALES POR PAGAR</t>
  </si>
  <si>
    <t>DISMINUCION DE OTRAS RETENCIONES LABORALES POR PAGAR</t>
  </si>
  <si>
    <t>DISMINUCION DE CUENTAS Y EFECTOS POR PAGAR A PROVEEDORES</t>
  </si>
  <si>
    <t>DISMINUCION DE CUENTAS POR PAGAR A PROVEEDORES A CORTO PLAZO</t>
  </si>
  <si>
    <t>DISMINUCION DE EFECTOS POR PAGAR A PROVEEDORES A CORTO PLAZO</t>
  </si>
  <si>
    <t>DISMINUCION DE CUENTAS POR PAGAR A PROVEEDORES A MEDIANO Y LARGO PLAZO</t>
  </si>
  <si>
    <t>DISMINUCION DE EFECTOS POR PAGAR A PROVEEDORES A MEDIANO Y LARGO PLAZO</t>
  </si>
  <si>
    <t>DISMINUCION DE CUENTAS Y EFECTOS POR PAGAR A CONTRATISTAS</t>
  </si>
  <si>
    <t>DISMINUCION DE CUENTAS POR PAGAR A CONTRATISTAS A CORTO PLAZO</t>
  </si>
  <si>
    <t>DISMINICION DE EFECTOS POR PAGAR A CONTRATISTAS A CORTO PLAZO</t>
  </si>
  <si>
    <t>DISMINUCION DE CUENTAS POR PAGAR A CONTRATISTAS A MEDIANO LARGO Y PLAZO</t>
  </si>
  <si>
    <t>DISMINUCION DE EFECTOS POR PAGAR A CONTRATISTAS A MEDIANO LARGO Y PLAZO</t>
  </si>
  <si>
    <t>DISMINUCION DE INTERESES POR PAGAR</t>
  </si>
  <si>
    <t>DISMINUCION DE INTERESES INTERNOS POR PAGAR</t>
  </si>
  <si>
    <t>DISMINUCION DE INTERESES EXTERNOS POR PAGAR</t>
  </si>
  <si>
    <t>DISMINUCION DE OTRAS CUENTAS Y EFECTOS POR PAGAR A CORTO PLAZO</t>
  </si>
  <si>
    <t>DISMINUCION DE OBLIGACIONES DE EJERCICIOS ANTERIORES</t>
  </si>
  <si>
    <t>DISMINUCION DE OTRAS CUENTAS POR PAGAR A CORTO PLAZO</t>
  </si>
  <si>
    <t>DISMINUCION DE OTROS EFECTOS POR PAGAR A CORTO PLAZO</t>
  </si>
  <si>
    <t>DISMINUCION DE PASIVOS DIFERIDOS</t>
  </si>
  <si>
    <t>DISMINUCION DE PASIVOS DIFERIDOS A CORTO PLAZO</t>
  </si>
  <si>
    <t>DISMINUCION DE RENTAS DIFERIDAS POR RECAUDAR A CORTO PLAZO</t>
  </si>
  <si>
    <t>DISMINUCION DE PASIVOS DIFERIDOS A MEDIANO Y LARGO PLAZO</t>
  </si>
  <si>
    <t>DISMINUCION DEL RESCATE DE CERTIFICADOS DE REINTEGRO TRIBUTARIO</t>
  </si>
  <si>
    <t>DISMINUCION DEL RESCATE DE BONOS DE EXPORTACION</t>
  </si>
  <si>
    <t>DISMINUCION DEL RESCATE DE BONOS EN DACION DE PAGOS</t>
  </si>
  <si>
    <t>DISMINUCION DE PROVISIONES Y RESERVAS TECNICAS</t>
  </si>
  <si>
    <t>DISMINUCION DE PROVISIONES</t>
  </si>
  <si>
    <t>DISMINUCION DE PROVISIONES PARA CUENTAS INCOBRABLES</t>
  </si>
  <si>
    <t>DISMINUCION DE PROVISIONES PARA DESPIDOS</t>
  </si>
  <si>
    <t>DISMINUCION DE PROVISIONES PARA PERDIDAS EN EL INVENTARIO</t>
  </si>
  <si>
    <t>DISMINUCION DE PROVISIONES PARA BENEFICIOS SOCIALES</t>
  </si>
  <si>
    <t>DISMINUCION DE OTRAS PROVISIONES</t>
  </si>
  <si>
    <t>DISMINUCION DE RESERVAS TECNICAS</t>
  </si>
  <si>
    <t>DISMINUCION DE FONDOS DE TERCEROS</t>
  </si>
  <si>
    <t>DISMINUCION DE DEPOSITOS RECIBIDOS EN GARANTIA</t>
  </si>
  <si>
    <t>DISMINUCION DE OTROS FONDOS DE TERCEROS</t>
  </si>
  <si>
    <t>DISMINUCION DE DEPOSITOS DE INSTITUCIONES FINANCIERAS</t>
  </si>
  <si>
    <t>DISMINUCION DE DEPOSITOS A LA VISTA</t>
  </si>
  <si>
    <t>DISMINUCION DE DEPOSITOS DE TERCEROS A LA VISTA DE ORGANISMOS DEL SECTOR PUBLICO</t>
  </si>
  <si>
    <t>DISMINUCION DE DEPOSITOS DE TERCEROS A LA VISTA DE PERSONAS NATURALES Y JURIDICAS DEL SECTOR PRIVADO</t>
  </si>
  <si>
    <t>DISMINUCION DE DEPOSITOS A PLAZO FIJO</t>
  </si>
  <si>
    <t>DISMINUCION DE DEPOSITOS A PLAZO FIJO DE ORGANISMOS DEL SECTOR PUBLICO</t>
  </si>
  <si>
    <t>DISMINUCION DE DEPOSITOS A PLAZO FIJO DE PERSONAS NATURALES Y JURIDICAS DEL SECTOR PRIVADO</t>
  </si>
  <si>
    <t>OBLIGACIONES DE EJERCICIOS ANTERIORES</t>
  </si>
  <si>
    <t>COMPROMISOS PENDIENTES DE EJERCICIOS ANTERIORES</t>
  </si>
  <si>
    <t>PRESTACIONES SOCIALES ORIGINADAS POR LA APLICACION DE LA LEY ORGANICA DEL TRABAJO, LOS TRABAJADORES Y LAS TRABAJADORAS</t>
  </si>
  <si>
    <t>DISMINUCION DE OTROS PASIVOS A CORTO PLAZO</t>
  </si>
  <si>
    <t>DISMINUCION DE OTROS PASIVOS A MEDIANO Y LARGO PLAZO</t>
  </si>
  <si>
    <t>412</t>
  </si>
  <si>
    <t>DISMINUCION DEL PATRIMONIO</t>
  </si>
  <si>
    <t>DISMINUCION DEL CAPITAL</t>
  </si>
  <si>
    <t>DISMINUCION DEL CAPITAL  FISCAL E INSTITUCIONAL</t>
  </si>
  <si>
    <t>DISMINUCION DE APORTES POR CAPITALIZAR</t>
  </si>
  <si>
    <t>DISMINUCION DE DIVIDENDOS A DISTRIBUIR</t>
  </si>
  <si>
    <t>DISMINUCION DE RESERVAS</t>
  </si>
  <si>
    <t>AJUSTE POR INFLACION</t>
  </si>
  <si>
    <t>DISMINUCION DE RESULTADOS</t>
  </si>
  <si>
    <t>DISMINUCION DE RESULTADOS ACUMULADOS</t>
  </si>
  <si>
    <t>DISMINUCION DE RESULTADOS DEL EJERCICIO</t>
  </si>
  <si>
    <t>498</t>
  </si>
  <si>
    <t>RECTIFICACIONES AL PRESUPUESTO</t>
  </si>
  <si>
    <t>IMPUTACIONES PRESUPUESTARIAS POR ACCIONES ESPCÍFICAS DE LAS ACCIONES CENTRALIZADAS</t>
  </si>
  <si>
    <t>ACCIÓN CENTRALIZADAS</t>
  </si>
  <si>
    <t>ACCIONES ESPECÍFICAS</t>
  </si>
  <si>
    <t>IMPUTACIÓN PRESUPUESTARIA</t>
  </si>
  <si>
    <t>GESTIÓN ADMINISTRATIVA</t>
  </si>
  <si>
    <t>PREVISIÓN Y PROTECCIÓN SOCIAL</t>
  </si>
  <si>
    <t>Asignación y control de los recursos para gastos de los pensionados,
pensionadas, jubilados y jubiladas</t>
  </si>
  <si>
    <t>ASIGNACIONES PREDETERMINADAS</t>
  </si>
  <si>
    <t>Asignación y control de los aportes constitucionales y legales</t>
  </si>
  <si>
    <t>DIRECCIÓN Y COORDINACIÓN DEL SERVICIO DE LA DEUDA PÚBLICA NACIONAL</t>
  </si>
  <si>
    <t>Asignación y control de los recursos para el servicio de la deuda pública
nacional</t>
  </si>
  <si>
    <t>OTRAS</t>
  </si>
  <si>
    <t>Las determinadas según el propósito de la Acción Centralizada</t>
  </si>
  <si>
    <t>Las que apliquen</t>
  </si>
  <si>
    <t>LA ACCIÓN CENTRALIZADA NO 0007 DENOMINADA "PROTECCIÓN Y ATENCIÓN INTEGRAL A LAS FAMILIAS Y PERSONAS EN LOS REFUGIOS EN CASO DE EMERGENCIAS O DESASTRES", FORMA PARTE DE LA ACCIÓN CENTRALIZADA "OTRAS"
Al momento de crear una Acción Centralizada en la categorías OTRAS", distinta a la anteriormente señalada se le asignará un número distinto al Nº 0007</t>
  </si>
  <si>
    <t>Asignación y control de los recursos para la atención de familias y personas en los refugios</t>
  </si>
  <si>
    <t>-</t>
  </si>
  <si>
    <t>NOTAS EXPLICATIVAS</t>
  </si>
  <si>
    <t>- Ver anexo cuadro de las partidas aceptadas por acciones específicas de las acciones centralizadas del MANUAL DE NORMAS PARA LA FORMULACIÓN DEL  
    PRESUPUESTO DE LOS ÓRGANOS DEL PODER NACIONAL</t>
  </si>
  <si>
    <t>DISTRIBUCIÓN PRESUPUESTARIA POR ACCIONES ESPECÍFICAS Y PARTIDAS</t>
  </si>
  <si>
    <t>PROYECTO O ACCIÓN CENTRALIZADA</t>
  </si>
  <si>
    <t>AMORTIZACION DE LA DEUDA PUBLICA INTERNA A CORTO PLAZO DE TITULOS VALORES</t>
  </si>
  <si>
    <t>ACCIÓN ESPECÍFICA 05</t>
  </si>
  <si>
    <t>ACCIÓN ESPECÍFICA 04</t>
  </si>
  <si>
    <t>DIRECCIÓN Y COORDINACIÓN DE LOS GASTOS DE LOS TRABAJADORES Y
TRABAJADORAS</t>
  </si>
  <si>
    <t>Asignación y control de los recursos para gastos de los
trabajadores y trabajadoras</t>
  </si>
  <si>
    <r>
      <t xml:space="preserve">Monto de los créditos asignados en la Ley de Presupuesto y su Distribución General en las partidas 4.01 “Gastos de personal”, 4.03 “Servicios no Personales” en lo correspondiente a las específicas: 4.03.08.02.00 "comisiones y gastos bancarios" 4.03.08.03.00 “ Comisión y gastos de adquisición de seguros”, 4.03.10.07.00 “Servicios de capacitación y adiestramiento”, 4.03.16.01.00 “Servicios de diversión, esparcimiento y culturales”, 4.03.18.01.00 “Impuesto al valor agregado”, 4.03.19.01.00 “Comisiones por servicios para cumplir con los beneficios sociales” y 4.03.99.01.00 “Otros servicios no personales” </t>
    </r>
    <r>
      <rPr>
        <b/>
        <sz val="8"/>
        <color theme="1"/>
        <rFont val="Arial"/>
        <family val="2"/>
      </rPr>
      <t xml:space="preserve"> (Ver anexo: Partidas Válidas por Acciones Específicas de las Acciones Centralizadas)</t>
    </r>
  </si>
  <si>
    <t>Apoyo institucional a las acciones específicas de los proyectos del Órgano
Apoyo institucional al sector privado y al sector externo
Apoyo institucional al sector público</t>
  </si>
  <si>
    <r>
      <t xml:space="preserve">Monto de los créditos asignados en la Ley de Presupuesto y su Distribución General, en las partidas 4.02 “Materiales, Suministros y Mercancías”, 4.03 “Servicios no Personales”, 4.04 “Activos Reales” (excepto conservaciones ampliaciones y mejoras mayores de obras y construcciones del dominio privado y público), 405 “Activos Financieros” 4.06 “Gastos de Defensa y Seguridad del Estado” 4.07 “Transferencias y Donaciones”, relacionando a los Entes o Instituciones receptoras, 411 “Disminución de Pasivos” sólo por la 4.11.11.00.00 “Obligaciones de ejercicios anteriores”, 4.08 “Otros Gastos” en lo correspondientes a las genéricas: 4.08.05.00.00 “Obligaciones en el ejercicio vigente”, 4.08.08.00.00 “Indemnizaciones y sanciones pecuniarias” sólo por las específicas: 4.08.08.01.01 Indemnizaciones por daños y perjuicios ocasionados por organismos de la República, del Poder Estadal y del Poder Municipal y 4.08.08.02.01 Sanciones pecuniarias impuestas a los organismos de la República, del Poder Estadal y del Poder Municipal, 4.09 “Asignaciones no Distribuidas” sólo para la Asamblea Nacional y a otros Organismos con Autonomía Funcional; asimismo los centralizados en el Ministerio competente en materia de finanzas, </t>
    </r>
    <r>
      <rPr>
        <b/>
        <sz val="8"/>
        <color theme="1"/>
        <rFont val="Arial"/>
        <family val="2"/>
      </rPr>
      <t>(anexo de Partidas Válidas por Acciones Específicas de las Acciones Centralizadas)</t>
    </r>
  </si>
  <si>
    <t>Monto de los créditos asignados en la Ley de Presupuesto y su Distribución General en las partidas 4.07. “Transferencias y Donaciones” (Ver anexo de Partidas Válidas por Acciones Específicas de las Acciones Centralizadas) y 4.03. “Servicios no Personales”, por la especifica 4.03.18.01.00 “Impuesto al valor agregado” (IVA) a fin de atender el pago asociado al costo del Bono Alimentario (cuando corresponda).</t>
  </si>
  <si>
    <t>Monto de los créditos asignados en la Ley de Presupuesto y su Distribución General en las partidas 4.07. “Transferencias y Donaciones”. Se debe señalar la relación de los órganos y entes receptores.</t>
  </si>
  <si>
    <t>Monto de los créditos asignados en la Ley de Presupuesto y su Distribución General en las partidas 4.10. “Servicio de la Deuda Pública” (De uso exclusivo del Ministerio con competencia en materia de Finanzas) 4.03 “Servicios no Personales” en lo correspondiente a la específica: 4.03.18.01.00, “Impuesto al valor agregado”, se imputa por esta específica los pagos correspondientes a los servicios de asesorías para operaciones de crédito público, contratados por la Oficina Nacional de Crédito Público, los cuales por naturaleza, son objeto de retenciones tributarias, como el IVA.</t>
  </si>
  <si>
    <t>GOBERNACIÓN DEL ESTADO ZULIA</t>
  </si>
  <si>
    <t>DIRECCIÓN DE PLANIFICACIÓN Y PRESUPUESTO</t>
  </si>
  <si>
    <t>- DEL PROYECTO O ACCIÓN CENTRALIZADA -</t>
  </si>
  <si>
    <t>PROYECTO DE PRESUPUESTO EJERCICIO FISCAL 2019</t>
  </si>
  <si>
    <t>- El Clasificador Presupuestario puede ser descargado en su versión original en formato .PDF de la siguiente dirección electrónica:
  http://www.onapre.gob.ve</t>
  </si>
  <si>
    <t>PRIMAS POR HIJOS E HIJAS DE LOS ALTOS FUNCIONARIOS Y ALTAS FUNCIONARIAS DEL PODER PÚBLICO Y DE ELECCIÓN POPULAR</t>
  </si>
  <si>
    <t>PRIMAS DE PROFESIONALIZACIÓN DE LOS ALTOS FUNCIONARIOS Y ALTAS
FUNCIONARIAS DEL PODER PÚBLICO Y DE ELECCIÓN POPULAR</t>
  </si>
  <si>
    <t>PRIMAS POR ANTIGÜEDAD DE LOS ALTOS FUNCIONARIOS Y ALTAS FUNCIONARIAS DEL
PODER PÚBLICO Y DE ELECCIÓN POPULAR</t>
  </si>
  <si>
    <t>PRIMAS POR HIJOS E HIJAS AL PERSONAL DE ALTO NIVEL Y DE DIRECCIÓN</t>
  </si>
  <si>
    <t>PRIMAS DE PROFESIONALIZACIÓN AL PERSONAL DE ALTO NIVEL Y DE DIRECCIÓN</t>
  </si>
  <si>
    <t>PRIMAS DE ANTIGÜEDAD AL PERSONAL DE ALTO NIVEL Y DE DIRECCIÓN</t>
  </si>
  <si>
    <t>PRIMAS POR ANTIGÜEDAD DE LOS ALTOS FUNCIONARIOS Y ALTAS FUNCIONARIAS DEL PODER PÚBLICO Y DE ELECCIÓN POPULAR</t>
  </si>
  <si>
    <t>COMPLEMENTOS A OBREROS POR EL USO DE SU EQUIPO DE TRANSPORTE EN EL
DESEMPEÑO DE SU TRABAJO</t>
  </si>
  <si>
    <t>AYUDAS POR HIJOS E HIJAS CON NECESIDADES ESPECIALES AL PERSONAL
EMPLEADO</t>
  </si>
  <si>
    <t>AYUDAS POR HIJOS E HIJAS CON NECESIDADES ESPECIALES AL PERSONAL OBRERO</t>
  </si>
  <si>
    <t>AYUDAS POR HIJOS E HIJAS CON NECESIDADES ESPECIALES AL PERSONAL
CONTRATADO</t>
  </si>
  <si>
    <t>AYUDAS POR HIJOS E HIJAS CON NECESIDADES ESPECIALES AL PERSONAL DE ALTO
NIVEL Y DE DIRECCIÓN</t>
  </si>
  <si>
    <t>AYUDAS POR HIJOS E HIJAS CON NECESIDADES ESPECIALES AL PERSONAL MILITAR</t>
  </si>
  <si>
    <t>59</t>
  </si>
  <si>
    <t>BECAS A ALTOS FUNCIONARIOS Y ALTAS FUNCIONARIAS DEL PODER PÚBLICO Y DE
ELECCIÓN POPULAR</t>
  </si>
  <si>
    <t>AYUDAS AL PERSONAL DE ALTO NIVEL Y DE DIRECCIÓN PARA ADQUISICIÓN DE
UNIFORMES Y ÚTILES ESCOLARES DE SUS HIJOS E HIJAS</t>
  </si>
  <si>
    <t>APORTES PARA LA ADQUISICIÓN DE JUGUETES PARA LOS HIJOS E HIJAS DEL PERSONAL
DE ALTO NIVEL Y DE DIRECCIÓN</t>
  </si>
  <si>
    <t>86</t>
  </si>
  <si>
    <t>87</t>
  </si>
  <si>
    <t>88</t>
  </si>
  <si>
    <t>89</t>
  </si>
  <si>
    <t>90</t>
  </si>
  <si>
    <t>91</t>
  </si>
  <si>
    <t>AYUDAS ESPECIALES ASIGNADAS AL PERSONAL DE ALTO NIVEL Y DIRECCIÓN</t>
  </si>
  <si>
    <t>AYUDAS ESPECIALES ASIGNADAS AL PERSONAL MILITAR</t>
  </si>
  <si>
    <t>AYUDAS ESPECIALES ASIGNADAS AL PERSONAL CONTRATADO</t>
  </si>
  <si>
    <t>AYUDAS ESPECIALES ASIGNADAS AL PERSONAL OBRERO</t>
  </si>
  <si>
    <t>AYUDAS ESPECIALES ASIGNADAS AL PERSONAL EMPLEADO.</t>
  </si>
  <si>
    <t>92</t>
  </si>
  <si>
    <t>AYUDAS ESPECIALES ASIGNADAS PARA ALTOS FUNCIONARIOS Y ALTAS FUNCIONARIAS DEL PODER PÚBLICO Y DE ELECCIÓN POPULAR</t>
  </si>
  <si>
    <t>AYUDAS POR HIJOS E HIJAS CON NECESIDADES ESPECIALES PARA ALTOS
FUNCIONARIOS Y ALTAS FUNCIONARIAS DEL PODER PÚBLICO Y DE ELECCIÓN POPULAR</t>
  </si>
  <si>
    <t>OTROS GASTOS DEL PERSONAL CONTRATADO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</si>
</sst>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0"/>
      <name val="Arial"/>
      <family val="2"/>
    </font>
    <font>
      <b/>
      <u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7" borderId="1" xfId="0" applyFont="1" applyFill="1" applyBorder="1" applyAlignment="1" applyProtection="1">
      <alignment vertical="center" wrapText="1"/>
    </xf>
    <xf numFmtId="4" fontId="4" fillId="7" borderId="1" xfId="0" applyNumberFormat="1" applyFont="1" applyFill="1" applyBorder="1" applyProtection="1"/>
    <xf numFmtId="0" fontId="1" fillId="0" borderId="0" xfId="0" applyFont="1" applyFill="1" applyAlignme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2" fillId="0" borderId="1" xfId="0" applyNumberFormat="1" applyFont="1" applyBorder="1" applyProtection="1">
      <protection locked="0"/>
    </xf>
    <xf numFmtId="4" fontId="2" fillId="0" borderId="1" xfId="0" applyNumberFormat="1" applyFont="1" applyFill="1" applyBorder="1" applyProtection="1"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4" fontId="7" fillId="0" borderId="0" xfId="0" applyNumberFormat="1" applyFont="1" applyFill="1" applyAlignment="1" applyProtection="1">
      <alignment vertical="center" wrapText="1"/>
      <protection locked="0"/>
    </xf>
    <xf numFmtId="4" fontId="7" fillId="0" borderId="0" xfId="0" applyNumberFormat="1" applyFont="1" applyFill="1" applyProtection="1"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" fontId="7" fillId="0" borderId="1" xfId="0" applyNumberFormat="1" applyFont="1" applyFill="1" applyBorder="1" applyAlignment="1" applyProtection="1">
      <alignment vertical="center" wrapText="1"/>
      <protection locked="0"/>
    </xf>
    <xf numFmtId="4" fontId="2" fillId="0" borderId="0" xfId="0" applyNumberFormat="1" applyFont="1" applyProtection="1">
      <protection locked="0"/>
    </xf>
    <xf numFmtId="0" fontId="4" fillId="4" borderId="1" xfId="0" applyFont="1" applyFill="1" applyBorder="1" applyAlignment="1" applyProtection="1">
      <alignment vertical="center" wrapText="1"/>
    </xf>
    <xf numFmtId="0" fontId="4" fillId="5" borderId="1" xfId="0" applyFont="1" applyFill="1" applyBorder="1" applyAlignment="1" applyProtection="1">
      <alignment vertical="center" wrapText="1"/>
    </xf>
    <xf numFmtId="0" fontId="4" fillId="6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4" fontId="4" fillId="4" borderId="1" xfId="0" applyNumberFormat="1" applyFont="1" applyFill="1" applyBorder="1" applyProtection="1"/>
    <xf numFmtId="4" fontId="4" fillId="5" borderId="1" xfId="0" applyNumberFormat="1" applyFont="1" applyFill="1" applyBorder="1" applyProtection="1"/>
    <xf numFmtId="4" fontId="4" fillId="6" borderId="1" xfId="0" applyNumberFormat="1" applyFont="1" applyFill="1" applyBorder="1" applyProtection="1"/>
    <xf numFmtId="49" fontId="4" fillId="7" borderId="1" xfId="0" applyNumberFormat="1" applyFont="1" applyFill="1" applyBorder="1" applyAlignment="1" applyProtection="1">
      <alignment vertical="center"/>
    </xf>
    <xf numFmtId="0" fontId="4" fillId="7" borderId="1" xfId="0" applyFont="1" applyFill="1" applyBorder="1" applyAlignment="1" applyProtection="1">
      <alignment vertical="center"/>
    </xf>
    <xf numFmtId="4" fontId="4" fillId="7" borderId="1" xfId="0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2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6" borderId="1" xfId="0" applyNumberFormat="1" applyFont="1" applyFill="1" applyBorder="1" applyAlignment="1" applyProtection="1">
      <alignment vertical="center"/>
    </xf>
    <xf numFmtId="0" fontId="4" fillId="6" borderId="1" xfId="0" applyFont="1" applyFill="1" applyBorder="1" applyAlignment="1" applyProtection="1">
      <alignment vertical="center"/>
    </xf>
    <xf numFmtId="4" fontId="4" fillId="6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 wrapText="1"/>
    </xf>
    <xf numFmtId="4" fontId="2" fillId="6" borderId="1" xfId="0" applyNumberFormat="1" applyFont="1" applyFill="1" applyBorder="1" applyProtection="1">
      <protection locked="0"/>
    </xf>
    <xf numFmtId="4" fontId="4" fillId="6" borderId="1" xfId="0" applyNumberFormat="1" applyFont="1" applyFill="1" applyBorder="1" applyProtection="1"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4" fillId="4" borderId="1" xfId="0" applyNumberFormat="1" applyFont="1" applyFill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49" fontId="4" fillId="5" borderId="1" xfId="0" applyNumberFormat="1" applyFont="1" applyFill="1" applyBorder="1" applyAlignment="1" applyProtection="1">
      <alignment vertical="center"/>
    </xf>
    <xf numFmtId="0" fontId="4" fillId="5" borderId="1" xfId="0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vertical="center"/>
    </xf>
    <xf numFmtId="49" fontId="2" fillId="0" borderId="1" xfId="0" applyNumberFormat="1" applyFont="1" applyBorder="1" applyAlignment="1" applyProtection="1">
      <alignment vertical="center"/>
    </xf>
    <xf numFmtId="49" fontId="2" fillId="6" borderId="1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Alignment="1" applyProtection="1">
      <alignment vertical="center"/>
      <protection locked="0"/>
    </xf>
    <xf numFmtId="49" fontId="7" fillId="0" borderId="0" xfId="0" applyNumberFormat="1" applyFont="1" applyFill="1" applyAlignment="1" applyProtection="1">
      <alignment vertical="center"/>
      <protection locked="0"/>
    </xf>
    <xf numFmtId="49" fontId="9" fillId="0" borderId="0" xfId="0" applyNumberFormat="1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2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" fontId="8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4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4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quotePrefix="1" applyNumberFormat="1" applyFont="1" applyFill="1" applyAlignment="1" applyProtection="1">
      <alignment horizontal="left" vertical="top" wrapText="1"/>
      <protection locked="0"/>
    </xf>
    <xf numFmtId="49" fontId="8" fillId="0" borderId="1" xfId="0" applyNumberFormat="1" applyFont="1" applyFill="1" applyBorder="1" applyAlignment="1" applyProtection="1">
      <alignment horizontal="left" vertical="center"/>
      <protection locked="0"/>
    </xf>
    <xf numFmtId="4" fontId="7" fillId="0" borderId="1" xfId="0" applyNumberFormat="1" applyFont="1" applyFill="1" applyBorder="1" applyAlignment="1" applyProtection="1">
      <alignment horizontal="left" vertical="justify" wrapText="1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4" fontId="7" fillId="0" borderId="3" xfId="0" applyNumberFormat="1" applyFont="1" applyFill="1" applyBorder="1" applyAlignment="1" applyProtection="1">
      <alignment horizontal="left" vertical="center"/>
      <protection locked="0"/>
    </xf>
    <xf numFmtId="4" fontId="7" fillId="0" borderId="4" xfId="0" applyNumberFormat="1" applyFont="1" applyFill="1" applyBorder="1" applyAlignment="1" applyProtection="1">
      <alignment horizontal="left" vertical="center"/>
      <protection locked="0"/>
    </xf>
    <xf numFmtId="4" fontId="7" fillId="0" borderId="5" xfId="0" applyNumberFormat="1" applyFont="1" applyFill="1" applyBorder="1" applyAlignment="1" applyProtection="1">
      <alignment horizontal="left" vertical="center"/>
      <protection locked="0"/>
    </xf>
    <xf numFmtId="2" fontId="7" fillId="0" borderId="0" xfId="0" quotePrefix="1" applyNumberFormat="1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3" xfId="0" applyNumberFormat="1" applyFont="1" applyFill="1" applyBorder="1" applyAlignment="1" applyProtection="1">
      <alignment horizontal="left" vertical="center"/>
      <protection locked="0"/>
    </xf>
    <xf numFmtId="49" fontId="8" fillId="0" borderId="4" xfId="0" applyNumberFormat="1" applyFont="1" applyFill="1" applyBorder="1" applyAlignment="1" applyProtection="1">
      <alignment horizontal="left" vertical="center"/>
      <protection locked="0"/>
    </xf>
    <xf numFmtId="49" fontId="8" fillId="0" borderId="5" xfId="0" applyNumberFormat="1" applyFont="1" applyFill="1" applyBorder="1" applyAlignment="1" applyProtection="1">
      <alignment horizontal="left"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" fontId="4" fillId="2" borderId="3" xfId="0" applyNumberFormat="1" applyFont="1" applyFill="1" applyBorder="1" applyAlignment="1" applyProtection="1">
      <alignment horizontal="center" vertical="center"/>
      <protection locked="0"/>
    </xf>
    <xf numFmtId="4" fontId="4" fillId="2" borderId="4" xfId="0" applyNumberFormat="1" applyFont="1" applyFill="1" applyBorder="1" applyAlignment="1" applyProtection="1">
      <alignment horizontal="center" vertical="center"/>
      <protection locked="0"/>
    </xf>
    <xf numFmtId="4" fontId="4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quotePrefix="1" applyFont="1" applyFill="1" applyAlignment="1" applyProtection="1">
      <alignment horizontal="center"/>
      <protection locked="0"/>
    </xf>
    <xf numFmtId="4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1989"/>
  <sheetViews>
    <sheetView showGridLines="0" tabSelected="1" topLeftCell="A1965" zoomScale="85" zoomScaleNormal="85" workbookViewId="0">
      <selection activeCell="E9" sqref="E9"/>
    </sheetView>
  </sheetViews>
  <sheetFormatPr baseColWidth="10" defaultRowHeight="12" x14ac:dyDescent="0.2"/>
  <cols>
    <col min="1" max="1" width="4.140625" style="30" customWidth="1"/>
    <col min="2" max="2" width="3.85546875" style="30" customWidth="1"/>
    <col min="3" max="3" width="3.140625" style="30" customWidth="1"/>
    <col min="4" max="4" width="3.42578125" style="30" customWidth="1"/>
    <col min="5" max="5" width="72.42578125" style="5" customWidth="1"/>
    <col min="6" max="6" width="12.28515625" style="18" bestFit="1" customWidth="1"/>
    <col min="7" max="11" width="11.42578125" style="18"/>
    <col min="12" max="16384" width="11.42578125" style="4"/>
  </cols>
  <sheetData>
    <row r="1" spans="1:13" ht="15.75" x14ac:dyDescent="0.25">
      <c r="A1" s="73" t="s">
        <v>1363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3"/>
      <c r="M1" s="3"/>
    </row>
    <row r="2" spans="1:13" ht="15.75" x14ac:dyDescent="0.25">
      <c r="A2" s="73" t="s">
        <v>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3"/>
      <c r="M2" s="3"/>
    </row>
    <row r="3" spans="1:13" ht="15.75" x14ac:dyDescent="0.25">
      <c r="A3" s="73" t="s">
        <v>1364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3"/>
      <c r="M3" s="3"/>
    </row>
    <row r="4" spans="1:13" ht="15.75" x14ac:dyDescent="0.25">
      <c r="A4" s="73" t="s">
        <v>1366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3"/>
      <c r="M4" s="3"/>
    </row>
    <row r="5" spans="1:13" ht="15.75" x14ac:dyDescent="0.25">
      <c r="A5" s="73" t="s">
        <v>1350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3"/>
      <c r="M5" s="3"/>
    </row>
    <row r="6" spans="1:13" ht="15.75" x14ac:dyDescent="0.25">
      <c r="A6" s="74" t="s">
        <v>1365</v>
      </c>
      <c r="B6" s="73"/>
      <c r="C6" s="73"/>
      <c r="D6" s="73"/>
      <c r="E6" s="73"/>
      <c r="F6" s="73"/>
      <c r="G6" s="73"/>
      <c r="H6" s="73"/>
      <c r="I6" s="73"/>
      <c r="J6" s="73"/>
      <c r="K6" s="73"/>
    </row>
    <row r="8" spans="1:13" ht="14.25" x14ac:dyDescent="0.2">
      <c r="A8" s="38" t="s">
        <v>1</v>
      </c>
      <c r="F8" s="75" t="s">
        <v>1351</v>
      </c>
      <c r="G8" s="75"/>
      <c r="H8" s="75"/>
      <c r="I8" s="75"/>
      <c r="J8" s="75"/>
      <c r="K8" s="75"/>
    </row>
    <row r="9" spans="1:13" s="9" customFormat="1" ht="65.25" customHeight="1" x14ac:dyDescent="0.25">
      <c r="A9" s="6" t="s">
        <v>2</v>
      </c>
      <c r="B9" s="6" t="s">
        <v>3</v>
      </c>
      <c r="C9" s="6" t="s">
        <v>4</v>
      </c>
      <c r="D9" s="6" t="s">
        <v>5</v>
      </c>
      <c r="E9" s="7" t="s">
        <v>6</v>
      </c>
      <c r="F9" s="8" t="s">
        <v>7</v>
      </c>
      <c r="G9" s="8" t="s">
        <v>8</v>
      </c>
      <c r="H9" s="8" t="s">
        <v>9</v>
      </c>
      <c r="I9" s="8" t="s">
        <v>1354</v>
      </c>
      <c r="J9" s="8" t="s">
        <v>1353</v>
      </c>
      <c r="K9" s="8" t="s">
        <v>10</v>
      </c>
    </row>
    <row r="10" spans="1:13" ht="12" customHeight="1" x14ac:dyDescent="0.2">
      <c r="A10" s="27" t="s">
        <v>11</v>
      </c>
      <c r="B10" s="28"/>
      <c r="C10" s="28"/>
      <c r="D10" s="28"/>
      <c r="E10" s="1" t="s">
        <v>12</v>
      </c>
      <c r="F10" s="2">
        <f>+F11+F552+F719+F893+F1074+F1228+F1232+F1440+F1526+F1612+F1846+F1950+F1969</f>
        <v>0</v>
      </c>
      <c r="G10" s="2">
        <f t="shared" ref="G10:K10" si="0">+G11+G552+G719+G893+G1074+G1228+G1232+G1440+G1526+G1612+G1846+G1950+G1969</f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</row>
    <row r="11" spans="1:13" ht="12" customHeight="1" x14ac:dyDescent="0.2">
      <c r="A11" s="39" t="s">
        <v>13</v>
      </c>
      <c r="B11" s="40"/>
      <c r="C11" s="40"/>
      <c r="D11" s="40"/>
      <c r="E11" s="19" t="s">
        <v>14</v>
      </c>
      <c r="F11" s="24">
        <f>+F12+F56+F71+F158+F245+F278+F351+F516+F529+F532+F537+F540+F543+F546+F549</f>
        <v>0</v>
      </c>
      <c r="G11" s="24">
        <f t="shared" ref="G11:K11" si="1">+G12+G56+G71+G158+G245+G278+G351+G516+G529+G532+G537+G540+G543+G546+G549</f>
        <v>0</v>
      </c>
      <c r="H11" s="24">
        <f t="shared" si="1"/>
        <v>0</v>
      </c>
      <c r="I11" s="24">
        <f t="shared" si="1"/>
        <v>0</v>
      </c>
      <c r="J11" s="24">
        <f t="shared" si="1"/>
        <v>0</v>
      </c>
      <c r="K11" s="24">
        <f t="shared" si="1"/>
        <v>0</v>
      </c>
    </row>
    <row r="12" spans="1:13" ht="12" customHeight="1" x14ac:dyDescent="0.2">
      <c r="A12" s="41" t="s">
        <v>13</v>
      </c>
      <c r="B12" s="41" t="s">
        <v>15</v>
      </c>
      <c r="C12" s="42"/>
      <c r="D12" s="42"/>
      <c r="E12" s="20" t="s">
        <v>16</v>
      </c>
      <c r="F12" s="25">
        <f t="shared" ref="F12:K12" si="2">+F13+F15+F17+F19+F21+F23+F25+F27+F29+F31+F34+F36+F38+F40+F42+F44+F46+F48+F50+F52+F54</f>
        <v>0</v>
      </c>
      <c r="G12" s="25">
        <f t="shared" si="2"/>
        <v>0</v>
      </c>
      <c r="H12" s="25">
        <f t="shared" si="2"/>
        <v>0</v>
      </c>
      <c r="I12" s="25">
        <f t="shared" si="2"/>
        <v>0</v>
      </c>
      <c r="J12" s="25">
        <f t="shared" si="2"/>
        <v>0</v>
      </c>
      <c r="K12" s="25">
        <f t="shared" si="2"/>
        <v>0</v>
      </c>
    </row>
    <row r="13" spans="1:13" ht="12" customHeight="1" x14ac:dyDescent="0.2">
      <c r="A13" s="32" t="s">
        <v>13</v>
      </c>
      <c r="B13" s="32" t="s">
        <v>15</v>
      </c>
      <c r="C13" s="32" t="s">
        <v>15</v>
      </c>
      <c r="D13" s="33"/>
      <c r="E13" s="21" t="s">
        <v>17</v>
      </c>
      <c r="F13" s="26">
        <f>+F14</f>
        <v>0</v>
      </c>
      <c r="G13" s="26">
        <f t="shared" ref="G13:K13" si="3">+G14</f>
        <v>0</v>
      </c>
      <c r="H13" s="26">
        <f t="shared" si="3"/>
        <v>0</v>
      </c>
      <c r="I13" s="26">
        <f t="shared" si="3"/>
        <v>0</v>
      </c>
      <c r="J13" s="26">
        <f t="shared" si="3"/>
        <v>0</v>
      </c>
      <c r="K13" s="26">
        <f t="shared" si="3"/>
        <v>0</v>
      </c>
    </row>
    <row r="14" spans="1:13" ht="12" customHeight="1" x14ac:dyDescent="0.2">
      <c r="A14" s="43" t="s">
        <v>13</v>
      </c>
      <c r="B14" s="43" t="s">
        <v>15</v>
      </c>
      <c r="C14" s="43" t="s">
        <v>15</v>
      </c>
      <c r="D14" s="43" t="s">
        <v>18</v>
      </c>
      <c r="E14" s="22" t="s">
        <v>17</v>
      </c>
      <c r="F14" s="10"/>
      <c r="G14" s="10"/>
      <c r="H14" s="10"/>
      <c r="I14" s="10"/>
      <c r="J14" s="10"/>
      <c r="K14" s="10"/>
    </row>
    <row r="15" spans="1:13" ht="12" customHeight="1" x14ac:dyDescent="0.2">
      <c r="A15" s="32" t="s">
        <v>13</v>
      </c>
      <c r="B15" s="32" t="s">
        <v>15</v>
      </c>
      <c r="C15" s="32" t="s">
        <v>19</v>
      </c>
      <c r="D15" s="33"/>
      <c r="E15" s="21" t="s">
        <v>20</v>
      </c>
      <c r="F15" s="26">
        <f>+F16</f>
        <v>0</v>
      </c>
      <c r="G15" s="26">
        <f t="shared" ref="G15:K15" si="4">+G16</f>
        <v>0</v>
      </c>
      <c r="H15" s="26">
        <f t="shared" si="4"/>
        <v>0</v>
      </c>
      <c r="I15" s="26">
        <f t="shared" si="4"/>
        <v>0</v>
      </c>
      <c r="J15" s="26">
        <f t="shared" si="4"/>
        <v>0</v>
      </c>
      <c r="K15" s="26">
        <f t="shared" si="4"/>
        <v>0</v>
      </c>
    </row>
    <row r="16" spans="1:13" ht="12" customHeight="1" x14ac:dyDescent="0.2">
      <c r="A16" s="43" t="s">
        <v>13</v>
      </c>
      <c r="B16" s="43" t="s">
        <v>15</v>
      </c>
      <c r="C16" s="43" t="s">
        <v>19</v>
      </c>
      <c r="D16" s="43" t="s">
        <v>18</v>
      </c>
      <c r="E16" s="22" t="s">
        <v>20</v>
      </c>
      <c r="F16" s="10"/>
      <c r="G16" s="10"/>
      <c r="H16" s="10"/>
      <c r="I16" s="10"/>
      <c r="J16" s="10"/>
      <c r="K16" s="10"/>
    </row>
    <row r="17" spans="1:11" ht="12" customHeight="1" x14ac:dyDescent="0.2">
      <c r="A17" s="32" t="s">
        <v>13</v>
      </c>
      <c r="B17" s="32" t="s">
        <v>15</v>
      </c>
      <c r="C17" s="32" t="s">
        <v>21</v>
      </c>
      <c r="D17" s="33"/>
      <c r="E17" s="21" t="s">
        <v>22</v>
      </c>
      <c r="F17" s="26">
        <f>+F18</f>
        <v>0</v>
      </c>
      <c r="G17" s="26">
        <f t="shared" ref="G17:K17" si="5">+G18</f>
        <v>0</v>
      </c>
      <c r="H17" s="26">
        <f t="shared" si="5"/>
        <v>0</v>
      </c>
      <c r="I17" s="26">
        <f t="shared" si="5"/>
        <v>0</v>
      </c>
      <c r="J17" s="26">
        <f t="shared" si="5"/>
        <v>0</v>
      </c>
      <c r="K17" s="26">
        <f t="shared" si="5"/>
        <v>0</v>
      </c>
    </row>
    <row r="18" spans="1:11" ht="12" customHeight="1" x14ac:dyDescent="0.2">
      <c r="A18" s="43" t="s">
        <v>13</v>
      </c>
      <c r="B18" s="43" t="s">
        <v>15</v>
      </c>
      <c r="C18" s="43" t="s">
        <v>21</v>
      </c>
      <c r="D18" s="43" t="s">
        <v>18</v>
      </c>
      <c r="E18" s="22" t="s">
        <v>22</v>
      </c>
      <c r="F18" s="10"/>
      <c r="G18" s="10"/>
      <c r="H18" s="10"/>
      <c r="I18" s="10"/>
      <c r="J18" s="10"/>
      <c r="K18" s="10"/>
    </row>
    <row r="19" spans="1:11" ht="12" customHeight="1" x14ac:dyDescent="0.2">
      <c r="A19" s="32" t="s">
        <v>13</v>
      </c>
      <c r="B19" s="32" t="s">
        <v>15</v>
      </c>
      <c r="C19" s="32" t="s">
        <v>23</v>
      </c>
      <c r="D19" s="33"/>
      <c r="E19" s="21" t="s">
        <v>24</v>
      </c>
      <c r="F19" s="26">
        <f>+F20</f>
        <v>0</v>
      </c>
      <c r="G19" s="26">
        <f t="shared" ref="G19:K19" si="6">+G20</f>
        <v>0</v>
      </c>
      <c r="H19" s="26">
        <f t="shared" si="6"/>
        <v>0</v>
      </c>
      <c r="I19" s="26">
        <f t="shared" si="6"/>
        <v>0</v>
      </c>
      <c r="J19" s="26">
        <f t="shared" si="6"/>
        <v>0</v>
      </c>
      <c r="K19" s="26">
        <f t="shared" si="6"/>
        <v>0</v>
      </c>
    </row>
    <row r="20" spans="1:11" ht="12" customHeight="1" x14ac:dyDescent="0.2">
      <c r="A20" s="43" t="s">
        <v>13</v>
      </c>
      <c r="B20" s="43" t="s">
        <v>15</v>
      </c>
      <c r="C20" s="43" t="s">
        <v>23</v>
      </c>
      <c r="D20" s="43" t="s">
        <v>18</v>
      </c>
      <c r="E20" s="22" t="s">
        <v>24</v>
      </c>
      <c r="F20" s="10"/>
      <c r="G20" s="10"/>
      <c r="H20" s="10"/>
      <c r="I20" s="10"/>
      <c r="J20" s="10"/>
      <c r="K20" s="10"/>
    </row>
    <row r="21" spans="1:11" ht="12" customHeight="1" x14ac:dyDescent="0.2">
      <c r="A21" s="32" t="s">
        <v>13</v>
      </c>
      <c r="B21" s="32" t="s">
        <v>15</v>
      </c>
      <c r="C21" s="32" t="s">
        <v>25</v>
      </c>
      <c r="D21" s="33"/>
      <c r="E21" s="21" t="s">
        <v>26</v>
      </c>
      <c r="F21" s="26">
        <f>+F22</f>
        <v>0</v>
      </c>
      <c r="G21" s="26">
        <f t="shared" ref="G21:K21" si="7">+G22</f>
        <v>0</v>
      </c>
      <c r="H21" s="26">
        <f t="shared" si="7"/>
        <v>0</v>
      </c>
      <c r="I21" s="26">
        <f t="shared" si="7"/>
        <v>0</v>
      </c>
      <c r="J21" s="26">
        <f t="shared" si="7"/>
        <v>0</v>
      </c>
      <c r="K21" s="26">
        <f t="shared" si="7"/>
        <v>0</v>
      </c>
    </row>
    <row r="22" spans="1:11" ht="12" customHeight="1" x14ac:dyDescent="0.2">
      <c r="A22" s="43" t="s">
        <v>13</v>
      </c>
      <c r="B22" s="43" t="s">
        <v>15</v>
      </c>
      <c r="C22" s="43" t="s">
        <v>25</v>
      </c>
      <c r="D22" s="43" t="s">
        <v>18</v>
      </c>
      <c r="E22" s="22" t="s">
        <v>26</v>
      </c>
      <c r="F22" s="10"/>
      <c r="G22" s="10"/>
      <c r="H22" s="10"/>
      <c r="I22" s="10"/>
      <c r="J22" s="10"/>
      <c r="K22" s="10"/>
    </row>
    <row r="23" spans="1:11" ht="12" customHeight="1" x14ac:dyDescent="0.2">
      <c r="A23" s="32" t="s">
        <v>13</v>
      </c>
      <c r="B23" s="32" t="s">
        <v>15</v>
      </c>
      <c r="C23" s="32" t="s">
        <v>27</v>
      </c>
      <c r="D23" s="33"/>
      <c r="E23" s="21" t="s">
        <v>28</v>
      </c>
      <c r="F23" s="26">
        <f>+F24</f>
        <v>0</v>
      </c>
      <c r="G23" s="26">
        <f t="shared" ref="G23:K23" si="8">+G24</f>
        <v>0</v>
      </c>
      <c r="H23" s="26">
        <f t="shared" si="8"/>
        <v>0</v>
      </c>
      <c r="I23" s="26">
        <f t="shared" si="8"/>
        <v>0</v>
      </c>
      <c r="J23" s="26">
        <f t="shared" si="8"/>
        <v>0</v>
      </c>
      <c r="K23" s="26">
        <f t="shared" si="8"/>
        <v>0</v>
      </c>
    </row>
    <row r="24" spans="1:11" ht="12" customHeight="1" x14ac:dyDescent="0.2">
      <c r="A24" s="43" t="s">
        <v>13</v>
      </c>
      <c r="B24" s="43" t="s">
        <v>15</v>
      </c>
      <c r="C24" s="43" t="s">
        <v>27</v>
      </c>
      <c r="D24" s="43" t="s">
        <v>18</v>
      </c>
      <c r="E24" s="22" t="s">
        <v>28</v>
      </c>
      <c r="F24" s="10"/>
      <c r="G24" s="10"/>
      <c r="H24" s="10"/>
      <c r="I24" s="10"/>
      <c r="J24" s="10"/>
      <c r="K24" s="10"/>
    </row>
    <row r="25" spans="1:11" ht="12" customHeight="1" x14ac:dyDescent="0.2">
      <c r="A25" s="32" t="s">
        <v>13</v>
      </c>
      <c r="B25" s="32" t="s">
        <v>15</v>
      </c>
      <c r="C25" s="32" t="s">
        <v>29</v>
      </c>
      <c r="D25" s="33"/>
      <c r="E25" s="21" t="s">
        <v>30</v>
      </c>
      <c r="F25" s="26">
        <f>+F26</f>
        <v>0</v>
      </c>
      <c r="G25" s="26">
        <f t="shared" ref="G25:K25" si="9">+G26</f>
        <v>0</v>
      </c>
      <c r="H25" s="26">
        <f t="shared" si="9"/>
        <v>0</v>
      </c>
      <c r="I25" s="26">
        <f t="shared" si="9"/>
        <v>0</v>
      </c>
      <c r="J25" s="26">
        <f t="shared" si="9"/>
        <v>0</v>
      </c>
      <c r="K25" s="26">
        <f t="shared" si="9"/>
        <v>0</v>
      </c>
    </row>
    <row r="26" spans="1:11" ht="12" customHeight="1" x14ac:dyDescent="0.2">
      <c r="A26" s="43" t="s">
        <v>13</v>
      </c>
      <c r="B26" s="43" t="s">
        <v>15</v>
      </c>
      <c r="C26" s="43" t="s">
        <v>29</v>
      </c>
      <c r="D26" s="43" t="s">
        <v>18</v>
      </c>
      <c r="E26" s="22" t="s">
        <v>30</v>
      </c>
      <c r="F26" s="10"/>
      <c r="G26" s="10"/>
      <c r="H26" s="10"/>
      <c r="I26" s="10"/>
      <c r="J26" s="10"/>
      <c r="K26" s="10"/>
    </row>
    <row r="27" spans="1:11" ht="12" customHeight="1" x14ac:dyDescent="0.2">
      <c r="A27" s="32" t="s">
        <v>13</v>
      </c>
      <c r="B27" s="32" t="s">
        <v>15</v>
      </c>
      <c r="C27" s="32" t="s">
        <v>31</v>
      </c>
      <c r="D27" s="33"/>
      <c r="E27" s="21" t="s">
        <v>32</v>
      </c>
      <c r="F27" s="26">
        <f>+F28</f>
        <v>0</v>
      </c>
      <c r="G27" s="26">
        <f t="shared" ref="G27:K27" si="10">+G28</f>
        <v>0</v>
      </c>
      <c r="H27" s="26">
        <f t="shared" si="10"/>
        <v>0</v>
      </c>
      <c r="I27" s="26">
        <f t="shared" si="10"/>
        <v>0</v>
      </c>
      <c r="J27" s="26">
        <f t="shared" si="10"/>
        <v>0</v>
      </c>
      <c r="K27" s="26">
        <f t="shared" si="10"/>
        <v>0</v>
      </c>
    </row>
    <row r="28" spans="1:11" ht="12" customHeight="1" x14ac:dyDescent="0.2">
      <c r="A28" s="43" t="s">
        <v>13</v>
      </c>
      <c r="B28" s="43" t="s">
        <v>15</v>
      </c>
      <c r="C28" s="43" t="s">
        <v>31</v>
      </c>
      <c r="D28" s="43" t="s">
        <v>18</v>
      </c>
      <c r="E28" s="22" t="s">
        <v>32</v>
      </c>
      <c r="F28" s="10"/>
      <c r="G28" s="10"/>
      <c r="H28" s="10"/>
      <c r="I28" s="10"/>
      <c r="J28" s="10"/>
      <c r="K28" s="10"/>
    </row>
    <row r="29" spans="1:11" ht="12" customHeight="1" x14ac:dyDescent="0.2">
      <c r="A29" s="32" t="s">
        <v>13</v>
      </c>
      <c r="B29" s="32" t="s">
        <v>15</v>
      </c>
      <c r="C29" s="32" t="s">
        <v>33</v>
      </c>
      <c r="D29" s="33"/>
      <c r="E29" s="21" t="s">
        <v>34</v>
      </c>
      <c r="F29" s="26">
        <f>+F30</f>
        <v>0</v>
      </c>
      <c r="G29" s="26">
        <f t="shared" ref="G29:K29" si="11">+G30</f>
        <v>0</v>
      </c>
      <c r="H29" s="26">
        <f t="shared" si="11"/>
        <v>0</v>
      </c>
      <c r="I29" s="26">
        <f t="shared" si="11"/>
        <v>0</v>
      </c>
      <c r="J29" s="26">
        <f t="shared" si="11"/>
        <v>0</v>
      </c>
      <c r="K29" s="26">
        <f t="shared" si="11"/>
        <v>0</v>
      </c>
    </row>
    <row r="30" spans="1:11" ht="12" customHeight="1" x14ac:dyDescent="0.2">
      <c r="A30" s="43" t="s">
        <v>13</v>
      </c>
      <c r="B30" s="43" t="s">
        <v>15</v>
      </c>
      <c r="C30" s="43" t="s">
        <v>33</v>
      </c>
      <c r="D30" s="43" t="s">
        <v>18</v>
      </c>
      <c r="E30" s="22" t="s">
        <v>34</v>
      </c>
      <c r="F30" s="10"/>
      <c r="G30" s="10"/>
      <c r="H30" s="10"/>
      <c r="I30" s="10"/>
      <c r="J30" s="10"/>
      <c r="K30" s="10"/>
    </row>
    <row r="31" spans="1:11" ht="12" customHeight="1" x14ac:dyDescent="0.2">
      <c r="A31" s="32" t="s">
        <v>13</v>
      </c>
      <c r="B31" s="32" t="s">
        <v>15</v>
      </c>
      <c r="C31" s="32" t="s">
        <v>35</v>
      </c>
      <c r="D31" s="33"/>
      <c r="E31" s="21" t="s">
        <v>36</v>
      </c>
      <c r="F31" s="26">
        <f>F32+F33</f>
        <v>0</v>
      </c>
      <c r="G31" s="26">
        <f t="shared" ref="G31:K31" si="12">G32+G33</f>
        <v>0</v>
      </c>
      <c r="H31" s="26">
        <f t="shared" si="12"/>
        <v>0</v>
      </c>
      <c r="I31" s="26">
        <f t="shared" si="12"/>
        <v>0</v>
      </c>
      <c r="J31" s="26">
        <f t="shared" si="12"/>
        <v>0</v>
      </c>
      <c r="K31" s="26">
        <f t="shared" si="12"/>
        <v>0</v>
      </c>
    </row>
    <row r="32" spans="1:11" ht="12" customHeight="1" x14ac:dyDescent="0.2">
      <c r="A32" s="44" t="s">
        <v>13</v>
      </c>
      <c r="B32" s="44" t="s">
        <v>15</v>
      </c>
      <c r="C32" s="44" t="s">
        <v>35</v>
      </c>
      <c r="D32" s="44" t="s">
        <v>15</v>
      </c>
      <c r="E32" s="23" t="s">
        <v>37</v>
      </c>
      <c r="F32" s="10"/>
      <c r="G32" s="10"/>
      <c r="H32" s="10"/>
      <c r="I32" s="10"/>
      <c r="J32" s="10"/>
      <c r="K32" s="10"/>
    </row>
    <row r="33" spans="1:11" ht="12" customHeight="1" x14ac:dyDescent="0.2">
      <c r="A33" s="44" t="s">
        <v>13</v>
      </c>
      <c r="B33" s="44" t="s">
        <v>15</v>
      </c>
      <c r="C33" s="44" t="s">
        <v>35</v>
      </c>
      <c r="D33" s="44" t="s">
        <v>19</v>
      </c>
      <c r="E33" s="23" t="s">
        <v>38</v>
      </c>
      <c r="F33" s="10"/>
      <c r="G33" s="10"/>
      <c r="H33" s="10"/>
      <c r="I33" s="10"/>
      <c r="J33" s="10"/>
      <c r="K33" s="10"/>
    </row>
    <row r="34" spans="1:11" ht="24" customHeight="1" x14ac:dyDescent="0.2">
      <c r="A34" s="32" t="s">
        <v>13</v>
      </c>
      <c r="B34" s="32" t="s">
        <v>15</v>
      </c>
      <c r="C34" s="32" t="s">
        <v>39</v>
      </c>
      <c r="D34" s="33"/>
      <c r="E34" s="21" t="s">
        <v>40</v>
      </c>
      <c r="F34" s="26">
        <f>+F35</f>
        <v>0</v>
      </c>
      <c r="G34" s="26">
        <f t="shared" ref="G34:K34" si="13">+G35</f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</row>
    <row r="35" spans="1:11" ht="24" customHeight="1" x14ac:dyDescent="0.2">
      <c r="A35" s="44" t="s">
        <v>13</v>
      </c>
      <c r="B35" s="44" t="s">
        <v>15</v>
      </c>
      <c r="C35" s="44" t="s">
        <v>39</v>
      </c>
      <c r="D35" s="44" t="s">
        <v>18</v>
      </c>
      <c r="E35" s="23" t="s">
        <v>40</v>
      </c>
      <c r="F35" s="10"/>
      <c r="G35" s="10"/>
      <c r="H35" s="10"/>
      <c r="I35" s="10"/>
      <c r="J35" s="10"/>
      <c r="K35" s="10"/>
    </row>
    <row r="36" spans="1:11" ht="12" customHeight="1" x14ac:dyDescent="0.2">
      <c r="A36" s="32" t="s">
        <v>13</v>
      </c>
      <c r="B36" s="32" t="s">
        <v>15</v>
      </c>
      <c r="C36" s="32" t="s">
        <v>41</v>
      </c>
      <c r="D36" s="33"/>
      <c r="E36" s="21" t="s">
        <v>42</v>
      </c>
      <c r="F36" s="26">
        <f>+F37</f>
        <v>0</v>
      </c>
      <c r="G36" s="26">
        <f t="shared" ref="G36:K36" si="14">+G37</f>
        <v>0</v>
      </c>
      <c r="H36" s="26">
        <f t="shared" si="14"/>
        <v>0</v>
      </c>
      <c r="I36" s="26">
        <f t="shared" si="14"/>
        <v>0</v>
      </c>
      <c r="J36" s="26">
        <f t="shared" si="14"/>
        <v>0</v>
      </c>
      <c r="K36" s="26">
        <f t="shared" si="14"/>
        <v>0</v>
      </c>
    </row>
    <row r="37" spans="1:11" ht="12" customHeight="1" x14ac:dyDescent="0.2">
      <c r="A37" s="44" t="s">
        <v>13</v>
      </c>
      <c r="B37" s="44" t="s">
        <v>15</v>
      </c>
      <c r="C37" s="44" t="s">
        <v>41</v>
      </c>
      <c r="D37" s="44" t="s">
        <v>18</v>
      </c>
      <c r="E37" s="23" t="s">
        <v>42</v>
      </c>
      <c r="F37" s="10"/>
      <c r="G37" s="10"/>
      <c r="H37" s="10"/>
      <c r="I37" s="10"/>
      <c r="J37" s="10"/>
      <c r="K37" s="10"/>
    </row>
    <row r="38" spans="1:11" ht="12" customHeight="1" x14ac:dyDescent="0.2">
      <c r="A38" s="32" t="s">
        <v>13</v>
      </c>
      <c r="B38" s="32" t="s">
        <v>15</v>
      </c>
      <c r="C38" s="32" t="s">
        <v>43</v>
      </c>
      <c r="D38" s="33"/>
      <c r="E38" s="21" t="s">
        <v>44</v>
      </c>
      <c r="F38" s="26">
        <f>+F39</f>
        <v>0</v>
      </c>
      <c r="G38" s="26">
        <f t="shared" ref="G38:K38" si="15">+G39</f>
        <v>0</v>
      </c>
      <c r="H38" s="26">
        <f t="shared" si="15"/>
        <v>0</v>
      </c>
      <c r="I38" s="26">
        <f t="shared" si="15"/>
        <v>0</v>
      </c>
      <c r="J38" s="26">
        <f t="shared" si="15"/>
        <v>0</v>
      </c>
      <c r="K38" s="26">
        <f t="shared" si="15"/>
        <v>0</v>
      </c>
    </row>
    <row r="39" spans="1:11" ht="12" customHeight="1" x14ac:dyDescent="0.2">
      <c r="A39" s="44" t="s">
        <v>13</v>
      </c>
      <c r="B39" s="44" t="s">
        <v>15</v>
      </c>
      <c r="C39" s="44" t="s">
        <v>43</v>
      </c>
      <c r="D39" s="44" t="s">
        <v>18</v>
      </c>
      <c r="E39" s="23" t="s">
        <v>44</v>
      </c>
      <c r="F39" s="10"/>
      <c r="G39" s="10"/>
      <c r="H39" s="10"/>
      <c r="I39" s="10"/>
      <c r="J39" s="10"/>
      <c r="K39" s="10"/>
    </row>
    <row r="40" spans="1:11" ht="12" customHeight="1" x14ac:dyDescent="0.2">
      <c r="A40" s="32" t="s">
        <v>13</v>
      </c>
      <c r="B40" s="32" t="s">
        <v>15</v>
      </c>
      <c r="C40" s="32" t="s">
        <v>45</v>
      </c>
      <c r="D40" s="33"/>
      <c r="E40" s="21" t="s">
        <v>46</v>
      </c>
      <c r="F40" s="26">
        <f>+F41</f>
        <v>0</v>
      </c>
      <c r="G40" s="26">
        <f t="shared" ref="G40:K40" si="16">+G41</f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</row>
    <row r="41" spans="1:11" ht="12" customHeight="1" x14ac:dyDescent="0.2">
      <c r="A41" s="44" t="s">
        <v>13</v>
      </c>
      <c r="B41" s="44" t="s">
        <v>15</v>
      </c>
      <c r="C41" s="44" t="s">
        <v>45</v>
      </c>
      <c r="D41" s="44" t="s">
        <v>18</v>
      </c>
      <c r="E41" s="23" t="s">
        <v>46</v>
      </c>
      <c r="F41" s="10"/>
      <c r="G41" s="10"/>
      <c r="H41" s="10"/>
      <c r="I41" s="10"/>
      <c r="J41" s="10"/>
      <c r="K41" s="10"/>
    </row>
    <row r="42" spans="1:11" ht="12" customHeight="1" x14ac:dyDescent="0.2">
      <c r="A42" s="32" t="s">
        <v>13</v>
      </c>
      <c r="B42" s="32" t="s">
        <v>15</v>
      </c>
      <c r="C42" s="32" t="s">
        <v>47</v>
      </c>
      <c r="D42" s="33"/>
      <c r="E42" s="21" t="s">
        <v>48</v>
      </c>
      <c r="F42" s="26">
        <f>+F43</f>
        <v>0</v>
      </c>
      <c r="G42" s="26">
        <f t="shared" ref="G42:K42" si="17">+G43</f>
        <v>0</v>
      </c>
      <c r="H42" s="26">
        <f t="shared" si="17"/>
        <v>0</v>
      </c>
      <c r="I42" s="26">
        <f t="shared" si="17"/>
        <v>0</v>
      </c>
      <c r="J42" s="26">
        <f t="shared" si="17"/>
        <v>0</v>
      </c>
      <c r="K42" s="26">
        <f t="shared" si="17"/>
        <v>0</v>
      </c>
    </row>
    <row r="43" spans="1:11" ht="12" customHeight="1" x14ac:dyDescent="0.2">
      <c r="A43" s="44" t="s">
        <v>13</v>
      </c>
      <c r="B43" s="44" t="s">
        <v>15</v>
      </c>
      <c r="C43" s="44" t="s">
        <v>47</v>
      </c>
      <c r="D43" s="44" t="s">
        <v>18</v>
      </c>
      <c r="E43" s="23" t="s">
        <v>48</v>
      </c>
      <c r="F43" s="10"/>
      <c r="G43" s="10"/>
      <c r="H43" s="10"/>
      <c r="I43" s="10"/>
      <c r="J43" s="10"/>
      <c r="K43" s="10"/>
    </row>
    <row r="44" spans="1:11" ht="12" customHeight="1" x14ac:dyDescent="0.2">
      <c r="A44" s="32" t="s">
        <v>13</v>
      </c>
      <c r="B44" s="32" t="s">
        <v>15</v>
      </c>
      <c r="C44" s="32" t="s">
        <v>49</v>
      </c>
      <c r="D44" s="33"/>
      <c r="E44" s="21" t="s">
        <v>50</v>
      </c>
      <c r="F44" s="26">
        <f>+F45</f>
        <v>0</v>
      </c>
      <c r="G44" s="26">
        <f t="shared" ref="G44:K44" si="18">+G45</f>
        <v>0</v>
      </c>
      <c r="H44" s="26">
        <f t="shared" si="18"/>
        <v>0</v>
      </c>
      <c r="I44" s="26">
        <f t="shared" si="18"/>
        <v>0</v>
      </c>
      <c r="J44" s="26">
        <f t="shared" si="18"/>
        <v>0</v>
      </c>
      <c r="K44" s="26">
        <f t="shared" si="18"/>
        <v>0</v>
      </c>
    </row>
    <row r="45" spans="1:11" ht="12" customHeight="1" x14ac:dyDescent="0.2">
      <c r="A45" s="44" t="s">
        <v>13</v>
      </c>
      <c r="B45" s="44" t="s">
        <v>15</v>
      </c>
      <c r="C45" s="44" t="s">
        <v>49</v>
      </c>
      <c r="D45" s="44" t="s">
        <v>18</v>
      </c>
      <c r="E45" s="23" t="s">
        <v>50</v>
      </c>
      <c r="F45" s="10"/>
      <c r="G45" s="10"/>
      <c r="H45" s="10"/>
      <c r="I45" s="10"/>
      <c r="J45" s="10"/>
      <c r="K45" s="10"/>
    </row>
    <row r="46" spans="1:11" ht="24" customHeight="1" x14ac:dyDescent="0.2">
      <c r="A46" s="32" t="s">
        <v>13</v>
      </c>
      <c r="B46" s="32" t="s">
        <v>15</v>
      </c>
      <c r="C46" s="32" t="s">
        <v>51</v>
      </c>
      <c r="D46" s="33"/>
      <c r="E46" s="21" t="s">
        <v>52</v>
      </c>
      <c r="F46" s="26">
        <f>+F47</f>
        <v>0</v>
      </c>
      <c r="G46" s="26">
        <f t="shared" ref="G46:K46" si="19">+G47</f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</row>
    <row r="47" spans="1:11" ht="24" customHeight="1" x14ac:dyDescent="0.2">
      <c r="A47" s="44" t="s">
        <v>13</v>
      </c>
      <c r="B47" s="44" t="s">
        <v>15</v>
      </c>
      <c r="C47" s="44" t="s">
        <v>51</v>
      </c>
      <c r="D47" s="44" t="s">
        <v>18</v>
      </c>
      <c r="E47" s="23" t="s">
        <v>52</v>
      </c>
      <c r="F47" s="10"/>
      <c r="G47" s="10"/>
      <c r="H47" s="10"/>
      <c r="I47" s="10"/>
      <c r="J47" s="10"/>
      <c r="K47" s="10"/>
    </row>
    <row r="48" spans="1:11" ht="12" customHeight="1" x14ac:dyDescent="0.2">
      <c r="A48" s="32" t="s">
        <v>13</v>
      </c>
      <c r="B48" s="32" t="s">
        <v>15</v>
      </c>
      <c r="C48" s="32" t="s">
        <v>53</v>
      </c>
      <c r="D48" s="33"/>
      <c r="E48" s="21" t="s">
        <v>54</v>
      </c>
      <c r="F48" s="26">
        <f>+F49</f>
        <v>0</v>
      </c>
      <c r="G48" s="26">
        <f t="shared" ref="G48:K48" si="20">+G49</f>
        <v>0</v>
      </c>
      <c r="H48" s="26">
        <f t="shared" si="20"/>
        <v>0</v>
      </c>
      <c r="I48" s="26">
        <f t="shared" si="20"/>
        <v>0</v>
      </c>
      <c r="J48" s="26">
        <f t="shared" si="20"/>
        <v>0</v>
      </c>
      <c r="K48" s="26">
        <f t="shared" si="20"/>
        <v>0</v>
      </c>
    </row>
    <row r="49" spans="1:11" ht="12" customHeight="1" x14ac:dyDescent="0.2">
      <c r="A49" s="44" t="s">
        <v>13</v>
      </c>
      <c r="B49" s="44" t="s">
        <v>15</v>
      </c>
      <c r="C49" s="44" t="s">
        <v>53</v>
      </c>
      <c r="D49" s="44" t="s">
        <v>18</v>
      </c>
      <c r="E49" s="23" t="s">
        <v>54</v>
      </c>
      <c r="F49" s="10"/>
      <c r="G49" s="10"/>
      <c r="H49" s="10"/>
      <c r="I49" s="10"/>
      <c r="J49" s="10"/>
      <c r="K49" s="10"/>
    </row>
    <row r="50" spans="1:11" ht="24" customHeight="1" x14ac:dyDescent="0.2">
      <c r="A50" s="32" t="s">
        <v>13</v>
      </c>
      <c r="B50" s="32" t="s">
        <v>15</v>
      </c>
      <c r="C50" s="32" t="s">
        <v>55</v>
      </c>
      <c r="D50" s="33"/>
      <c r="E50" s="21" t="s">
        <v>56</v>
      </c>
      <c r="F50" s="26">
        <f>+F51</f>
        <v>0</v>
      </c>
      <c r="G50" s="26">
        <f t="shared" ref="G50:K50" si="21">+G51</f>
        <v>0</v>
      </c>
      <c r="H50" s="26">
        <f t="shared" si="21"/>
        <v>0</v>
      </c>
      <c r="I50" s="26">
        <f t="shared" si="21"/>
        <v>0</v>
      </c>
      <c r="J50" s="26">
        <f t="shared" si="21"/>
        <v>0</v>
      </c>
      <c r="K50" s="26">
        <f t="shared" si="21"/>
        <v>0</v>
      </c>
    </row>
    <row r="51" spans="1:11" ht="24" customHeight="1" x14ac:dyDescent="0.2">
      <c r="A51" s="44" t="s">
        <v>13</v>
      </c>
      <c r="B51" s="44" t="s">
        <v>15</v>
      </c>
      <c r="C51" s="44" t="s">
        <v>55</v>
      </c>
      <c r="D51" s="44" t="s">
        <v>18</v>
      </c>
      <c r="E51" s="23" t="s">
        <v>56</v>
      </c>
      <c r="F51" s="10"/>
      <c r="G51" s="10"/>
      <c r="H51" s="10"/>
      <c r="I51" s="10"/>
      <c r="J51" s="10"/>
      <c r="K51" s="10"/>
    </row>
    <row r="52" spans="1:11" ht="12" customHeight="1" x14ac:dyDescent="0.2">
      <c r="A52" s="32" t="s">
        <v>13</v>
      </c>
      <c r="B52" s="32" t="s">
        <v>15</v>
      </c>
      <c r="C52" s="32" t="s">
        <v>57</v>
      </c>
      <c r="D52" s="33"/>
      <c r="E52" s="21" t="s">
        <v>58</v>
      </c>
      <c r="F52" s="26">
        <f>+F53</f>
        <v>0</v>
      </c>
      <c r="G52" s="26">
        <f t="shared" ref="G52:K52" si="22">+G53</f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</row>
    <row r="53" spans="1:11" ht="12" customHeight="1" x14ac:dyDescent="0.2">
      <c r="A53" s="44" t="s">
        <v>13</v>
      </c>
      <c r="B53" s="44" t="s">
        <v>15</v>
      </c>
      <c r="C53" s="44" t="s">
        <v>57</v>
      </c>
      <c r="D53" s="44" t="s">
        <v>18</v>
      </c>
      <c r="E53" s="23" t="s">
        <v>58</v>
      </c>
      <c r="F53" s="10"/>
      <c r="G53" s="10"/>
      <c r="H53" s="10"/>
      <c r="I53" s="10"/>
      <c r="J53" s="10"/>
      <c r="K53" s="10"/>
    </row>
    <row r="54" spans="1:11" ht="12" customHeight="1" x14ac:dyDescent="0.2">
      <c r="A54" s="32" t="s">
        <v>13</v>
      </c>
      <c r="B54" s="32" t="s">
        <v>15</v>
      </c>
      <c r="C54" s="32" t="s">
        <v>59</v>
      </c>
      <c r="D54" s="33"/>
      <c r="E54" s="21" t="s">
        <v>60</v>
      </c>
      <c r="F54" s="26">
        <f>+F55</f>
        <v>0</v>
      </c>
      <c r="G54" s="26">
        <f t="shared" ref="G54:K54" si="23">+G55</f>
        <v>0</v>
      </c>
      <c r="H54" s="26">
        <f t="shared" si="23"/>
        <v>0</v>
      </c>
      <c r="I54" s="26">
        <f t="shared" si="23"/>
        <v>0</v>
      </c>
      <c r="J54" s="26">
        <f t="shared" si="23"/>
        <v>0</v>
      </c>
      <c r="K54" s="26">
        <f t="shared" si="23"/>
        <v>0</v>
      </c>
    </row>
    <row r="55" spans="1:11" ht="12" customHeight="1" x14ac:dyDescent="0.2">
      <c r="A55" s="44" t="s">
        <v>13</v>
      </c>
      <c r="B55" s="44" t="s">
        <v>15</v>
      </c>
      <c r="C55" s="44" t="s">
        <v>59</v>
      </c>
      <c r="D55" s="44" t="s">
        <v>18</v>
      </c>
      <c r="E55" s="23" t="s">
        <v>60</v>
      </c>
      <c r="F55" s="10"/>
      <c r="G55" s="10"/>
      <c r="H55" s="10"/>
      <c r="I55" s="10"/>
      <c r="J55" s="10"/>
      <c r="K55" s="10"/>
    </row>
    <row r="56" spans="1:11" ht="12" customHeight="1" x14ac:dyDescent="0.2">
      <c r="A56" s="41" t="s">
        <v>13</v>
      </c>
      <c r="B56" s="41" t="s">
        <v>19</v>
      </c>
      <c r="C56" s="42"/>
      <c r="D56" s="42"/>
      <c r="E56" s="20" t="s">
        <v>61</v>
      </c>
      <c r="F56" s="25">
        <f>+F57+F59+F61+F63+F65+F67+F69</f>
        <v>0</v>
      </c>
      <c r="G56" s="25">
        <f t="shared" ref="G56:K56" si="24">+G57+G59+G61+G63+G65+G67+G69</f>
        <v>0</v>
      </c>
      <c r="H56" s="25">
        <f t="shared" si="24"/>
        <v>0</v>
      </c>
      <c r="I56" s="25">
        <f t="shared" si="24"/>
        <v>0</v>
      </c>
      <c r="J56" s="25">
        <f t="shared" si="24"/>
        <v>0</v>
      </c>
      <c r="K56" s="25">
        <f t="shared" si="24"/>
        <v>0</v>
      </c>
    </row>
    <row r="57" spans="1:11" ht="24" customHeight="1" x14ac:dyDescent="0.2">
      <c r="A57" s="32" t="s">
        <v>13</v>
      </c>
      <c r="B57" s="32" t="s">
        <v>19</v>
      </c>
      <c r="C57" s="32" t="s">
        <v>15</v>
      </c>
      <c r="D57" s="33"/>
      <c r="E57" s="21" t="s">
        <v>62</v>
      </c>
      <c r="F57" s="26">
        <f>+F58</f>
        <v>0</v>
      </c>
      <c r="G57" s="26">
        <f t="shared" ref="G57:K57" si="25">+G58</f>
        <v>0</v>
      </c>
      <c r="H57" s="26">
        <f t="shared" si="25"/>
        <v>0</v>
      </c>
      <c r="I57" s="26">
        <f t="shared" si="25"/>
        <v>0</v>
      </c>
      <c r="J57" s="26">
        <f t="shared" si="25"/>
        <v>0</v>
      </c>
      <c r="K57" s="26">
        <f t="shared" si="25"/>
        <v>0</v>
      </c>
    </row>
    <row r="58" spans="1:11" ht="24" customHeight="1" x14ac:dyDescent="0.2">
      <c r="A58" s="44" t="s">
        <v>13</v>
      </c>
      <c r="B58" s="44" t="s">
        <v>19</v>
      </c>
      <c r="C58" s="44" t="s">
        <v>15</v>
      </c>
      <c r="D58" s="44" t="s">
        <v>18</v>
      </c>
      <c r="E58" s="23" t="s">
        <v>62</v>
      </c>
      <c r="F58" s="10"/>
      <c r="G58" s="10"/>
      <c r="H58" s="10"/>
      <c r="I58" s="10"/>
      <c r="J58" s="10"/>
      <c r="K58" s="10"/>
    </row>
    <row r="59" spans="1:11" ht="24" customHeight="1" x14ac:dyDescent="0.2">
      <c r="A59" s="32" t="s">
        <v>13</v>
      </c>
      <c r="B59" s="32" t="s">
        <v>19</v>
      </c>
      <c r="C59" s="32" t="s">
        <v>19</v>
      </c>
      <c r="D59" s="33"/>
      <c r="E59" s="21" t="s">
        <v>63</v>
      </c>
      <c r="F59" s="26">
        <f>+F60</f>
        <v>0</v>
      </c>
      <c r="G59" s="26">
        <f t="shared" ref="G59:K59" si="26">+G60</f>
        <v>0</v>
      </c>
      <c r="H59" s="26">
        <f t="shared" si="26"/>
        <v>0</v>
      </c>
      <c r="I59" s="26">
        <f t="shared" si="26"/>
        <v>0</v>
      </c>
      <c r="J59" s="26">
        <f t="shared" si="26"/>
        <v>0</v>
      </c>
      <c r="K59" s="26">
        <f t="shared" si="26"/>
        <v>0</v>
      </c>
    </row>
    <row r="60" spans="1:11" ht="24" customHeight="1" x14ac:dyDescent="0.2">
      <c r="A60" s="44" t="s">
        <v>13</v>
      </c>
      <c r="B60" s="44" t="s">
        <v>19</v>
      </c>
      <c r="C60" s="44" t="s">
        <v>19</v>
      </c>
      <c r="D60" s="44" t="s">
        <v>18</v>
      </c>
      <c r="E60" s="23" t="s">
        <v>63</v>
      </c>
      <c r="F60" s="10"/>
      <c r="G60" s="10"/>
      <c r="H60" s="10"/>
      <c r="I60" s="10"/>
      <c r="J60" s="10"/>
      <c r="K60" s="10"/>
    </row>
    <row r="61" spans="1:11" ht="24" customHeight="1" x14ac:dyDescent="0.2">
      <c r="A61" s="32" t="s">
        <v>13</v>
      </c>
      <c r="B61" s="32" t="s">
        <v>19</v>
      </c>
      <c r="C61" s="32" t="s">
        <v>21</v>
      </c>
      <c r="D61" s="33"/>
      <c r="E61" s="21" t="s">
        <v>64</v>
      </c>
      <c r="F61" s="26">
        <f>+F62</f>
        <v>0</v>
      </c>
      <c r="G61" s="26">
        <f t="shared" ref="G61:K61" si="27">+G62</f>
        <v>0</v>
      </c>
      <c r="H61" s="26">
        <f t="shared" si="27"/>
        <v>0</v>
      </c>
      <c r="I61" s="26">
        <f t="shared" si="27"/>
        <v>0</v>
      </c>
      <c r="J61" s="26">
        <f t="shared" si="27"/>
        <v>0</v>
      </c>
      <c r="K61" s="26">
        <f t="shared" si="27"/>
        <v>0</v>
      </c>
    </row>
    <row r="62" spans="1:11" ht="24" customHeight="1" x14ac:dyDescent="0.2">
      <c r="A62" s="44" t="s">
        <v>13</v>
      </c>
      <c r="B62" s="44" t="s">
        <v>19</v>
      </c>
      <c r="C62" s="44" t="s">
        <v>21</v>
      </c>
      <c r="D62" s="44" t="s">
        <v>18</v>
      </c>
      <c r="E62" s="23" t="s">
        <v>64</v>
      </c>
      <c r="F62" s="10"/>
      <c r="G62" s="10"/>
      <c r="H62" s="10"/>
      <c r="I62" s="10"/>
      <c r="J62" s="10"/>
      <c r="K62" s="10"/>
    </row>
    <row r="63" spans="1:11" ht="24" customHeight="1" x14ac:dyDescent="0.2">
      <c r="A63" s="32" t="s">
        <v>13</v>
      </c>
      <c r="B63" s="32" t="s">
        <v>19</v>
      </c>
      <c r="C63" s="32" t="s">
        <v>65</v>
      </c>
      <c r="D63" s="33"/>
      <c r="E63" s="21" t="s">
        <v>66</v>
      </c>
      <c r="F63" s="26">
        <f>+F64</f>
        <v>0</v>
      </c>
      <c r="G63" s="26">
        <f t="shared" ref="G63:K63" si="28">+G64</f>
        <v>0</v>
      </c>
      <c r="H63" s="26">
        <f t="shared" si="28"/>
        <v>0</v>
      </c>
      <c r="I63" s="26">
        <f t="shared" si="28"/>
        <v>0</v>
      </c>
      <c r="J63" s="26">
        <f t="shared" si="28"/>
        <v>0</v>
      </c>
      <c r="K63" s="26">
        <f t="shared" si="28"/>
        <v>0</v>
      </c>
    </row>
    <row r="64" spans="1:11" ht="24" customHeight="1" x14ac:dyDescent="0.2">
      <c r="A64" s="44" t="s">
        <v>13</v>
      </c>
      <c r="B64" s="44" t="s">
        <v>19</v>
      </c>
      <c r="C64" s="44" t="s">
        <v>65</v>
      </c>
      <c r="D64" s="44" t="s">
        <v>18</v>
      </c>
      <c r="E64" s="23" t="s">
        <v>66</v>
      </c>
      <c r="F64" s="10"/>
      <c r="G64" s="10"/>
      <c r="H64" s="10"/>
      <c r="I64" s="10"/>
      <c r="J64" s="10"/>
      <c r="K64" s="10"/>
    </row>
    <row r="65" spans="1:11" ht="24" customHeight="1" x14ac:dyDescent="0.2">
      <c r="A65" s="32" t="s">
        <v>13</v>
      </c>
      <c r="B65" s="32" t="s">
        <v>19</v>
      </c>
      <c r="C65" s="32" t="s">
        <v>67</v>
      </c>
      <c r="D65" s="33"/>
      <c r="E65" s="21" t="s">
        <v>68</v>
      </c>
      <c r="F65" s="26">
        <f>+F66</f>
        <v>0</v>
      </c>
      <c r="G65" s="26">
        <f t="shared" ref="G65:K65" si="29">+G66</f>
        <v>0</v>
      </c>
      <c r="H65" s="26">
        <f t="shared" si="29"/>
        <v>0</v>
      </c>
      <c r="I65" s="26">
        <f t="shared" si="29"/>
        <v>0</v>
      </c>
      <c r="J65" s="26">
        <f t="shared" si="29"/>
        <v>0</v>
      </c>
      <c r="K65" s="26">
        <f t="shared" si="29"/>
        <v>0</v>
      </c>
    </row>
    <row r="66" spans="1:11" ht="24" customHeight="1" x14ac:dyDescent="0.2">
      <c r="A66" s="44" t="s">
        <v>13</v>
      </c>
      <c r="B66" s="44" t="s">
        <v>19</v>
      </c>
      <c r="C66" s="44" t="s">
        <v>67</v>
      </c>
      <c r="D66" s="44" t="s">
        <v>18</v>
      </c>
      <c r="E66" s="23" t="s">
        <v>68</v>
      </c>
      <c r="F66" s="10"/>
      <c r="G66" s="10"/>
      <c r="H66" s="10"/>
      <c r="I66" s="10"/>
      <c r="J66" s="10"/>
      <c r="K66" s="10"/>
    </row>
    <row r="67" spans="1:11" ht="36" customHeight="1" x14ac:dyDescent="0.2">
      <c r="A67" s="32" t="s">
        <v>13</v>
      </c>
      <c r="B67" s="32" t="s">
        <v>19</v>
      </c>
      <c r="C67" s="32" t="s">
        <v>69</v>
      </c>
      <c r="D67" s="33"/>
      <c r="E67" s="21" t="s">
        <v>70</v>
      </c>
      <c r="F67" s="26">
        <f>+F68</f>
        <v>0</v>
      </c>
      <c r="G67" s="26">
        <f t="shared" ref="G67:K67" si="30">+G68</f>
        <v>0</v>
      </c>
      <c r="H67" s="26">
        <f t="shared" si="30"/>
        <v>0</v>
      </c>
      <c r="I67" s="26">
        <f t="shared" si="30"/>
        <v>0</v>
      </c>
      <c r="J67" s="26">
        <f t="shared" si="30"/>
        <v>0</v>
      </c>
      <c r="K67" s="26">
        <f t="shared" si="30"/>
        <v>0</v>
      </c>
    </row>
    <row r="68" spans="1:11" ht="36" customHeight="1" x14ac:dyDescent="0.2">
      <c r="A68" s="44" t="s">
        <v>13</v>
      </c>
      <c r="B68" s="44" t="s">
        <v>19</v>
      </c>
      <c r="C68" s="44" t="s">
        <v>69</v>
      </c>
      <c r="D68" s="44" t="s">
        <v>18</v>
      </c>
      <c r="E68" s="23" t="s">
        <v>70</v>
      </c>
      <c r="F68" s="10"/>
      <c r="G68" s="10"/>
      <c r="H68" s="10"/>
      <c r="I68" s="10"/>
      <c r="J68" s="10"/>
      <c r="K68" s="10"/>
    </row>
    <row r="69" spans="1:11" ht="24" customHeight="1" x14ac:dyDescent="0.2">
      <c r="A69" s="32" t="s">
        <v>13</v>
      </c>
      <c r="B69" s="32" t="s">
        <v>19</v>
      </c>
      <c r="C69" s="32" t="s">
        <v>71</v>
      </c>
      <c r="D69" s="33"/>
      <c r="E69" s="21" t="s">
        <v>72</v>
      </c>
      <c r="F69" s="26">
        <f>+F70</f>
        <v>0</v>
      </c>
      <c r="G69" s="26">
        <f t="shared" ref="G69:K69" si="31">+G70</f>
        <v>0</v>
      </c>
      <c r="H69" s="26">
        <f t="shared" si="31"/>
        <v>0</v>
      </c>
      <c r="I69" s="26">
        <f t="shared" si="31"/>
        <v>0</v>
      </c>
      <c r="J69" s="26">
        <f t="shared" si="31"/>
        <v>0</v>
      </c>
      <c r="K69" s="26">
        <f t="shared" si="31"/>
        <v>0</v>
      </c>
    </row>
    <row r="70" spans="1:11" ht="24" customHeight="1" x14ac:dyDescent="0.2">
      <c r="A70" s="44" t="s">
        <v>13</v>
      </c>
      <c r="B70" s="44" t="s">
        <v>19</v>
      </c>
      <c r="C70" s="44" t="s">
        <v>71</v>
      </c>
      <c r="D70" s="44" t="s">
        <v>18</v>
      </c>
      <c r="E70" s="23" t="s">
        <v>72</v>
      </c>
      <c r="F70" s="10"/>
      <c r="G70" s="10"/>
      <c r="H70" s="10"/>
      <c r="I70" s="10"/>
      <c r="J70" s="10"/>
      <c r="K70" s="10"/>
    </row>
    <row r="71" spans="1:11" ht="12" customHeight="1" x14ac:dyDescent="0.2">
      <c r="A71" s="41" t="s">
        <v>13</v>
      </c>
      <c r="B71" s="41" t="s">
        <v>21</v>
      </c>
      <c r="C71" s="42"/>
      <c r="D71" s="42"/>
      <c r="E71" s="20" t="s">
        <v>73</v>
      </c>
      <c r="F71" s="25">
        <f>+F72+F74+F76+F78+F80+F82+F84+F86+F88+F90+F92+F94+F96+F98+F100+F102+F104+F106+F108+F110+F112+F114+F116+F118+F120+F122+F124+F126+F128+F138+F140+F146+F148+F150+F152+F154+F156+F130+F132+F134+F142+F144</f>
        <v>0</v>
      </c>
      <c r="G71" s="25">
        <f t="shared" ref="G71:K71" si="32">+G72+G74+G76+G78+G80+G82+G84+G86+G88+G90+G92+G94+G96+G98+G100+G102+G104+G106+G108+G110+G112+G114+G116+G118+G120+G122+G124+G126+G128+G138+G140+G146+G148+G150+G152+G154+G156+G130+G132+G134+G142+G144</f>
        <v>0</v>
      </c>
      <c r="H71" s="25">
        <f t="shared" si="32"/>
        <v>0</v>
      </c>
      <c r="I71" s="25">
        <f t="shared" si="32"/>
        <v>0</v>
      </c>
      <c r="J71" s="25">
        <f t="shared" si="32"/>
        <v>0</v>
      </c>
      <c r="K71" s="25">
        <f t="shared" si="32"/>
        <v>0</v>
      </c>
    </row>
    <row r="72" spans="1:11" ht="12" customHeight="1" x14ac:dyDescent="0.2">
      <c r="A72" s="32" t="s">
        <v>13</v>
      </c>
      <c r="B72" s="32" t="s">
        <v>21</v>
      </c>
      <c r="C72" s="32" t="s">
        <v>15</v>
      </c>
      <c r="D72" s="33"/>
      <c r="E72" s="21" t="s">
        <v>74</v>
      </c>
      <c r="F72" s="26">
        <f>+F73</f>
        <v>0</v>
      </c>
      <c r="G72" s="26">
        <f t="shared" ref="G72:K72" si="33">+G73</f>
        <v>0</v>
      </c>
      <c r="H72" s="26">
        <f t="shared" si="33"/>
        <v>0</v>
      </c>
      <c r="I72" s="26">
        <f t="shared" si="33"/>
        <v>0</v>
      </c>
      <c r="J72" s="26">
        <f t="shared" si="33"/>
        <v>0</v>
      </c>
      <c r="K72" s="26">
        <f t="shared" si="33"/>
        <v>0</v>
      </c>
    </row>
    <row r="73" spans="1:11" ht="12" customHeight="1" x14ac:dyDescent="0.2">
      <c r="A73" s="44" t="s">
        <v>13</v>
      </c>
      <c r="B73" s="44" t="s">
        <v>21</v>
      </c>
      <c r="C73" s="44" t="s">
        <v>15</v>
      </c>
      <c r="D73" s="44" t="s">
        <v>18</v>
      </c>
      <c r="E73" s="23" t="s">
        <v>74</v>
      </c>
      <c r="F73" s="10"/>
      <c r="G73" s="10"/>
      <c r="H73" s="10"/>
      <c r="I73" s="10"/>
      <c r="J73" s="10"/>
      <c r="K73" s="10"/>
    </row>
    <row r="74" spans="1:11" ht="12" customHeight="1" x14ac:dyDescent="0.2">
      <c r="A74" s="32" t="s">
        <v>13</v>
      </c>
      <c r="B74" s="32" t="s">
        <v>21</v>
      </c>
      <c r="C74" s="32" t="s">
        <v>19</v>
      </c>
      <c r="D74" s="33"/>
      <c r="E74" s="21" t="s">
        <v>75</v>
      </c>
      <c r="F74" s="26">
        <f>+F75</f>
        <v>0</v>
      </c>
      <c r="G74" s="26">
        <f t="shared" ref="G74:K74" si="34">+G75</f>
        <v>0</v>
      </c>
      <c r="H74" s="26">
        <f t="shared" si="34"/>
        <v>0</v>
      </c>
      <c r="I74" s="26">
        <f t="shared" si="34"/>
        <v>0</v>
      </c>
      <c r="J74" s="26">
        <f t="shared" si="34"/>
        <v>0</v>
      </c>
      <c r="K74" s="26">
        <f t="shared" si="34"/>
        <v>0</v>
      </c>
    </row>
    <row r="75" spans="1:11" ht="12" customHeight="1" x14ac:dyDescent="0.2">
      <c r="A75" s="44" t="s">
        <v>13</v>
      </c>
      <c r="B75" s="44" t="s">
        <v>21</v>
      </c>
      <c r="C75" s="44" t="s">
        <v>19</v>
      </c>
      <c r="D75" s="44" t="s">
        <v>18</v>
      </c>
      <c r="E75" s="23" t="s">
        <v>75</v>
      </c>
      <c r="F75" s="10"/>
      <c r="G75" s="10"/>
      <c r="H75" s="10"/>
      <c r="I75" s="10"/>
      <c r="J75" s="10"/>
      <c r="K75" s="10"/>
    </row>
    <row r="76" spans="1:11" ht="12" customHeight="1" x14ac:dyDescent="0.2">
      <c r="A76" s="32" t="s">
        <v>13</v>
      </c>
      <c r="B76" s="32" t="s">
        <v>21</v>
      </c>
      <c r="C76" s="32" t="s">
        <v>21</v>
      </c>
      <c r="D76" s="33"/>
      <c r="E76" s="21" t="s">
        <v>76</v>
      </c>
      <c r="F76" s="26">
        <f>+F77</f>
        <v>0</v>
      </c>
      <c r="G76" s="26">
        <f t="shared" ref="G76:K76" si="35">+G77</f>
        <v>0</v>
      </c>
      <c r="H76" s="26">
        <f t="shared" si="35"/>
        <v>0</v>
      </c>
      <c r="I76" s="26">
        <f t="shared" si="35"/>
        <v>0</v>
      </c>
      <c r="J76" s="26">
        <f t="shared" si="35"/>
        <v>0</v>
      </c>
      <c r="K76" s="26">
        <f t="shared" si="35"/>
        <v>0</v>
      </c>
    </row>
    <row r="77" spans="1:11" ht="12" customHeight="1" x14ac:dyDescent="0.2">
      <c r="A77" s="44" t="s">
        <v>13</v>
      </c>
      <c r="B77" s="44" t="s">
        <v>21</v>
      </c>
      <c r="C77" s="44" t="s">
        <v>21</v>
      </c>
      <c r="D77" s="44" t="s">
        <v>18</v>
      </c>
      <c r="E77" s="23" t="s">
        <v>76</v>
      </c>
      <c r="F77" s="10"/>
      <c r="G77" s="10"/>
      <c r="H77" s="10"/>
      <c r="I77" s="10"/>
      <c r="J77" s="10"/>
      <c r="K77" s="10"/>
    </row>
    <row r="78" spans="1:11" ht="12" customHeight="1" x14ac:dyDescent="0.2">
      <c r="A78" s="32" t="s">
        <v>13</v>
      </c>
      <c r="B78" s="32" t="s">
        <v>21</v>
      </c>
      <c r="C78" s="32" t="s">
        <v>65</v>
      </c>
      <c r="D78" s="33"/>
      <c r="E78" s="21" t="s">
        <v>77</v>
      </c>
      <c r="F78" s="26">
        <f>+F79</f>
        <v>0</v>
      </c>
      <c r="G78" s="26">
        <f t="shared" ref="G78:K78" si="36">+G79</f>
        <v>0</v>
      </c>
      <c r="H78" s="26">
        <f t="shared" si="36"/>
        <v>0</v>
      </c>
      <c r="I78" s="26">
        <f t="shared" si="36"/>
        <v>0</v>
      </c>
      <c r="J78" s="26">
        <f t="shared" si="36"/>
        <v>0</v>
      </c>
      <c r="K78" s="26">
        <f t="shared" si="36"/>
        <v>0</v>
      </c>
    </row>
    <row r="79" spans="1:11" ht="12" customHeight="1" x14ac:dyDescent="0.2">
      <c r="A79" s="44" t="s">
        <v>13</v>
      </c>
      <c r="B79" s="44" t="s">
        <v>21</v>
      </c>
      <c r="C79" s="44" t="s">
        <v>65</v>
      </c>
      <c r="D79" s="44" t="s">
        <v>18</v>
      </c>
      <c r="E79" s="23" t="s">
        <v>77</v>
      </c>
      <c r="F79" s="10"/>
      <c r="G79" s="10"/>
      <c r="H79" s="10"/>
      <c r="I79" s="10"/>
      <c r="J79" s="10"/>
      <c r="K79" s="10"/>
    </row>
    <row r="80" spans="1:11" ht="12" customHeight="1" x14ac:dyDescent="0.2">
      <c r="A80" s="32" t="s">
        <v>13</v>
      </c>
      <c r="B80" s="32" t="s">
        <v>21</v>
      </c>
      <c r="C80" s="32" t="s">
        <v>67</v>
      </c>
      <c r="D80" s="33"/>
      <c r="E80" s="21" t="s">
        <v>78</v>
      </c>
      <c r="F80" s="26">
        <f>+F81</f>
        <v>0</v>
      </c>
      <c r="G80" s="26">
        <f t="shared" ref="G80:K80" si="37">+G81</f>
        <v>0</v>
      </c>
      <c r="H80" s="26">
        <f t="shared" si="37"/>
        <v>0</v>
      </c>
      <c r="I80" s="26">
        <f t="shared" si="37"/>
        <v>0</v>
      </c>
      <c r="J80" s="26">
        <f t="shared" si="37"/>
        <v>0</v>
      </c>
      <c r="K80" s="26">
        <f t="shared" si="37"/>
        <v>0</v>
      </c>
    </row>
    <row r="81" spans="1:11" ht="12" customHeight="1" x14ac:dyDescent="0.2">
      <c r="A81" s="44" t="s">
        <v>13</v>
      </c>
      <c r="B81" s="44" t="s">
        <v>21</v>
      </c>
      <c r="C81" s="44" t="s">
        <v>67</v>
      </c>
      <c r="D81" s="44" t="s">
        <v>18</v>
      </c>
      <c r="E81" s="23" t="s">
        <v>78</v>
      </c>
      <c r="F81" s="10"/>
      <c r="G81" s="10"/>
      <c r="H81" s="10"/>
      <c r="I81" s="10"/>
      <c r="J81" s="10"/>
      <c r="K81" s="10"/>
    </row>
    <row r="82" spans="1:11" ht="12" customHeight="1" x14ac:dyDescent="0.2">
      <c r="A82" s="32" t="s">
        <v>13</v>
      </c>
      <c r="B82" s="32" t="s">
        <v>21</v>
      </c>
      <c r="C82" s="32" t="s">
        <v>69</v>
      </c>
      <c r="D82" s="33"/>
      <c r="E82" s="21" t="s">
        <v>79</v>
      </c>
      <c r="F82" s="26">
        <f>+F83</f>
        <v>0</v>
      </c>
      <c r="G82" s="26">
        <f t="shared" ref="G82:K82" si="38">+G83</f>
        <v>0</v>
      </c>
      <c r="H82" s="26">
        <f t="shared" si="38"/>
        <v>0</v>
      </c>
      <c r="I82" s="26">
        <f t="shared" si="38"/>
        <v>0</v>
      </c>
      <c r="J82" s="26">
        <f t="shared" si="38"/>
        <v>0</v>
      </c>
      <c r="K82" s="26">
        <f t="shared" si="38"/>
        <v>0</v>
      </c>
    </row>
    <row r="83" spans="1:11" ht="12" customHeight="1" x14ac:dyDescent="0.2">
      <c r="A83" s="44" t="s">
        <v>13</v>
      </c>
      <c r="B83" s="44" t="s">
        <v>21</v>
      </c>
      <c r="C83" s="44" t="s">
        <v>69</v>
      </c>
      <c r="D83" s="44" t="s">
        <v>18</v>
      </c>
      <c r="E83" s="23" t="s">
        <v>79</v>
      </c>
      <c r="F83" s="10"/>
      <c r="G83" s="10"/>
      <c r="H83" s="10"/>
      <c r="I83" s="10"/>
      <c r="J83" s="10"/>
      <c r="K83" s="10"/>
    </row>
    <row r="84" spans="1:11" ht="12" customHeight="1" x14ac:dyDescent="0.2">
      <c r="A84" s="32" t="s">
        <v>13</v>
      </c>
      <c r="B84" s="32" t="s">
        <v>21</v>
      </c>
      <c r="C84" s="32" t="s">
        <v>71</v>
      </c>
      <c r="D84" s="33"/>
      <c r="E84" s="21" t="s">
        <v>80</v>
      </c>
      <c r="F84" s="26">
        <f>+F85</f>
        <v>0</v>
      </c>
      <c r="G84" s="26">
        <f t="shared" ref="G84:K84" si="39">+G85</f>
        <v>0</v>
      </c>
      <c r="H84" s="26">
        <f t="shared" si="39"/>
        <v>0</v>
      </c>
      <c r="I84" s="26">
        <f t="shared" si="39"/>
        <v>0</v>
      </c>
      <c r="J84" s="26">
        <f t="shared" si="39"/>
        <v>0</v>
      </c>
      <c r="K84" s="26">
        <f t="shared" si="39"/>
        <v>0</v>
      </c>
    </row>
    <row r="85" spans="1:11" ht="12" customHeight="1" x14ac:dyDescent="0.2">
      <c r="A85" s="44" t="s">
        <v>13</v>
      </c>
      <c r="B85" s="44" t="s">
        <v>21</v>
      </c>
      <c r="C85" s="44" t="s">
        <v>71</v>
      </c>
      <c r="D85" s="44" t="s">
        <v>18</v>
      </c>
      <c r="E85" s="23" t="s">
        <v>80</v>
      </c>
      <c r="F85" s="10"/>
      <c r="G85" s="10"/>
      <c r="H85" s="10"/>
      <c r="I85" s="10"/>
      <c r="J85" s="10"/>
      <c r="K85" s="10"/>
    </row>
    <row r="86" spans="1:11" ht="12" customHeight="1" x14ac:dyDescent="0.2">
      <c r="A86" s="32" t="s">
        <v>13</v>
      </c>
      <c r="B86" s="32" t="s">
        <v>21</v>
      </c>
      <c r="C86" s="32" t="s">
        <v>23</v>
      </c>
      <c r="D86" s="33"/>
      <c r="E86" s="21" t="s">
        <v>81</v>
      </c>
      <c r="F86" s="26">
        <f>+F87</f>
        <v>0</v>
      </c>
      <c r="G86" s="26">
        <f t="shared" ref="G86:K86" si="40">+G87</f>
        <v>0</v>
      </c>
      <c r="H86" s="26">
        <f t="shared" si="40"/>
        <v>0</v>
      </c>
      <c r="I86" s="26">
        <f t="shared" si="40"/>
        <v>0</v>
      </c>
      <c r="J86" s="26">
        <f t="shared" si="40"/>
        <v>0</v>
      </c>
      <c r="K86" s="26">
        <f t="shared" si="40"/>
        <v>0</v>
      </c>
    </row>
    <row r="87" spans="1:11" ht="12" customHeight="1" x14ac:dyDescent="0.2">
      <c r="A87" s="44" t="s">
        <v>13</v>
      </c>
      <c r="B87" s="44" t="s">
        <v>21</v>
      </c>
      <c r="C87" s="44" t="s">
        <v>23</v>
      </c>
      <c r="D87" s="44" t="s">
        <v>18</v>
      </c>
      <c r="E87" s="23" t="s">
        <v>81</v>
      </c>
      <c r="F87" s="10"/>
      <c r="G87" s="10"/>
      <c r="H87" s="10"/>
      <c r="I87" s="10"/>
      <c r="J87" s="10"/>
      <c r="K87" s="10"/>
    </row>
    <row r="88" spans="1:11" ht="12" customHeight="1" x14ac:dyDescent="0.2">
      <c r="A88" s="32" t="s">
        <v>13</v>
      </c>
      <c r="B88" s="32" t="s">
        <v>21</v>
      </c>
      <c r="C88" s="32" t="s">
        <v>25</v>
      </c>
      <c r="D88" s="33"/>
      <c r="E88" s="21" t="s">
        <v>82</v>
      </c>
      <c r="F88" s="26">
        <f>+F89</f>
        <v>0</v>
      </c>
      <c r="G88" s="26">
        <f t="shared" ref="G88:K88" si="41">+G89</f>
        <v>0</v>
      </c>
      <c r="H88" s="26">
        <f t="shared" si="41"/>
        <v>0</v>
      </c>
      <c r="I88" s="26">
        <f t="shared" si="41"/>
        <v>0</v>
      </c>
      <c r="J88" s="26">
        <f t="shared" si="41"/>
        <v>0</v>
      </c>
      <c r="K88" s="26">
        <f t="shared" si="41"/>
        <v>0</v>
      </c>
    </row>
    <row r="89" spans="1:11" ht="12" customHeight="1" x14ac:dyDescent="0.2">
      <c r="A89" s="44" t="s">
        <v>13</v>
      </c>
      <c r="B89" s="44" t="s">
        <v>21</v>
      </c>
      <c r="C89" s="44" t="s">
        <v>25</v>
      </c>
      <c r="D89" s="44" t="s">
        <v>18</v>
      </c>
      <c r="E89" s="23" t="s">
        <v>82</v>
      </c>
      <c r="F89" s="10"/>
      <c r="G89" s="10"/>
      <c r="H89" s="10"/>
      <c r="I89" s="10"/>
      <c r="J89" s="10"/>
      <c r="K89" s="10"/>
    </row>
    <row r="90" spans="1:11" ht="12" customHeight="1" x14ac:dyDescent="0.2">
      <c r="A90" s="32" t="s">
        <v>13</v>
      </c>
      <c r="B90" s="32" t="s">
        <v>21</v>
      </c>
      <c r="C90" s="32" t="s">
        <v>27</v>
      </c>
      <c r="D90" s="33"/>
      <c r="E90" s="21" t="s">
        <v>83</v>
      </c>
      <c r="F90" s="26">
        <f>+F91</f>
        <v>0</v>
      </c>
      <c r="G90" s="26">
        <f t="shared" ref="G90:K90" si="42">+G91</f>
        <v>0</v>
      </c>
      <c r="H90" s="26">
        <f t="shared" si="42"/>
        <v>0</v>
      </c>
      <c r="I90" s="26">
        <f t="shared" si="42"/>
        <v>0</v>
      </c>
      <c r="J90" s="26">
        <f t="shared" si="42"/>
        <v>0</v>
      </c>
      <c r="K90" s="26">
        <f t="shared" si="42"/>
        <v>0</v>
      </c>
    </row>
    <row r="91" spans="1:11" ht="12" customHeight="1" x14ac:dyDescent="0.2">
      <c r="A91" s="44" t="s">
        <v>13</v>
      </c>
      <c r="B91" s="44" t="s">
        <v>21</v>
      </c>
      <c r="C91" s="44" t="s">
        <v>27</v>
      </c>
      <c r="D91" s="44" t="s">
        <v>18</v>
      </c>
      <c r="E91" s="23" t="s">
        <v>83</v>
      </c>
      <c r="F91" s="10"/>
      <c r="G91" s="10"/>
      <c r="H91" s="10"/>
      <c r="I91" s="10"/>
      <c r="J91" s="10"/>
      <c r="K91" s="10"/>
    </row>
    <row r="92" spans="1:11" ht="12" customHeight="1" x14ac:dyDescent="0.2">
      <c r="A92" s="32" t="s">
        <v>13</v>
      </c>
      <c r="B92" s="32" t="s">
        <v>21</v>
      </c>
      <c r="C92" s="32" t="s">
        <v>29</v>
      </c>
      <c r="D92" s="33"/>
      <c r="E92" s="21" t="s">
        <v>84</v>
      </c>
      <c r="F92" s="26">
        <f>+F93</f>
        <v>0</v>
      </c>
      <c r="G92" s="26">
        <f t="shared" ref="G92:K92" si="43">+G93</f>
        <v>0</v>
      </c>
      <c r="H92" s="26">
        <f t="shared" si="43"/>
        <v>0</v>
      </c>
      <c r="I92" s="26">
        <f t="shared" si="43"/>
        <v>0</v>
      </c>
      <c r="J92" s="26">
        <f t="shared" si="43"/>
        <v>0</v>
      </c>
      <c r="K92" s="26">
        <f t="shared" si="43"/>
        <v>0</v>
      </c>
    </row>
    <row r="93" spans="1:11" ht="12" customHeight="1" x14ac:dyDescent="0.2">
      <c r="A93" s="44" t="s">
        <v>13</v>
      </c>
      <c r="B93" s="44" t="s">
        <v>21</v>
      </c>
      <c r="C93" s="44" t="s">
        <v>29</v>
      </c>
      <c r="D93" s="44" t="s">
        <v>18</v>
      </c>
      <c r="E93" s="23" t="s">
        <v>84</v>
      </c>
      <c r="F93" s="10"/>
      <c r="G93" s="10"/>
      <c r="H93" s="10"/>
      <c r="I93" s="10"/>
      <c r="J93" s="10"/>
      <c r="K93" s="10"/>
    </row>
    <row r="94" spans="1:11" ht="12" customHeight="1" x14ac:dyDescent="0.2">
      <c r="A94" s="32" t="s">
        <v>13</v>
      </c>
      <c r="B94" s="32" t="s">
        <v>21</v>
      </c>
      <c r="C94" s="32" t="s">
        <v>85</v>
      </c>
      <c r="D94" s="33"/>
      <c r="E94" s="21" t="s">
        <v>86</v>
      </c>
      <c r="F94" s="26">
        <f>+F95</f>
        <v>0</v>
      </c>
      <c r="G94" s="26">
        <f t="shared" ref="G94:K94" si="44">+G95</f>
        <v>0</v>
      </c>
      <c r="H94" s="26">
        <f t="shared" si="44"/>
        <v>0</v>
      </c>
      <c r="I94" s="26">
        <f t="shared" si="44"/>
        <v>0</v>
      </c>
      <c r="J94" s="26">
        <f t="shared" si="44"/>
        <v>0</v>
      </c>
      <c r="K94" s="26">
        <f t="shared" si="44"/>
        <v>0</v>
      </c>
    </row>
    <row r="95" spans="1:11" ht="12" customHeight="1" x14ac:dyDescent="0.2">
      <c r="A95" s="44" t="s">
        <v>13</v>
      </c>
      <c r="B95" s="44" t="s">
        <v>21</v>
      </c>
      <c r="C95" s="44" t="s">
        <v>85</v>
      </c>
      <c r="D95" s="44" t="s">
        <v>18</v>
      </c>
      <c r="E95" s="23" t="s">
        <v>86</v>
      </c>
      <c r="F95" s="10"/>
      <c r="G95" s="10"/>
      <c r="H95" s="10"/>
      <c r="I95" s="10"/>
      <c r="J95" s="10"/>
      <c r="K95" s="10"/>
    </row>
    <row r="96" spans="1:11" ht="12" customHeight="1" x14ac:dyDescent="0.2">
      <c r="A96" s="32" t="s">
        <v>13</v>
      </c>
      <c r="B96" s="32" t="s">
        <v>21</v>
      </c>
      <c r="C96" s="32" t="s">
        <v>87</v>
      </c>
      <c r="D96" s="33"/>
      <c r="E96" s="21" t="s">
        <v>88</v>
      </c>
      <c r="F96" s="26">
        <f>+F97</f>
        <v>0</v>
      </c>
      <c r="G96" s="26">
        <f t="shared" ref="G96:K96" si="45">+G97</f>
        <v>0</v>
      </c>
      <c r="H96" s="26">
        <f t="shared" si="45"/>
        <v>0</v>
      </c>
      <c r="I96" s="26">
        <f t="shared" si="45"/>
        <v>0</v>
      </c>
      <c r="J96" s="26">
        <f t="shared" si="45"/>
        <v>0</v>
      </c>
      <c r="K96" s="26">
        <f t="shared" si="45"/>
        <v>0</v>
      </c>
    </row>
    <row r="97" spans="1:11" ht="12" customHeight="1" x14ac:dyDescent="0.2">
      <c r="A97" s="44" t="s">
        <v>13</v>
      </c>
      <c r="B97" s="44" t="s">
        <v>21</v>
      </c>
      <c r="C97" s="44" t="s">
        <v>87</v>
      </c>
      <c r="D97" s="44" t="s">
        <v>18</v>
      </c>
      <c r="E97" s="23" t="s">
        <v>88</v>
      </c>
      <c r="F97" s="10"/>
      <c r="G97" s="10"/>
      <c r="H97" s="10"/>
      <c r="I97" s="10"/>
      <c r="J97" s="10"/>
      <c r="K97" s="10"/>
    </row>
    <row r="98" spans="1:11" ht="12" customHeight="1" x14ac:dyDescent="0.2">
      <c r="A98" s="32" t="s">
        <v>13</v>
      </c>
      <c r="B98" s="32" t="s">
        <v>21</v>
      </c>
      <c r="C98" s="32" t="s">
        <v>35</v>
      </c>
      <c r="D98" s="33"/>
      <c r="E98" s="21" t="s">
        <v>89</v>
      </c>
      <c r="F98" s="26">
        <f>+F99</f>
        <v>0</v>
      </c>
      <c r="G98" s="26">
        <f t="shared" ref="G98:K98" si="46">+G99</f>
        <v>0</v>
      </c>
      <c r="H98" s="26">
        <f t="shared" si="46"/>
        <v>0</v>
      </c>
      <c r="I98" s="26">
        <f t="shared" si="46"/>
        <v>0</v>
      </c>
      <c r="J98" s="26">
        <f t="shared" si="46"/>
        <v>0</v>
      </c>
      <c r="K98" s="26">
        <f t="shared" si="46"/>
        <v>0</v>
      </c>
    </row>
    <row r="99" spans="1:11" ht="12" customHeight="1" x14ac:dyDescent="0.2">
      <c r="A99" s="44" t="s">
        <v>13</v>
      </c>
      <c r="B99" s="44" t="s">
        <v>21</v>
      </c>
      <c r="C99" s="44" t="s">
        <v>35</v>
      </c>
      <c r="D99" s="44" t="s">
        <v>18</v>
      </c>
      <c r="E99" s="23" t="s">
        <v>89</v>
      </c>
      <c r="F99" s="10"/>
      <c r="G99" s="10"/>
      <c r="H99" s="10"/>
      <c r="I99" s="10"/>
      <c r="J99" s="10"/>
      <c r="K99" s="10"/>
    </row>
    <row r="100" spans="1:11" ht="12" customHeight="1" x14ac:dyDescent="0.2">
      <c r="A100" s="32" t="s">
        <v>13</v>
      </c>
      <c r="B100" s="32" t="s">
        <v>21</v>
      </c>
      <c r="C100" s="32" t="s">
        <v>39</v>
      </c>
      <c r="D100" s="33"/>
      <c r="E100" s="21" t="s">
        <v>90</v>
      </c>
      <c r="F100" s="26">
        <f>+F101</f>
        <v>0</v>
      </c>
      <c r="G100" s="26">
        <f t="shared" ref="G100:K100" si="47">+G101</f>
        <v>0</v>
      </c>
      <c r="H100" s="26">
        <f t="shared" si="47"/>
        <v>0</v>
      </c>
      <c r="I100" s="26">
        <f t="shared" si="47"/>
        <v>0</v>
      </c>
      <c r="J100" s="26">
        <f t="shared" si="47"/>
        <v>0</v>
      </c>
      <c r="K100" s="26">
        <f t="shared" si="47"/>
        <v>0</v>
      </c>
    </row>
    <row r="101" spans="1:11" ht="12" customHeight="1" x14ac:dyDescent="0.2">
      <c r="A101" s="44" t="s">
        <v>13</v>
      </c>
      <c r="B101" s="44" t="s">
        <v>21</v>
      </c>
      <c r="C101" s="44" t="s">
        <v>39</v>
      </c>
      <c r="D101" s="44" t="s">
        <v>18</v>
      </c>
      <c r="E101" s="23" t="s">
        <v>90</v>
      </c>
      <c r="F101" s="10"/>
      <c r="G101" s="10"/>
      <c r="H101" s="10"/>
      <c r="I101" s="10"/>
      <c r="J101" s="10"/>
      <c r="K101" s="10"/>
    </row>
    <row r="102" spans="1:11" ht="12" customHeight="1" x14ac:dyDescent="0.2">
      <c r="A102" s="32" t="s">
        <v>13</v>
      </c>
      <c r="B102" s="32" t="s">
        <v>21</v>
      </c>
      <c r="C102" s="32" t="s">
        <v>41</v>
      </c>
      <c r="D102" s="33"/>
      <c r="E102" s="21" t="s">
        <v>91</v>
      </c>
      <c r="F102" s="26">
        <f>+F103</f>
        <v>0</v>
      </c>
      <c r="G102" s="26">
        <f t="shared" ref="G102:K102" si="48">+G103</f>
        <v>0</v>
      </c>
      <c r="H102" s="26">
        <f t="shared" si="48"/>
        <v>0</v>
      </c>
      <c r="I102" s="26">
        <f t="shared" si="48"/>
        <v>0</v>
      </c>
      <c r="J102" s="26">
        <f t="shared" si="48"/>
        <v>0</v>
      </c>
      <c r="K102" s="26">
        <f t="shared" si="48"/>
        <v>0</v>
      </c>
    </row>
    <row r="103" spans="1:11" ht="12" customHeight="1" x14ac:dyDescent="0.2">
      <c r="A103" s="44" t="s">
        <v>13</v>
      </c>
      <c r="B103" s="44" t="s">
        <v>21</v>
      </c>
      <c r="C103" s="44" t="s">
        <v>41</v>
      </c>
      <c r="D103" s="44" t="s">
        <v>18</v>
      </c>
      <c r="E103" s="23" t="s">
        <v>91</v>
      </c>
      <c r="F103" s="10"/>
      <c r="G103" s="10"/>
      <c r="H103" s="10"/>
      <c r="I103" s="10"/>
      <c r="J103" s="10"/>
      <c r="K103" s="10"/>
    </row>
    <row r="104" spans="1:11" ht="12" customHeight="1" x14ac:dyDescent="0.2">
      <c r="A104" s="32" t="s">
        <v>13</v>
      </c>
      <c r="B104" s="32" t="s">
        <v>21</v>
      </c>
      <c r="C104" s="32" t="s">
        <v>43</v>
      </c>
      <c r="D104" s="33"/>
      <c r="E104" s="21" t="s">
        <v>92</v>
      </c>
      <c r="F104" s="26">
        <f>+F105</f>
        <v>0</v>
      </c>
      <c r="G104" s="26">
        <f t="shared" ref="G104:K104" si="49">+G105</f>
        <v>0</v>
      </c>
      <c r="H104" s="26">
        <f t="shared" si="49"/>
        <v>0</v>
      </c>
      <c r="I104" s="26">
        <f t="shared" si="49"/>
        <v>0</v>
      </c>
      <c r="J104" s="26">
        <f t="shared" si="49"/>
        <v>0</v>
      </c>
      <c r="K104" s="26">
        <f t="shared" si="49"/>
        <v>0</v>
      </c>
    </row>
    <row r="105" spans="1:11" ht="12" customHeight="1" x14ac:dyDescent="0.2">
      <c r="A105" s="44" t="s">
        <v>13</v>
      </c>
      <c r="B105" s="44" t="s">
        <v>21</v>
      </c>
      <c r="C105" s="44" t="s">
        <v>43</v>
      </c>
      <c r="D105" s="44" t="s">
        <v>18</v>
      </c>
      <c r="E105" s="23" t="s">
        <v>92</v>
      </c>
      <c r="F105" s="10"/>
      <c r="G105" s="10"/>
      <c r="H105" s="10"/>
      <c r="I105" s="10"/>
      <c r="J105" s="10"/>
      <c r="K105" s="10"/>
    </row>
    <row r="106" spans="1:11" ht="12" customHeight="1" x14ac:dyDescent="0.2">
      <c r="A106" s="32" t="s">
        <v>13</v>
      </c>
      <c r="B106" s="32" t="s">
        <v>21</v>
      </c>
      <c r="C106" s="32" t="s">
        <v>45</v>
      </c>
      <c r="D106" s="33"/>
      <c r="E106" s="21" t="s">
        <v>93</v>
      </c>
      <c r="F106" s="26">
        <f>+F107</f>
        <v>0</v>
      </c>
      <c r="G106" s="26">
        <f t="shared" ref="G106:K106" si="50">+G107</f>
        <v>0</v>
      </c>
      <c r="H106" s="26">
        <f t="shared" si="50"/>
        <v>0</v>
      </c>
      <c r="I106" s="26">
        <f t="shared" si="50"/>
        <v>0</v>
      </c>
      <c r="J106" s="26">
        <f t="shared" si="50"/>
        <v>0</v>
      </c>
      <c r="K106" s="26">
        <f t="shared" si="50"/>
        <v>0</v>
      </c>
    </row>
    <row r="107" spans="1:11" ht="12" customHeight="1" x14ac:dyDescent="0.2">
      <c r="A107" s="44" t="s">
        <v>13</v>
      </c>
      <c r="B107" s="44" t="s">
        <v>21</v>
      </c>
      <c r="C107" s="44" t="s">
        <v>45</v>
      </c>
      <c r="D107" s="44" t="s">
        <v>18</v>
      </c>
      <c r="E107" s="23" t="s">
        <v>93</v>
      </c>
      <c r="F107" s="10"/>
      <c r="G107" s="10"/>
      <c r="H107" s="10"/>
      <c r="I107" s="10"/>
      <c r="J107" s="10"/>
      <c r="K107" s="10"/>
    </row>
    <row r="108" spans="1:11" ht="12" customHeight="1" x14ac:dyDescent="0.2">
      <c r="A108" s="32" t="s">
        <v>13</v>
      </c>
      <c r="B108" s="32" t="s">
        <v>21</v>
      </c>
      <c r="C108" s="32" t="s">
        <v>94</v>
      </c>
      <c r="D108" s="33"/>
      <c r="E108" s="21" t="s">
        <v>95</v>
      </c>
      <c r="F108" s="26">
        <f>+F109</f>
        <v>0</v>
      </c>
      <c r="G108" s="26">
        <f t="shared" ref="G108:K108" si="51">+G109</f>
        <v>0</v>
      </c>
      <c r="H108" s="26">
        <f t="shared" si="51"/>
        <v>0</v>
      </c>
      <c r="I108" s="26">
        <f t="shared" si="51"/>
        <v>0</v>
      </c>
      <c r="J108" s="26">
        <f t="shared" si="51"/>
        <v>0</v>
      </c>
      <c r="K108" s="26">
        <f t="shared" si="51"/>
        <v>0</v>
      </c>
    </row>
    <row r="109" spans="1:11" ht="12" customHeight="1" x14ac:dyDescent="0.2">
      <c r="A109" s="44" t="s">
        <v>13</v>
      </c>
      <c r="B109" s="44" t="s">
        <v>21</v>
      </c>
      <c r="C109" s="44" t="s">
        <v>94</v>
      </c>
      <c r="D109" s="44" t="s">
        <v>18</v>
      </c>
      <c r="E109" s="23" t="s">
        <v>95</v>
      </c>
      <c r="F109" s="10"/>
      <c r="G109" s="10"/>
      <c r="H109" s="10"/>
      <c r="I109" s="10"/>
      <c r="J109" s="10"/>
      <c r="K109" s="10"/>
    </row>
    <row r="110" spans="1:11" ht="12" customHeight="1" x14ac:dyDescent="0.2">
      <c r="A110" s="32" t="s">
        <v>13</v>
      </c>
      <c r="B110" s="32" t="s">
        <v>21</v>
      </c>
      <c r="C110" s="32" t="s">
        <v>96</v>
      </c>
      <c r="D110" s="33"/>
      <c r="E110" s="21" t="s">
        <v>97</v>
      </c>
      <c r="F110" s="26">
        <f>+F111</f>
        <v>0</v>
      </c>
      <c r="G110" s="26">
        <f t="shared" ref="G110:K110" si="52">+G111</f>
        <v>0</v>
      </c>
      <c r="H110" s="26">
        <f t="shared" si="52"/>
        <v>0</v>
      </c>
      <c r="I110" s="26">
        <f t="shared" si="52"/>
        <v>0</v>
      </c>
      <c r="J110" s="26">
        <f t="shared" si="52"/>
        <v>0</v>
      </c>
      <c r="K110" s="26">
        <f t="shared" si="52"/>
        <v>0</v>
      </c>
    </row>
    <row r="111" spans="1:11" ht="12" customHeight="1" x14ac:dyDescent="0.2">
      <c r="A111" s="44" t="s">
        <v>13</v>
      </c>
      <c r="B111" s="44" t="s">
        <v>21</v>
      </c>
      <c r="C111" s="44" t="s">
        <v>96</v>
      </c>
      <c r="D111" s="44" t="s">
        <v>18</v>
      </c>
      <c r="E111" s="23" t="s">
        <v>97</v>
      </c>
      <c r="F111" s="10"/>
      <c r="G111" s="10"/>
      <c r="H111" s="10"/>
      <c r="I111" s="10"/>
      <c r="J111" s="10"/>
      <c r="K111" s="10"/>
    </row>
    <row r="112" spans="1:11" ht="12" customHeight="1" x14ac:dyDescent="0.2">
      <c r="A112" s="32" t="s">
        <v>13</v>
      </c>
      <c r="B112" s="32" t="s">
        <v>21</v>
      </c>
      <c r="C112" s="32" t="s">
        <v>98</v>
      </c>
      <c r="D112" s="33"/>
      <c r="E112" s="21" t="s">
        <v>99</v>
      </c>
      <c r="F112" s="26">
        <f>+F113</f>
        <v>0</v>
      </c>
      <c r="G112" s="26">
        <f t="shared" ref="G112:K112" si="53">+G113</f>
        <v>0</v>
      </c>
      <c r="H112" s="26">
        <f t="shared" si="53"/>
        <v>0</v>
      </c>
      <c r="I112" s="26">
        <f t="shared" si="53"/>
        <v>0</v>
      </c>
      <c r="J112" s="26">
        <f t="shared" si="53"/>
        <v>0</v>
      </c>
      <c r="K112" s="26">
        <f t="shared" si="53"/>
        <v>0</v>
      </c>
    </row>
    <row r="113" spans="1:11" ht="12" customHeight="1" x14ac:dyDescent="0.2">
      <c r="A113" s="44" t="s">
        <v>13</v>
      </c>
      <c r="B113" s="44" t="s">
        <v>21</v>
      </c>
      <c r="C113" s="44" t="s">
        <v>98</v>
      </c>
      <c r="D113" s="44" t="s">
        <v>18</v>
      </c>
      <c r="E113" s="23" t="s">
        <v>99</v>
      </c>
      <c r="F113" s="10"/>
      <c r="G113" s="10"/>
      <c r="H113" s="10"/>
      <c r="I113" s="10"/>
      <c r="J113" s="10"/>
      <c r="K113" s="10"/>
    </row>
    <row r="114" spans="1:11" ht="12" customHeight="1" x14ac:dyDescent="0.2">
      <c r="A114" s="32" t="s">
        <v>13</v>
      </c>
      <c r="B114" s="32" t="s">
        <v>21</v>
      </c>
      <c r="C114" s="32" t="s">
        <v>47</v>
      </c>
      <c r="D114" s="33"/>
      <c r="E114" s="21" t="s">
        <v>100</v>
      </c>
      <c r="F114" s="26">
        <f>+F115</f>
        <v>0</v>
      </c>
      <c r="G114" s="26">
        <f t="shared" ref="G114:K114" si="54">+G115</f>
        <v>0</v>
      </c>
      <c r="H114" s="26">
        <f t="shared" si="54"/>
        <v>0</v>
      </c>
      <c r="I114" s="26">
        <f t="shared" si="54"/>
        <v>0</v>
      </c>
      <c r="J114" s="26">
        <f t="shared" si="54"/>
        <v>0</v>
      </c>
      <c r="K114" s="26">
        <f t="shared" si="54"/>
        <v>0</v>
      </c>
    </row>
    <row r="115" spans="1:11" ht="12" customHeight="1" x14ac:dyDescent="0.2">
      <c r="A115" s="44" t="s">
        <v>13</v>
      </c>
      <c r="B115" s="44" t="s">
        <v>21</v>
      </c>
      <c r="C115" s="44" t="s">
        <v>47</v>
      </c>
      <c r="D115" s="44" t="s">
        <v>18</v>
      </c>
      <c r="E115" s="23" t="s">
        <v>100</v>
      </c>
      <c r="F115" s="10"/>
      <c r="G115" s="10"/>
      <c r="H115" s="10"/>
      <c r="I115" s="10"/>
      <c r="J115" s="10"/>
      <c r="K115" s="10"/>
    </row>
    <row r="116" spans="1:11" ht="24" customHeight="1" x14ac:dyDescent="0.2">
      <c r="A116" s="32" t="s">
        <v>13</v>
      </c>
      <c r="B116" s="32" t="s">
        <v>21</v>
      </c>
      <c r="C116" s="32" t="s">
        <v>49</v>
      </c>
      <c r="D116" s="33"/>
      <c r="E116" s="21" t="s">
        <v>101</v>
      </c>
      <c r="F116" s="26">
        <f>+F117</f>
        <v>0</v>
      </c>
      <c r="G116" s="26">
        <f t="shared" ref="G116:K116" si="55">+G117</f>
        <v>0</v>
      </c>
      <c r="H116" s="26">
        <f t="shared" si="55"/>
        <v>0</v>
      </c>
      <c r="I116" s="26">
        <f t="shared" si="55"/>
        <v>0</v>
      </c>
      <c r="J116" s="26">
        <f t="shared" si="55"/>
        <v>0</v>
      </c>
      <c r="K116" s="26">
        <f t="shared" si="55"/>
        <v>0</v>
      </c>
    </row>
    <row r="117" spans="1:11" ht="24" customHeight="1" x14ac:dyDescent="0.2">
      <c r="A117" s="44" t="s">
        <v>13</v>
      </c>
      <c r="B117" s="44" t="s">
        <v>21</v>
      </c>
      <c r="C117" s="44" t="s">
        <v>49</v>
      </c>
      <c r="D117" s="44" t="s">
        <v>18</v>
      </c>
      <c r="E117" s="23" t="s">
        <v>101</v>
      </c>
      <c r="F117" s="10"/>
      <c r="G117" s="10"/>
      <c r="H117" s="10"/>
      <c r="I117" s="10"/>
      <c r="J117" s="10"/>
      <c r="K117" s="10"/>
    </row>
    <row r="118" spans="1:11" ht="12" customHeight="1" x14ac:dyDescent="0.2">
      <c r="A118" s="32" t="s">
        <v>13</v>
      </c>
      <c r="B118" s="32" t="s">
        <v>21</v>
      </c>
      <c r="C118" s="32" t="s">
        <v>102</v>
      </c>
      <c r="D118" s="33"/>
      <c r="E118" s="21" t="s">
        <v>103</v>
      </c>
      <c r="F118" s="26">
        <f>+F119</f>
        <v>0</v>
      </c>
      <c r="G118" s="26">
        <f t="shared" ref="G118:K118" si="56">+G119</f>
        <v>0</v>
      </c>
      <c r="H118" s="26">
        <f t="shared" si="56"/>
        <v>0</v>
      </c>
      <c r="I118" s="26">
        <f t="shared" si="56"/>
        <v>0</v>
      </c>
      <c r="J118" s="26">
        <f t="shared" si="56"/>
        <v>0</v>
      </c>
      <c r="K118" s="26">
        <f t="shared" si="56"/>
        <v>0</v>
      </c>
    </row>
    <row r="119" spans="1:11" ht="12" customHeight="1" x14ac:dyDescent="0.2">
      <c r="A119" s="44" t="s">
        <v>13</v>
      </c>
      <c r="B119" s="44" t="s">
        <v>21</v>
      </c>
      <c r="C119" s="44" t="s">
        <v>102</v>
      </c>
      <c r="D119" s="44" t="s">
        <v>18</v>
      </c>
      <c r="E119" s="23" t="s">
        <v>103</v>
      </c>
      <c r="F119" s="10"/>
      <c r="G119" s="10"/>
      <c r="H119" s="10"/>
      <c r="I119" s="10"/>
      <c r="J119" s="10"/>
      <c r="K119" s="10"/>
    </row>
    <row r="120" spans="1:11" ht="12" customHeight="1" x14ac:dyDescent="0.2">
      <c r="A120" s="32" t="s">
        <v>13</v>
      </c>
      <c r="B120" s="32" t="s">
        <v>21</v>
      </c>
      <c r="C120" s="32" t="s">
        <v>55</v>
      </c>
      <c r="D120" s="33"/>
      <c r="E120" s="21" t="s">
        <v>104</v>
      </c>
      <c r="F120" s="26">
        <f>+F121</f>
        <v>0</v>
      </c>
      <c r="G120" s="26">
        <f t="shared" ref="G120:K120" si="57">+G121</f>
        <v>0</v>
      </c>
      <c r="H120" s="26">
        <f t="shared" si="57"/>
        <v>0</v>
      </c>
      <c r="I120" s="26">
        <f t="shared" si="57"/>
        <v>0</v>
      </c>
      <c r="J120" s="26">
        <f t="shared" si="57"/>
        <v>0</v>
      </c>
      <c r="K120" s="26">
        <f t="shared" si="57"/>
        <v>0</v>
      </c>
    </row>
    <row r="121" spans="1:11" ht="12" customHeight="1" x14ac:dyDescent="0.2">
      <c r="A121" s="44" t="s">
        <v>13</v>
      </c>
      <c r="B121" s="44" t="s">
        <v>21</v>
      </c>
      <c r="C121" s="44" t="s">
        <v>55</v>
      </c>
      <c r="D121" s="44" t="s">
        <v>18</v>
      </c>
      <c r="E121" s="23" t="s">
        <v>104</v>
      </c>
      <c r="F121" s="10"/>
      <c r="G121" s="10"/>
      <c r="H121" s="10"/>
      <c r="I121" s="10"/>
      <c r="J121" s="10"/>
      <c r="K121" s="10"/>
    </row>
    <row r="122" spans="1:11" ht="12" customHeight="1" x14ac:dyDescent="0.2">
      <c r="A122" s="32" t="s">
        <v>13</v>
      </c>
      <c r="B122" s="32" t="s">
        <v>21</v>
      </c>
      <c r="C122" s="32" t="s">
        <v>57</v>
      </c>
      <c r="D122" s="33"/>
      <c r="E122" s="21" t="s">
        <v>105</v>
      </c>
      <c r="F122" s="26">
        <f>+F123</f>
        <v>0</v>
      </c>
      <c r="G122" s="26">
        <f t="shared" ref="G122:K122" si="58">+G123</f>
        <v>0</v>
      </c>
      <c r="H122" s="26">
        <f t="shared" si="58"/>
        <v>0</v>
      </c>
      <c r="I122" s="26">
        <f t="shared" si="58"/>
        <v>0</v>
      </c>
      <c r="J122" s="26">
        <f t="shared" si="58"/>
        <v>0</v>
      </c>
      <c r="K122" s="26">
        <f t="shared" si="58"/>
        <v>0</v>
      </c>
    </row>
    <row r="123" spans="1:11" ht="12" customHeight="1" x14ac:dyDescent="0.2">
      <c r="A123" s="44" t="s">
        <v>13</v>
      </c>
      <c r="B123" s="44" t="s">
        <v>21</v>
      </c>
      <c r="C123" s="44" t="s">
        <v>57</v>
      </c>
      <c r="D123" s="44" t="s">
        <v>18</v>
      </c>
      <c r="E123" s="23" t="s">
        <v>105</v>
      </c>
      <c r="F123" s="10"/>
      <c r="G123" s="10"/>
      <c r="H123" s="10"/>
      <c r="I123" s="10"/>
      <c r="J123" s="10"/>
      <c r="K123" s="10"/>
    </row>
    <row r="124" spans="1:11" ht="12" customHeight="1" x14ac:dyDescent="0.2">
      <c r="A124" s="32" t="s">
        <v>13</v>
      </c>
      <c r="B124" s="32" t="s">
        <v>21</v>
      </c>
      <c r="C124" s="32" t="s">
        <v>106</v>
      </c>
      <c r="D124" s="33"/>
      <c r="E124" s="21" t="s">
        <v>107</v>
      </c>
      <c r="F124" s="26">
        <f>+F125</f>
        <v>0</v>
      </c>
      <c r="G124" s="26">
        <f t="shared" ref="G124:K124" si="59">+G125</f>
        <v>0</v>
      </c>
      <c r="H124" s="26">
        <f t="shared" si="59"/>
        <v>0</v>
      </c>
      <c r="I124" s="26">
        <f t="shared" si="59"/>
        <v>0</v>
      </c>
      <c r="J124" s="26">
        <f t="shared" si="59"/>
        <v>0</v>
      </c>
      <c r="K124" s="26">
        <f t="shared" si="59"/>
        <v>0</v>
      </c>
    </row>
    <row r="125" spans="1:11" ht="12" customHeight="1" x14ac:dyDescent="0.2">
      <c r="A125" s="44" t="s">
        <v>13</v>
      </c>
      <c r="B125" s="44" t="s">
        <v>21</v>
      </c>
      <c r="C125" s="44" t="s">
        <v>106</v>
      </c>
      <c r="D125" s="44" t="s">
        <v>18</v>
      </c>
      <c r="E125" s="23" t="s">
        <v>107</v>
      </c>
      <c r="F125" s="10"/>
      <c r="G125" s="10"/>
      <c r="H125" s="10"/>
      <c r="I125" s="10"/>
      <c r="J125" s="10"/>
      <c r="K125" s="10"/>
    </row>
    <row r="126" spans="1:11" ht="12" customHeight="1" x14ac:dyDescent="0.2">
      <c r="A126" s="32" t="s">
        <v>13</v>
      </c>
      <c r="B126" s="32" t="s">
        <v>21</v>
      </c>
      <c r="C126" s="32" t="s">
        <v>108</v>
      </c>
      <c r="D126" s="33"/>
      <c r="E126" s="21" t="s">
        <v>109</v>
      </c>
      <c r="F126" s="26">
        <f>+F127</f>
        <v>0</v>
      </c>
      <c r="G126" s="26">
        <f t="shared" ref="G126:K126" si="60">+G127</f>
        <v>0</v>
      </c>
      <c r="H126" s="26">
        <f t="shared" si="60"/>
        <v>0</v>
      </c>
      <c r="I126" s="26">
        <f t="shared" si="60"/>
        <v>0</v>
      </c>
      <c r="J126" s="26">
        <f t="shared" si="60"/>
        <v>0</v>
      </c>
      <c r="K126" s="26">
        <f t="shared" si="60"/>
        <v>0</v>
      </c>
    </row>
    <row r="127" spans="1:11" ht="12" customHeight="1" x14ac:dyDescent="0.2">
      <c r="A127" s="44" t="s">
        <v>13</v>
      </c>
      <c r="B127" s="44" t="s">
        <v>21</v>
      </c>
      <c r="C127" s="44" t="s">
        <v>108</v>
      </c>
      <c r="D127" s="44" t="s">
        <v>18</v>
      </c>
      <c r="E127" s="23" t="s">
        <v>109</v>
      </c>
      <c r="F127" s="10"/>
      <c r="G127" s="10"/>
      <c r="H127" s="10"/>
      <c r="I127" s="10"/>
      <c r="J127" s="10"/>
      <c r="K127" s="10"/>
    </row>
    <row r="128" spans="1:11" ht="12" customHeight="1" x14ac:dyDescent="0.2">
      <c r="A128" s="32" t="s">
        <v>13</v>
      </c>
      <c r="B128" s="32" t="s">
        <v>21</v>
      </c>
      <c r="C128" s="32" t="s">
        <v>110</v>
      </c>
      <c r="D128" s="33"/>
      <c r="E128" s="21" t="s">
        <v>111</v>
      </c>
      <c r="F128" s="26">
        <f>+F129</f>
        <v>0</v>
      </c>
      <c r="G128" s="26">
        <f t="shared" ref="G128:K128" si="61">+G129</f>
        <v>0</v>
      </c>
      <c r="H128" s="26">
        <f t="shared" si="61"/>
        <v>0</v>
      </c>
      <c r="I128" s="26">
        <f t="shared" si="61"/>
        <v>0</v>
      </c>
      <c r="J128" s="26">
        <f t="shared" si="61"/>
        <v>0</v>
      </c>
      <c r="K128" s="26">
        <f t="shared" si="61"/>
        <v>0</v>
      </c>
    </row>
    <row r="129" spans="1:11" ht="12" customHeight="1" x14ac:dyDescent="0.2">
      <c r="A129" s="44" t="s">
        <v>13</v>
      </c>
      <c r="B129" s="44" t="s">
        <v>21</v>
      </c>
      <c r="C129" s="44" t="s">
        <v>110</v>
      </c>
      <c r="D129" s="44" t="s">
        <v>18</v>
      </c>
      <c r="E129" s="23" t="s">
        <v>111</v>
      </c>
      <c r="F129" s="10"/>
      <c r="G129" s="10"/>
      <c r="H129" s="10"/>
      <c r="I129" s="10"/>
      <c r="J129" s="10"/>
      <c r="K129" s="10"/>
    </row>
    <row r="130" spans="1:11" s="30" customFormat="1" ht="27.75" customHeight="1" x14ac:dyDescent="0.25">
      <c r="A130" s="32" t="s">
        <v>13</v>
      </c>
      <c r="B130" s="32" t="s">
        <v>21</v>
      </c>
      <c r="C130" s="32" t="s">
        <v>231</v>
      </c>
      <c r="D130" s="33"/>
      <c r="E130" s="21" t="s">
        <v>1368</v>
      </c>
      <c r="F130" s="34">
        <f>+F131</f>
        <v>0</v>
      </c>
      <c r="G130" s="34">
        <f t="shared" ref="G130:K130" si="62">+G131</f>
        <v>0</v>
      </c>
      <c r="H130" s="34">
        <f t="shared" si="62"/>
        <v>0</v>
      </c>
      <c r="I130" s="34">
        <f t="shared" si="62"/>
        <v>0</v>
      </c>
      <c r="J130" s="34">
        <f t="shared" si="62"/>
        <v>0</v>
      </c>
      <c r="K130" s="34">
        <f t="shared" si="62"/>
        <v>0</v>
      </c>
    </row>
    <row r="131" spans="1:11" ht="24" customHeight="1" x14ac:dyDescent="0.2">
      <c r="A131" s="44" t="s">
        <v>13</v>
      </c>
      <c r="B131" s="44" t="s">
        <v>21</v>
      </c>
      <c r="C131" s="44" t="s">
        <v>231</v>
      </c>
      <c r="D131" s="44" t="s">
        <v>18</v>
      </c>
      <c r="E131" s="23" t="s">
        <v>1368</v>
      </c>
      <c r="F131" s="10"/>
      <c r="G131" s="10"/>
      <c r="H131" s="10"/>
      <c r="I131" s="10"/>
      <c r="J131" s="10"/>
      <c r="K131" s="10"/>
    </row>
    <row r="132" spans="1:11" ht="24" customHeight="1" x14ac:dyDescent="0.2">
      <c r="A132" s="32" t="s">
        <v>13</v>
      </c>
      <c r="B132" s="32" t="s">
        <v>21</v>
      </c>
      <c r="C132" s="32" t="s">
        <v>163</v>
      </c>
      <c r="D132" s="33"/>
      <c r="E132" s="21" t="s">
        <v>1369</v>
      </c>
      <c r="F132" s="34">
        <f>+F133</f>
        <v>0</v>
      </c>
      <c r="G132" s="34">
        <f t="shared" ref="G132:K132" si="63">+G133</f>
        <v>0</v>
      </c>
      <c r="H132" s="34">
        <f t="shared" si="63"/>
        <v>0</v>
      </c>
      <c r="I132" s="34">
        <f t="shared" si="63"/>
        <v>0</v>
      </c>
      <c r="J132" s="34">
        <f t="shared" si="63"/>
        <v>0</v>
      </c>
      <c r="K132" s="34">
        <f t="shared" si="63"/>
        <v>0</v>
      </c>
    </row>
    <row r="133" spans="1:11" ht="24" customHeight="1" x14ac:dyDescent="0.2">
      <c r="A133" s="44" t="s">
        <v>13</v>
      </c>
      <c r="B133" s="44" t="s">
        <v>21</v>
      </c>
      <c r="C133" s="44" t="s">
        <v>163</v>
      </c>
      <c r="D133" s="44" t="s">
        <v>18</v>
      </c>
      <c r="E133" s="22" t="s">
        <v>1369</v>
      </c>
      <c r="F133" s="10"/>
      <c r="G133" s="10"/>
      <c r="H133" s="10"/>
      <c r="I133" s="10"/>
      <c r="J133" s="10"/>
      <c r="K133" s="10"/>
    </row>
    <row r="134" spans="1:11" ht="24" customHeight="1" x14ac:dyDescent="0.2">
      <c r="A134" s="45" t="s">
        <v>13</v>
      </c>
      <c r="B134" s="32" t="s">
        <v>21</v>
      </c>
      <c r="C134" s="32" t="s">
        <v>165</v>
      </c>
      <c r="D134" s="32"/>
      <c r="E134" s="21" t="s">
        <v>1370</v>
      </c>
      <c r="F134" s="37">
        <f>+F135</f>
        <v>0</v>
      </c>
      <c r="G134" s="37">
        <f t="shared" ref="G134:K134" si="64">+G135</f>
        <v>0</v>
      </c>
      <c r="H134" s="37">
        <f t="shared" si="64"/>
        <v>0</v>
      </c>
      <c r="I134" s="37">
        <f t="shared" si="64"/>
        <v>0</v>
      </c>
      <c r="J134" s="37">
        <f t="shared" si="64"/>
        <v>0</v>
      </c>
      <c r="K134" s="37">
        <f t="shared" si="64"/>
        <v>0</v>
      </c>
    </row>
    <row r="135" spans="1:11" ht="24" customHeight="1" x14ac:dyDescent="0.2">
      <c r="A135" s="44" t="s">
        <v>13</v>
      </c>
      <c r="B135" s="44" t="s">
        <v>21</v>
      </c>
      <c r="C135" s="44" t="s">
        <v>165</v>
      </c>
      <c r="D135" s="44" t="s">
        <v>18</v>
      </c>
      <c r="E135" s="22" t="s">
        <v>1374</v>
      </c>
      <c r="F135" s="10"/>
      <c r="G135" s="10"/>
      <c r="H135" s="10"/>
      <c r="I135" s="10"/>
      <c r="J135" s="10"/>
      <c r="K135" s="10"/>
    </row>
    <row r="136" spans="1:11" ht="24" customHeight="1" x14ac:dyDescent="0.2">
      <c r="A136" s="32" t="s">
        <v>13</v>
      </c>
      <c r="B136" s="32" t="s">
        <v>21</v>
      </c>
      <c r="C136" s="32" t="s">
        <v>167</v>
      </c>
      <c r="D136" s="45"/>
      <c r="E136" s="21" t="s">
        <v>1371</v>
      </c>
      <c r="F136" s="36">
        <f>+F137</f>
        <v>0</v>
      </c>
      <c r="G136" s="36">
        <f t="shared" ref="G136:K136" si="65">+G137</f>
        <v>0</v>
      </c>
      <c r="H136" s="36">
        <f t="shared" si="65"/>
        <v>0</v>
      </c>
      <c r="I136" s="36">
        <f t="shared" si="65"/>
        <v>0</v>
      </c>
      <c r="J136" s="36">
        <f t="shared" si="65"/>
        <v>0</v>
      </c>
      <c r="K136" s="36">
        <f t="shared" si="65"/>
        <v>0</v>
      </c>
    </row>
    <row r="137" spans="1:11" ht="24" customHeight="1" x14ac:dyDescent="0.2">
      <c r="A137" s="44" t="s">
        <v>13</v>
      </c>
      <c r="B137" s="44" t="s">
        <v>21</v>
      </c>
      <c r="C137" s="44" t="s">
        <v>167</v>
      </c>
      <c r="D137" s="44" t="s">
        <v>18</v>
      </c>
      <c r="E137" s="35" t="s">
        <v>1371</v>
      </c>
      <c r="F137" s="10"/>
      <c r="G137" s="10"/>
      <c r="H137" s="10"/>
      <c r="I137" s="10"/>
      <c r="J137" s="10"/>
      <c r="K137" s="10"/>
    </row>
    <row r="138" spans="1:11" ht="24" customHeight="1" x14ac:dyDescent="0.2">
      <c r="A138" s="32" t="s">
        <v>13</v>
      </c>
      <c r="B138" s="32" t="s">
        <v>21</v>
      </c>
      <c r="C138" s="32" t="s">
        <v>112</v>
      </c>
      <c r="D138" s="33"/>
      <c r="E138" s="21" t="s">
        <v>113</v>
      </c>
      <c r="F138" s="26">
        <f>+F139</f>
        <v>0</v>
      </c>
      <c r="G138" s="26">
        <f t="shared" ref="G138:K138" si="66">+G139</f>
        <v>0</v>
      </c>
      <c r="H138" s="26">
        <f t="shared" si="66"/>
        <v>0</v>
      </c>
      <c r="I138" s="26">
        <f t="shared" si="66"/>
        <v>0</v>
      </c>
      <c r="J138" s="26">
        <f t="shared" si="66"/>
        <v>0</v>
      </c>
      <c r="K138" s="26">
        <f t="shared" si="66"/>
        <v>0</v>
      </c>
    </row>
    <row r="139" spans="1:11" ht="24" customHeight="1" x14ac:dyDescent="0.2">
      <c r="A139" s="44" t="s">
        <v>13</v>
      </c>
      <c r="B139" s="44" t="s">
        <v>21</v>
      </c>
      <c r="C139" s="44" t="s">
        <v>112</v>
      </c>
      <c r="D139" s="44" t="s">
        <v>18</v>
      </c>
      <c r="E139" s="23" t="s">
        <v>113</v>
      </c>
      <c r="F139" s="10"/>
      <c r="G139" s="10"/>
      <c r="H139" s="10"/>
      <c r="I139" s="10"/>
      <c r="J139" s="10"/>
      <c r="K139" s="10"/>
    </row>
    <row r="140" spans="1:11" ht="12" customHeight="1" x14ac:dyDescent="0.2">
      <c r="A140" s="32" t="s">
        <v>13</v>
      </c>
      <c r="B140" s="32" t="s">
        <v>21</v>
      </c>
      <c r="C140" s="32" t="s">
        <v>114</v>
      </c>
      <c r="D140" s="33"/>
      <c r="E140" s="21" t="s">
        <v>115</v>
      </c>
      <c r="F140" s="26">
        <f>+F141</f>
        <v>0</v>
      </c>
      <c r="G140" s="26">
        <f t="shared" ref="G140:K140" si="67">+G141</f>
        <v>0</v>
      </c>
      <c r="H140" s="26">
        <f t="shared" si="67"/>
        <v>0</v>
      </c>
      <c r="I140" s="26">
        <f t="shared" si="67"/>
        <v>0</v>
      </c>
      <c r="J140" s="26">
        <f t="shared" si="67"/>
        <v>0</v>
      </c>
      <c r="K140" s="26">
        <f t="shared" si="67"/>
        <v>0</v>
      </c>
    </row>
    <row r="141" spans="1:11" ht="12" customHeight="1" x14ac:dyDescent="0.2">
      <c r="A141" s="44" t="s">
        <v>13</v>
      </c>
      <c r="B141" s="44" t="s">
        <v>21</v>
      </c>
      <c r="C141" s="44" t="s">
        <v>114</v>
      </c>
      <c r="D141" s="44" t="s">
        <v>18</v>
      </c>
      <c r="E141" s="23" t="s">
        <v>115</v>
      </c>
      <c r="F141" s="10"/>
      <c r="G141" s="10"/>
      <c r="H141" s="10"/>
      <c r="I141" s="10"/>
      <c r="J141" s="10"/>
      <c r="K141" s="10"/>
    </row>
    <row r="142" spans="1:11" ht="12" customHeight="1" x14ac:dyDescent="0.2">
      <c r="A142" s="32" t="s">
        <v>13</v>
      </c>
      <c r="B142" s="32" t="s">
        <v>21</v>
      </c>
      <c r="C142" s="32" t="s">
        <v>171</v>
      </c>
      <c r="D142" s="32"/>
      <c r="E142" s="21" t="s">
        <v>1372</v>
      </c>
      <c r="F142" s="37">
        <f>+F143</f>
        <v>0</v>
      </c>
      <c r="G142" s="37">
        <f t="shared" ref="G142:K142" si="68">+G143</f>
        <v>0</v>
      </c>
      <c r="H142" s="37">
        <f t="shared" si="68"/>
        <v>0</v>
      </c>
      <c r="I142" s="37">
        <f t="shared" si="68"/>
        <v>0</v>
      </c>
      <c r="J142" s="37">
        <f t="shared" si="68"/>
        <v>0</v>
      </c>
      <c r="K142" s="37">
        <f t="shared" si="68"/>
        <v>0</v>
      </c>
    </row>
    <row r="143" spans="1:11" ht="12" customHeight="1" x14ac:dyDescent="0.2">
      <c r="A143" s="44" t="s">
        <v>13</v>
      </c>
      <c r="B143" s="44" t="s">
        <v>21</v>
      </c>
      <c r="C143" s="44" t="s">
        <v>171</v>
      </c>
      <c r="D143" s="44" t="s">
        <v>18</v>
      </c>
      <c r="E143" s="23" t="s">
        <v>1372</v>
      </c>
      <c r="F143" s="10"/>
      <c r="G143" s="10"/>
      <c r="H143" s="10"/>
      <c r="I143" s="10"/>
      <c r="J143" s="10"/>
      <c r="K143" s="10"/>
    </row>
    <row r="144" spans="1:11" ht="12" customHeight="1" x14ac:dyDescent="0.2">
      <c r="A144" s="32" t="s">
        <v>13</v>
      </c>
      <c r="B144" s="32" t="s">
        <v>21</v>
      </c>
      <c r="C144" s="32" t="s">
        <v>173</v>
      </c>
      <c r="D144" s="32"/>
      <c r="E144" s="21" t="s">
        <v>1373</v>
      </c>
      <c r="F144" s="37">
        <f>+F145</f>
        <v>0</v>
      </c>
      <c r="G144" s="37">
        <f t="shared" ref="G144:K144" si="69">+G145</f>
        <v>0</v>
      </c>
      <c r="H144" s="37">
        <f t="shared" si="69"/>
        <v>0</v>
      </c>
      <c r="I144" s="37">
        <f t="shared" si="69"/>
        <v>0</v>
      </c>
      <c r="J144" s="37">
        <f t="shared" si="69"/>
        <v>0</v>
      </c>
      <c r="K144" s="37">
        <f t="shared" si="69"/>
        <v>0</v>
      </c>
    </row>
    <row r="145" spans="1:11" ht="12" customHeight="1" x14ac:dyDescent="0.2">
      <c r="A145" s="44" t="s">
        <v>13</v>
      </c>
      <c r="B145" s="44" t="s">
        <v>21</v>
      </c>
      <c r="C145" s="44" t="s">
        <v>173</v>
      </c>
      <c r="D145" s="44" t="s">
        <v>18</v>
      </c>
      <c r="E145" s="23" t="s">
        <v>1373</v>
      </c>
      <c r="F145" s="10"/>
      <c r="G145" s="10"/>
      <c r="H145" s="10"/>
      <c r="I145" s="10"/>
      <c r="J145" s="10"/>
      <c r="K145" s="10"/>
    </row>
    <row r="146" spans="1:11" ht="24" customHeight="1" x14ac:dyDescent="0.2">
      <c r="A146" s="32" t="s">
        <v>13</v>
      </c>
      <c r="B146" s="32" t="s">
        <v>21</v>
      </c>
      <c r="C146" s="32" t="s">
        <v>116</v>
      </c>
      <c r="D146" s="33"/>
      <c r="E146" s="21" t="s">
        <v>117</v>
      </c>
      <c r="F146" s="26">
        <f>+F147</f>
        <v>0</v>
      </c>
      <c r="G146" s="26">
        <f t="shared" ref="G146:K146" si="70">+G147</f>
        <v>0</v>
      </c>
      <c r="H146" s="26">
        <f t="shared" si="70"/>
        <v>0</v>
      </c>
      <c r="I146" s="26">
        <f t="shared" si="70"/>
        <v>0</v>
      </c>
      <c r="J146" s="26">
        <f t="shared" si="70"/>
        <v>0</v>
      </c>
      <c r="K146" s="26">
        <f t="shared" si="70"/>
        <v>0</v>
      </c>
    </row>
    <row r="147" spans="1:11" ht="24" customHeight="1" x14ac:dyDescent="0.2">
      <c r="A147" s="44" t="s">
        <v>13</v>
      </c>
      <c r="B147" s="44" t="s">
        <v>21</v>
      </c>
      <c r="C147" s="44" t="s">
        <v>116</v>
      </c>
      <c r="D147" s="44" t="s">
        <v>18</v>
      </c>
      <c r="E147" s="23" t="s">
        <v>117</v>
      </c>
      <c r="F147" s="10"/>
      <c r="G147" s="10"/>
      <c r="H147" s="10"/>
      <c r="I147" s="10"/>
      <c r="J147" s="10"/>
      <c r="K147" s="10"/>
    </row>
    <row r="148" spans="1:11" ht="12" customHeight="1" x14ac:dyDescent="0.2">
      <c r="A148" s="32" t="s">
        <v>13</v>
      </c>
      <c r="B148" s="32" t="s">
        <v>21</v>
      </c>
      <c r="C148" s="32" t="s">
        <v>118</v>
      </c>
      <c r="D148" s="33"/>
      <c r="E148" s="21" t="s">
        <v>119</v>
      </c>
      <c r="F148" s="26">
        <f>+F149</f>
        <v>0</v>
      </c>
      <c r="G148" s="26">
        <f t="shared" ref="G148:K148" si="71">+G149</f>
        <v>0</v>
      </c>
      <c r="H148" s="26">
        <f t="shared" si="71"/>
        <v>0</v>
      </c>
      <c r="I148" s="26">
        <f t="shared" si="71"/>
        <v>0</v>
      </c>
      <c r="J148" s="26">
        <f t="shared" si="71"/>
        <v>0</v>
      </c>
      <c r="K148" s="26">
        <f t="shared" si="71"/>
        <v>0</v>
      </c>
    </row>
    <row r="149" spans="1:11" ht="12" customHeight="1" x14ac:dyDescent="0.2">
      <c r="A149" s="44" t="s">
        <v>13</v>
      </c>
      <c r="B149" s="44" t="s">
        <v>21</v>
      </c>
      <c r="C149" s="44" t="s">
        <v>118</v>
      </c>
      <c r="D149" s="44" t="s">
        <v>18</v>
      </c>
      <c r="E149" s="23" t="s">
        <v>119</v>
      </c>
      <c r="F149" s="10"/>
      <c r="G149" s="10"/>
      <c r="H149" s="10"/>
      <c r="I149" s="10"/>
      <c r="J149" s="10"/>
      <c r="K149" s="10"/>
    </row>
    <row r="150" spans="1:11" ht="12" customHeight="1" x14ac:dyDescent="0.2">
      <c r="A150" s="32" t="s">
        <v>13</v>
      </c>
      <c r="B150" s="32" t="s">
        <v>21</v>
      </c>
      <c r="C150" s="32" t="s">
        <v>120</v>
      </c>
      <c r="D150" s="33"/>
      <c r="E150" s="21" t="s">
        <v>121</v>
      </c>
      <c r="F150" s="26">
        <f>+F151</f>
        <v>0</v>
      </c>
      <c r="G150" s="26">
        <f t="shared" ref="G150:K150" si="72">+G151</f>
        <v>0</v>
      </c>
      <c r="H150" s="26">
        <f t="shared" si="72"/>
        <v>0</v>
      </c>
      <c r="I150" s="26">
        <f t="shared" si="72"/>
        <v>0</v>
      </c>
      <c r="J150" s="26">
        <f t="shared" si="72"/>
        <v>0</v>
      </c>
      <c r="K150" s="26">
        <f t="shared" si="72"/>
        <v>0</v>
      </c>
    </row>
    <row r="151" spans="1:11" ht="12" customHeight="1" x14ac:dyDescent="0.2">
      <c r="A151" s="44" t="s">
        <v>13</v>
      </c>
      <c r="B151" s="44" t="s">
        <v>21</v>
      </c>
      <c r="C151" s="44" t="s">
        <v>120</v>
      </c>
      <c r="D151" s="44" t="s">
        <v>18</v>
      </c>
      <c r="E151" s="23" t="s">
        <v>121</v>
      </c>
      <c r="F151" s="10"/>
      <c r="G151" s="10"/>
      <c r="H151" s="10"/>
      <c r="I151" s="10"/>
      <c r="J151" s="10"/>
      <c r="K151" s="10"/>
    </row>
    <row r="152" spans="1:11" ht="12" customHeight="1" x14ac:dyDescent="0.2">
      <c r="A152" s="32" t="s">
        <v>13</v>
      </c>
      <c r="B152" s="32" t="s">
        <v>21</v>
      </c>
      <c r="C152" s="32" t="s">
        <v>122</v>
      </c>
      <c r="D152" s="33"/>
      <c r="E152" s="21" t="s">
        <v>123</v>
      </c>
      <c r="F152" s="26">
        <f>+F153</f>
        <v>0</v>
      </c>
      <c r="G152" s="26">
        <f t="shared" ref="G152:K152" si="73">+G153</f>
        <v>0</v>
      </c>
      <c r="H152" s="26">
        <f t="shared" si="73"/>
        <v>0</v>
      </c>
      <c r="I152" s="26">
        <f t="shared" si="73"/>
        <v>0</v>
      </c>
      <c r="J152" s="26">
        <f t="shared" si="73"/>
        <v>0</v>
      </c>
      <c r="K152" s="26">
        <f t="shared" si="73"/>
        <v>0</v>
      </c>
    </row>
    <row r="153" spans="1:11" ht="12" customHeight="1" x14ac:dyDescent="0.2">
      <c r="A153" s="44" t="s">
        <v>13</v>
      </c>
      <c r="B153" s="44" t="s">
        <v>21</v>
      </c>
      <c r="C153" s="44" t="s">
        <v>122</v>
      </c>
      <c r="D153" s="44" t="s">
        <v>18</v>
      </c>
      <c r="E153" s="23" t="s">
        <v>123</v>
      </c>
      <c r="F153" s="10"/>
      <c r="G153" s="10"/>
      <c r="H153" s="10"/>
      <c r="I153" s="10"/>
      <c r="J153" s="10"/>
      <c r="K153" s="10"/>
    </row>
    <row r="154" spans="1:11" ht="12" customHeight="1" x14ac:dyDescent="0.2">
      <c r="A154" s="32" t="s">
        <v>13</v>
      </c>
      <c r="B154" s="32" t="s">
        <v>21</v>
      </c>
      <c r="C154" s="32" t="s">
        <v>124</v>
      </c>
      <c r="D154" s="33"/>
      <c r="E154" s="21" t="s">
        <v>125</v>
      </c>
      <c r="F154" s="26">
        <f>+F155</f>
        <v>0</v>
      </c>
      <c r="G154" s="26">
        <f t="shared" ref="G154:K154" si="74">+G155</f>
        <v>0</v>
      </c>
      <c r="H154" s="26">
        <f t="shared" si="74"/>
        <v>0</v>
      </c>
      <c r="I154" s="26">
        <f t="shared" si="74"/>
        <v>0</v>
      </c>
      <c r="J154" s="26">
        <f t="shared" si="74"/>
        <v>0</v>
      </c>
      <c r="K154" s="26">
        <f t="shared" si="74"/>
        <v>0</v>
      </c>
    </row>
    <row r="155" spans="1:11" ht="12" customHeight="1" x14ac:dyDescent="0.2">
      <c r="A155" s="44" t="s">
        <v>13</v>
      </c>
      <c r="B155" s="44" t="s">
        <v>21</v>
      </c>
      <c r="C155" s="44" t="s">
        <v>124</v>
      </c>
      <c r="D155" s="44" t="s">
        <v>18</v>
      </c>
      <c r="E155" s="23" t="s">
        <v>125</v>
      </c>
      <c r="F155" s="10"/>
      <c r="G155" s="10"/>
      <c r="H155" s="10"/>
      <c r="I155" s="10"/>
      <c r="J155" s="10"/>
      <c r="K155" s="10"/>
    </row>
    <row r="156" spans="1:11" ht="12" customHeight="1" x14ac:dyDescent="0.2">
      <c r="A156" s="32" t="s">
        <v>13</v>
      </c>
      <c r="B156" s="32" t="s">
        <v>21</v>
      </c>
      <c r="C156" s="32" t="s">
        <v>59</v>
      </c>
      <c r="D156" s="33"/>
      <c r="E156" s="21" t="s">
        <v>126</v>
      </c>
      <c r="F156" s="26">
        <f>+F157</f>
        <v>0</v>
      </c>
      <c r="G156" s="26">
        <f t="shared" ref="G156:K156" si="75">+G157</f>
        <v>0</v>
      </c>
      <c r="H156" s="26">
        <f t="shared" si="75"/>
        <v>0</v>
      </c>
      <c r="I156" s="26">
        <f t="shared" si="75"/>
        <v>0</v>
      </c>
      <c r="J156" s="26">
        <f t="shared" si="75"/>
        <v>0</v>
      </c>
      <c r="K156" s="26">
        <f t="shared" si="75"/>
        <v>0</v>
      </c>
    </row>
    <row r="157" spans="1:11" ht="12" customHeight="1" x14ac:dyDescent="0.2">
      <c r="A157" s="44" t="s">
        <v>13</v>
      </c>
      <c r="B157" s="44" t="s">
        <v>21</v>
      </c>
      <c r="C157" s="44" t="s">
        <v>59</v>
      </c>
      <c r="D157" s="44" t="s">
        <v>18</v>
      </c>
      <c r="E157" s="23" t="s">
        <v>126</v>
      </c>
      <c r="F157" s="10"/>
      <c r="G157" s="10"/>
      <c r="H157" s="10"/>
      <c r="I157" s="10"/>
      <c r="J157" s="10"/>
      <c r="K157" s="10"/>
    </row>
    <row r="158" spans="1:11" ht="12" customHeight="1" x14ac:dyDescent="0.2">
      <c r="A158" s="41" t="s">
        <v>13</v>
      </c>
      <c r="B158" s="41" t="s">
        <v>65</v>
      </c>
      <c r="C158" s="42"/>
      <c r="D158" s="42"/>
      <c r="E158" s="20" t="s">
        <v>127</v>
      </c>
      <c r="F158" s="25">
        <f>+F159+F161+F163+F165+F167+F169+F171+F173+F175+F177+F179+F181+F183+F185+F187+F189+F191+F193+F195+F197+F199+F201+F203+F205+F207+F209+F211+F213+F215+F217+F219+F221+F223+F225+F227+F229+F233+F235+F237+F239+F241+F243+F231</f>
        <v>0</v>
      </c>
      <c r="G158" s="25">
        <f t="shared" ref="G158:K158" si="76">+G159+G161+G163+G165+G167+G169+G171+G173+G175+G177+G179+G181+G183+G185+G187+G189+G191+G193+G195+G197+G199+G201+G203+G205+G207+G209+G211+G213+G215+G217+G219+G221+G223+G225+G227+G229+G233+G235+G237+G239+G241+G243+G231</f>
        <v>0</v>
      </c>
      <c r="H158" s="25">
        <f t="shared" si="76"/>
        <v>0</v>
      </c>
      <c r="I158" s="25">
        <f t="shared" si="76"/>
        <v>0</v>
      </c>
      <c r="J158" s="25">
        <f t="shared" si="76"/>
        <v>0</v>
      </c>
      <c r="K158" s="25">
        <f t="shared" si="76"/>
        <v>0</v>
      </c>
    </row>
    <row r="159" spans="1:11" ht="24" customHeight="1" x14ac:dyDescent="0.2">
      <c r="A159" s="32" t="s">
        <v>13</v>
      </c>
      <c r="B159" s="32" t="s">
        <v>65</v>
      </c>
      <c r="C159" s="32" t="s">
        <v>15</v>
      </c>
      <c r="D159" s="33"/>
      <c r="E159" s="21" t="s">
        <v>128</v>
      </c>
      <c r="F159" s="26">
        <f>+F160</f>
        <v>0</v>
      </c>
      <c r="G159" s="26">
        <f t="shared" ref="G159:K159" si="77">+G160</f>
        <v>0</v>
      </c>
      <c r="H159" s="26">
        <f t="shared" si="77"/>
        <v>0</v>
      </c>
      <c r="I159" s="26">
        <f t="shared" si="77"/>
        <v>0</v>
      </c>
      <c r="J159" s="26">
        <f t="shared" si="77"/>
        <v>0</v>
      </c>
      <c r="K159" s="26">
        <f t="shared" si="77"/>
        <v>0</v>
      </c>
    </row>
    <row r="160" spans="1:11" ht="24" customHeight="1" x14ac:dyDescent="0.2">
      <c r="A160" s="44" t="s">
        <v>13</v>
      </c>
      <c r="B160" s="44" t="s">
        <v>65</v>
      </c>
      <c r="C160" s="44" t="s">
        <v>15</v>
      </c>
      <c r="D160" s="44" t="s">
        <v>18</v>
      </c>
      <c r="E160" s="23" t="s">
        <v>129</v>
      </c>
      <c r="F160" s="10"/>
      <c r="G160" s="10"/>
      <c r="H160" s="10"/>
      <c r="I160" s="10"/>
      <c r="J160" s="10"/>
      <c r="K160" s="10"/>
    </row>
    <row r="161" spans="1:11" ht="12" customHeight="1" x14ac:dyDescent="0.2">
      <c r="A161" s="32" t="s">
        <v>13</v>
      </c>
      <c r="B161" s="32" t="s">
        <v>65</v>
      </c>
      <c r="C161" s="32" t="s">
        <v>19</v>
      </c>
      <c r="D161" s="33"/>
      <c r="E161" s="21" t="s">
        <v>130</v>
      </c>
      <c r="F161" s="26">
        <f>+F162</f>
        <v>0</v>
      </c>
      <c r="G161" s="26">
        <f t="shared" ref="G161:K161" si="78">+G162</f>
        <v>0</v>
      </c>
      <c r="H161" s="26">
        <f t="shared" si="78"/>
        <v>0</v>
      </c>
      <c r="I161" s="26">
        <f t="shared" si="78"/>
        <v>0</v>
      </c>
      <c r="J161" s="26">
        <f t="shared" si="78"/>
        <v>0</v>
      </c>
      <c r="K161" s="26">
        <f t="shared" si="78"/>
        <v>0</v>
      </c>
    </row>
    <row r="162" spans="1:11" ht="12" customHeight="1" x14ac:dyDescent="0.2">
      <c r="A162" s="44" t="s">
        <v>13</v>
      </c>
      <c r="B162" s="44" t="s">
        <v>65</v>
      </c>
      <c r="C162" s="44" t="s">
        <v>19</v>
      </c>
      <c r="D162" s="44" t="s">
        <v>18</v>
      </c>
      <c r="E162" s="23" t="s">
        <v>130</v>
      </c>
      <c r="F162" s="10"/>
      <c r="G162" s="10"/>
      <c r="H162" s="10"/>
      <c r="I162" s="10"/>
      <c r="J162" s="10"/>
      <c r="K162" s="10"/>
    </row>
    <row r="163" spans="1:11" ht="12" customHeight="1" x14ac:dyDescent="0.2">
      <c r="A163" s="32" t="s">
        <v>13</v>
      </c>
      <c r="B163" s="32" t="s">
        <v>65</v>
      </c>
      <c r="C163" s="32" t="s">
        <v>21</v>
      </c>
      <c r="D163" s="33"/>
      <c r="E163" s="21" t="s">
        <v>131</v>
      </c>
      <c r="F163" s="26">
        <f>+F164</f>
        <v>0</v>
      </c>
      <c r="G163" s="26">
        <f t="shared" ref="G163:K163" si="79">+G164</f>
        <v>0</v>
      </c>
      <c r="H163" s="26">
        <f t="shared" si="79"/>
        <v>0</v>
      </c>
      <c r="I163" s="26">
        <f t="shared" si="79"/>
        <v>0</v>
      </c>
      <c r="J163" s="26">
        <f t="shared" si="79"/>
        <v>0</v>
      </c>
      <c r="K163" s="26">
        <f t="shared" si="79"/>
        <v>0</v>
      </c>
    </row>
    <row r="164" spans="1:11" ht="12" customHeight="1" x14ac:dyDescent="0.2">
      <c r="A164" s="44" t="s">
        <v>13</v>
      </c>
      <c r="B164" s="44" t="s">
        <v>65</v>
      </c>
      <c r="C164" s="44" t="s">
        <v>21</v>
      </c>
      <c r="D164" s="44" t="s">
        <v>18</v>
      </c>
      <c r="E164" s="23" t="s">
        <v>131</v>
      </c>
      <c r="F164" s="10"/>
      <c r="G164" s="10"/>
      <c r="H164" s="10"/>
      <c r="I164" s="10"/>
      <c r="J164" s="10"/>
      <c r="K164" s="10"/>
    </row>
    <row r="165" spans="1:11" ht="12" customHeight="1" x14ac:dyDescent="0.2">
      <c r="A165" s="32" t="s">
        <v>13</v>
      </c>
      <c r="B165" s="32" t="s">
        <v>65</v>
      </c>
      <c r="C165" s="32" t="s">
        <v>65</v>
      </c>
      <c r="D165" s="33"/>
      <c r="E165" s="21" t="s">
        <v>132</v>
      </c>
      <c r="F165" s="26">
        <f>+F166</f>
        <v>0</v>
      </c>
      <c r="G165" s="26">
        <f t="shared" ref="G165:K165" si="80">+G166</f>
        <v>0</v>
      </c>
      <c r="H165" s="26">
        <f t="shared" si="80"/>
        <v>0</v>
      </c>
      <c r="I165" s="26">
        <f t="shared" si="80"/>
        <v>0</v>
      </c>
      <c r="J165" s="26">
        <f t="shared" si="80"/>
        <v>0</v>
      </c>
      <c r="K165" s="26">
        <f t="shared" si="80"/>
        <v>0</v>
      </c>
    </row>
    <row r="166" spans="1:11" ht="12" customHeight="1" x14ac:dyDescent="0.2">
      <c r="A166" s="44" t="s">
        <v>13</v>
      </c>
      <c r="B166" s="44" t="s">
        <v>65</v>
      </c>
      <c r="C166" s="44" t="s">
        <v>65</v>
      </c>
      <c r="D166" s="44" t="s">
        <v>18</v>
      </c>
      <c r="E166" s="23" t="s">
        <v>132</v>
      </c>
      <c r="F166" s="10"/>
      <c r="G166" s="10"/>
      <c r="H166" s="10"/>
      <c r="I166" s="10"/>
      <c r="J166" s="10"/>
      <c r="K166" s="10"/>
    </row>
    <row r="167" spans="1:11" ht="12" customHeight="1" x14ac:dyDescent="0.2">
      <c r="A167" s="32" t="s">
        <v>13</v>
      </c>
      <c r="B167" s="32" t="s">
        <v>65</v>
      </c>
      <c r="C167" s="32" t="s">
        <v>67</v>
      </c>
      <c r="D167" s="33"/>
      <c r="E167" s="21" t="s">
        <v>133</v>
      </c>
      <c r="F167" s="26">
        <f>+F168</f>
        <v>0</v>
      </c>
      <c r="G167" s="26">
        <f t="shared" ref="G167:K167" si="81">+G168</f>
        <v>0</v>
      </c>
      <c r="H167" s="26">
        <f t="shared" si="81"/>
        <v>0</v>
      </c>
      <c r="I167" s="26">
        <f t="shared" si="81"/>
        <v>0</v>
      </c>
      <c r="J167" s="26">
        <f t="shared" si="81"/>
        <v>0</v>
      </c>
      <c r="K167" s="26">
        <f t="shared" si="81"/>
        <v>0</v>
      </c>
    </row>
    <row r="168" spans="1:11" ht="12" customHeight="1" x14ac:dyDescent="0.2">
      <c r="A168" s="44" t="s">
        <v>13</v>
      </c>
      <c r="B168" s="44" t="s">
        <v>65</v>
      </c>
      <c r="C168" s="44" t="s">
        <v>67</v>
      </c>
      <c r="D168" s="44" t="s">
        <v>18</v>
      </c>
      <c r="E168" s="23" t="s">
        <v>133</v>
      </c>
      <c r="F168" s="10"/>
      <c r="G168" s="10"/>
      <c r="H168" s="10"/>
      <c r="I168" s="10"/>
      <c r="J168" s="10"/>
      <c r="K168" s="10"/>
    </row>
    <row r="169" spans="1:11" ht="12" customHeight="1" x14ac:dyDescent="0.2">
      <c r="A169" s="32" t="s">
        <v>13</v>
      </c>
      <c r="B169" s="32" t="s">
        <v>65</v>
      </c>
      <c r="C169" s="32" t="s">
        <v>69</v>
      </c>
      <c r="D169" s="33"/>
      <c r="E169" s="21" t="s">
        <v>134</v>
      </c>
      <c r="F169" s="26">
        <f>+F170</f>
        <v>0</v>
      </c>
      <c r="G169" s="26">
        <f t="shared" ref="G169:K169" si="82">+G170</f>
        <v>0</v>
      </c>
      <c r="H169" s="26">
        <f t="shared" si="82"/>
        <v>0</v>
      </c>
      <c r="I169" s="26">
        <f t="shared" si="82"/>
        <v>0</v>
      </c>
      <c r="J169" s="26">
        <f t="shared" si="82"/>
        <v>0</v>
      </c>
      <c r="K169" s="26">
        <f t="shared" si="82"/>
        <v>0</v>
      </c>
    </row>
    <row r="170" spans="1:11" ht="12" customHeight="1" x14ac:dyDescent="0.2">
      <c r="A170" s="44" t="s">
        <v>13</v>
      </c>
      <c r="B170" s="44" t="s">
        <v>65</v>
      </c>
      <c r="C170" s="44" t="s">
        <v>69</v>
      </c>
      <c r="D170" s="44" t="s">
        <v>18</v>
      </c>
      <c r="E170" s="23" t="s">
        <v>134</v>
      </c>
      <c r="F170" s="10"/>
      <c r="G170" s="10"/>
      <c r="H170" s="10"/>
      <c r="I170" s="10"/>
      <c r="J170" s="10"/>
      <c r="K170" s="10"/>
    </row>
    <row r="171" spans="1:11" ht="12" customHeight="1" x14ac:dyDescent="0.2">
      <c r="A171" s="32" t="s">
        <v>13</v>
      </c>
      <c r="B171" s="32" t="s">
        <v>65</v>
      </c>
      <c r="C171" s="32" t="s">
        <v>71</v>
      </c>
      <c r="D171" s="33"/>
      <c r="E171" s="21" t="s">
        <v>135</v>
      </c>
      <c r="F171" s="26">
        <f>+F172</f>
        <v>0</v>
      </c>
      <c r="G171" s="26">
        <f t="shared" ref="G171:K171" si="83">+G172</f>
        <v>0</v>
      </c>
      <c r="H171" s="26">
        <f t="shared" si="83"/>
        <v>0</v>
      </c>
      <c r="I171" s="26">
        <f t="shared" si="83"/>
        <v>0</v>
      </c>
      <c r="J171" s="26">
        <f t="shared" si="83"/>
        <v>0</v>
      </c>
      <c r="K171" s="26">
        <f t="shared" si="83"/>
        <v>0</v>
      </c>
    </row>
    <row r="172" spans="1:11" ht="12" customHeight="1" x14ac:dyDescent="0.2">
      <c r="A172" s="44" t="s">
        <v>13</v>
      </c>
      <c r="B172" s="44" t="s">
        <v>65</v>
      </c>
      <c r="C172" s="44" t="s">
        <v>71</v>
      </c>
      <c r="D172" s="44" t="s">
        <v>18</v>
      </c>
      <c r="E172" s="23" t="s">
        <v>135</v>
      </c>
      <c r="F172" s="10"/>
      <c r="G172" s="10"/>
      <c r="H172" s="10"/>
      <c r="I172" s="10"/>
      <c r="J172" s="10"/>
      <c r="K172" s="10"/>
    </row>
    <row r="173" spans="1:11" ht="12" customHeight="1" x14ac:dyDescent="0.2">
      <c r="A173" s="32" t="s">
        <v>13</v>
      </c>
      <c r="B173" s="32" t="s">
        <v>65</v>
      </c>
      <c r="C173" s="32" t="s">
        <v>23</v>
      </c>
      <c r="D173" s="33"/>
      <c r="E173" s="21" t="s">
        <v>136</v>
      </c>
      <c r="F173" s="26">
        <f>+F174</f>
        <v>0</v>
      </c>
      <c r="G173" s="26">
        <f t="shared" ref="G173:K173" si="84">+G174</f>
        <v>0</v>
      </c>
      <c r="H173" s="26">
        <f t="shared" si="84"/>
        <v>0</v>
      </c>
      <c r="I173" s="26">
        <f t="shared" si="84"/>
        <v>0</v>
      </c>
      <c r="J173" s="26">
        <f t="shared" si="84"/>
        <v>0</v>
      </c>
      <c r="K173" s="26">
        <f t="shared" si="84"/>
        <v>0</v>
      </c>
    </row>
    <row r="174" spans="1:11" ht="12" customHeight="1" x14ac:dyDescent="0.2">
      <c r="A174" s="44" t="s">
        <v>13</v>
      </c>
      <c r="B174" s="44" t="s">
        <v>65</v>
      </c>
      <c r="C174" s="44" t="s">
        <v>23</v>
      </c>
      <c r="D174" s="44" t="s">
        <v>18</v>
      </c>
      <c r="E174" s="23" t="s">
        <v>136</v>
      </c>
      <c r="F174" s="10"/>
      <c r="G174" s="10"/>
      <c r="H174" s="10"/>
      <c r="I174" s="10"/>
      <c r="J174" s="10"/>
      <c r="K174" s="10"/>
    </row>
    <row r="175" spans="1:11" ht="12" customHeight="1" x14ac:dyDescent="0.2">
      <c r="A175" s="32" t="s">
        <v>13</v>
      </c>
      <c r="B175" s="32" t="s">
        <v>65</v>
      </c>
      <c r="C175" s="32" t="s">
        <v>25</v>
      </c>
      <c r="D175" s="33"/>
      <c r="E175" s="21" t="s">
        <v>137</v>
      </c>
      <c r="F175" s="26">
        <f>+F176</f>
        <v>0</v>
      </c>
      <c r="G175" s="26">
        <f t="shared" ref="G175:K175" si="85">+G176</f>
        <v>0</v>
      </c>
      <c r="H175" s="26">
        <f t="shared" si="85"/>
        <v>0</v>
      </c>
      <c r="I175" s="26">
        <f t="shared" si="85"/>
        <v>0</v>
      </c>
      <c r="J175" s="26">
        <f t="shared" si="85"/>
        <v>0</v>
      </c>
      <c r="K175" s="26">
        <f t="shared" si="85"/>
        <v>0</v>
      </c>
    </row>
    <row r="176" spans="1:11" ht="12" customHeight="1" x14ac:dyDescent="0.2">
      <c r="A176" s="44" t="s">
        <v>13</v>
      </c>
      <c r="B176" s="44" t="s">
        <v>65</v>
      </c>
      <c r="C176" s="44" t="s">
        <v>25</v>
      </c>
      <c r="D176" s="44" t="s">
        <v>18</v>
      </c>
      <c r="E176" s="23" t="s">
        <v>137</v>
      </c>
      <c r="F176" s="10"/>
      <c r="G176" s="10"/>
      <c r="H176" s="10"/>
      <c r="I176" s="10"/>
      <c r="J176" s="10"/>
      <c r="K176" s="10"/>
    </row>
    <row r="177" spans="1:11" ht="12" customHeight="1" x14ac:dyDescent="0.2">
      <c r="A177" s="32" t="s">
        <v>13</v>
      </c>
      <c r="B177" s="32" t="s">
        <v>65</v>
      </c>
      <c r="C177" s="32" t="s">
        <v>27</v>
      </c>
      <c r="D177" s="33"/>
      <c r="E177" s="21" t="s">
        <v>138</v>
      </c>
      <c r="F177" s="26">
        <f>+F178</f>
        <v>0</v>
      </c>
      <c r="G177" s="26">
        <f t="shared" ref="G177:K177" si="86">+G178</f>
        <v>0</v>
      </c>
      <c r="H177" s="26">
        <f t="shared" si="86"/>
        <v>0</v>
      </c>
      <c r="I177" s="26">
        <f t="shared" si="86"/>
        <v>0</v>
      </c>
      <c r="J177" s="26">
        <f t="shared" si="86"/>
        <v>0</v>
      </c>
      <c r="K177" s="26">
        <f t="shared" si="86"/>
        <v>0</v>
      </c>
    </row>
    <row r="178" spans="1:11" ht="12" customHeight="1" x14ac:dyDescent="0.2">
      <c r="A178" s="44" t="s">
        <v>13</v>
      </c>
      <c r="B178" s="44" t="s">
        <v>65</v>
      </c>
      <c r="C178" s="44" t="s">
        <v>27</v>
      </c>
      <c r="D178" s="44" t="s">
        <v>18</v>
      </c>
      <c r="E178" s="23" t="s">
        <v>138</v>
      </c>
      <c r="F178" s="10"/>
      <c r="G178" s="10"/>
      <c r="H178" s="10"/>
      <c r="I178" s="10"/>
      <c r="J178" s="10"/>
      <c r="K178" s="10"/>
    </row>
    <row r="179" spans="1:11" ht="12" customHeight="1" x14ac:dyDescent="0.2">
      <c r="A179" s="32" t="s">
        <v>13</v>
      </c>
      <c r="B179" s="32" t="s">
        <v>65</v>
      </c>
      <c r="C179" s="32" t="s">
        <v>139</v>
      </c>
      <c r="D179" s="33"/>
      <c r="E179" s="21" t="s">
        <v>140</v>
      </c>
      <c r="F179" s="26">
        <f>+F180</f>
        <v>0</v>
      </c>
      <c r="G179" s="26">
        <f t="shared" ref="G179:K179" si="87">+G180</f>
        <v>0</v>
      </c>
      <c r="H179" s="26">
        <f t="shared" si="87"/>
        <v>0</v>
      </c>
      <c r="I179" s="26">
        <f t="shared" si="87"/>
        <v>0</v>
      </c>
      <c r="J179" s="26">
        <f t="shared" si="87"/>
        <v>0</v>
      </c>
      <c r="K179" s="26">
        <f t="shared" si="87"/>
        <v>0</v>
      </c>
    </row>
    <row r="180" spans="1:11" ht="12" customHeight="1" x14ac:dyDescent="0.2">
      <c r="A180" s="44" t="s">
        <v>13</v>
      </c>
      <c r="B180" s="44" t="s">
        <v>65</v>
      </c>
      <c r="C180" s="44" t="s">
        <v>139</v>
      </c>
      <c r="D180" s="44" t="s">
        <v>18</v>
      </c>
      <c r="E180" s="23" t="s">
        <v>141</v>
      </c>
      <c r="F180" s="10"/>
      <c r="G180" s="10"/>
      <c r="H180" s="10"/>
      <c r="I180" s="10"/>
      <c r="J180" s="10"/>
      <c r="K180" s="10"/>
    </row>
    <row r="181" spans="1:11" ht="12" customHeight="1" x14ac:dyDescent="0.2">
      <c r="A181" s="32" t="s">
        <v>13</v>
      </c>
      <c r="B181" s="32" t="s">
        <v>65</v>
      </c>
      <c r="C181" s="32" t="s">
        <v>142</v>
      </c>
      <c r="D181" s="33"/>
      <c r="E181" s="21" t="s">
        <v>143</v>
      </c>
      <c r="F181" s="26">
        <f>+F182</f>
        <v>0</v>
      </c>
      <c r="G181" s="26">
        <f t="shared" ref="G181:K181" si="88">+G182</f>
        <v>0</v>
      </c>
      <c r="H181" s="26">
        <f t="shared" si="88"/>
        <v>0</v>
      </c>
      <c r="I181" s="26">
        <f t="shared" si="88"/>
        <v>0</v>
      </c>
      <c r="J181" s="26">
        <f t="shared" si="88"/>
        <v>0</v>
      </c>
      <c r="K181" s="26">
        <f t="shared" si="88"/>
        <v>0</v>
      </c>
    </row>
    <row r="182" spans="1:11" ht="12" customHeight="1" x14ac:dyDescent="0.2">
      <c r="A182" s="44" t="s">
        <v>13</v>
      </c>
      <c r="B182" s="44" t="s">
        <v>65</v>
      </c>
      <c r="C182" s="44" t="s">
        <v>142</v>
      </c>
      <c r="D182" s="44" t="s">
        <v>18</v>
      </c>
      <c r="E182" s="23" t="s">
        <v>143</v>
      </c>
      <c r="F182" s="10"/>
      <c r="G182" s="10"/>
      <c r="H182" s="10"/>
      <c r="I182" s="10"/>
      <c r="J182" s="10"/>
      <c r="K182" s="10"/>
    </row>
    <row r="183" spans="1:11" ht="12" customHeight="1" x14ac:dyDescent="0.2">
      <c r="A183" s="32" t="s">
        <v>13</v>
      </c>
      <c r="B183" s="32" t="s">
        <v>65</v>
      </c>
      <c r="C183" s="32" t="s">
        <v>85</v>
      </c>
      <c r="D183" s="33"/>
      <c r="E183" s="21" t="s">
        <v>144</v>
      </c>
      <c r="F183" s="26">
        <f>+F184</f>
        <v>0</v>
      </c>
      <c r="G183" s="26">
        <f t="shared" ref="G183:K183" si="89">+G184</f>
        <v>0</v>
      </c>
      <c r="H183" s="26">
        <f t="shared" si="89"/>
        <v>0</v>
      </c>
      <c r="I183" s="26">
        <f t="shared" si="89"/>
        <v>0</v>
      </c>
      <c r="J183" s="26">
        <f t="shared" si="89"/>
        <v>0</v>
      </c>
      <c r="K183" s="26">
        <f t="shared" si="89"/>
        <v>0</v>
      </c>
    </row>
    <row r="184" spans="1:11" ht="12" customHeight="1" x14ac:dyDescent="0.2">
      <c r="A184" s="44" t="s">
        <v>13</v>
      </c>
      <c r="B184" s="44" t="s">
        <v>65</v>
      </c>
      <c r="C184" s="44" t="s">
        <v>85</v>
      </c>
      <c r="D184" s="44" t="s">
        <v>18</v>
      </c>
      <c r="E184" s="23" t="s">
        <v>144</v>
      </c>
      <c r="F184" s="10"/>
      <c r="G184" s="10"/>
      <c r="H184" s="10"/>
      <c r="I184" s="10"/>
      <c r="J184" s="10"/>
      <c r="K184" s="10"/>
    </row>
    <row r="185" spans="1:11" ht="12" customHeight="1" x14ac:dyDescent="0.2">
      <c r="A185" s="32" t="s">
        <v>13</v>
      </c>
      <c r="B185" s="32" t="s">
        <v>65</v>
      </c>
      <c r="C185" s="32" t="s">
        <v>87</v>
      </c>
      <c r="D185" s="33"/>
      <c r="E185" s="21" t="s">
        <v>145</v>
      </c>
      <c r="F185" s="26">
        <f>+F186</f>
        <v>0</v>
      </c>
      <c r="G185" s="26">
        <f t="shared" ref="G185:K185" si="90">+G186</f>
        <v>0</v>
      </c>
      <c r="H185" s="26">
        <f t="shared" si="90"/>
        <v>0</v>
      </c>
      <c r="I185" s="26">
        <f t="shared" si="90"/>
        <v>0</v>
      </c>
      <c r="J185" s="26">
        <f t="shared" si="90"/>
        <v>0</v>
      </c>
      <c r="K185" s="26">
        <f t="shared" si="90"/>
        <v>0</v>
      </c>
    </row>
    <row r="186" spans="1:11" ht="12" customHeight="1" x14ac:dyDescent="0.2">
      <c r="A186" s="44" t="s">
        <v>13</v>
      </c>
      <c r="B186" s="44" t="s">
        <v>65</v>
      </c>
      <c r="C186" s="44" t="s">
        <v>87</v>
      </c>
      <c r="D186" s="44" t="s">
        <v>18</v>
      </c>
      <c r="E186" s="23" t="s">
        <v>145</v>
      </c>
      <c r="F186" s="10"/>
      <c r="G186" s="10"/>
      <c r="H186" s="10"/>
      <c r="I186" s="10"/>
      <c r="J186" s="10"/>
      <c r="K186" s="10"/>
    </row>
    <row r="187" spans="1:11" ht="12" customHeight="1" x14ac:dyDescent="0.2">
      <c r="A187" s="32" t="s">
        <v>13</v>
      </c>
      <c r="B187" s="32" t="s">
        <v>65</v>
      </c>
      <c r="C187" s="32" t="s">
        <v>35</v>
      </c>
      <c r="D187" s="33"/>
      <c r="E187" s="21" t="s">
        <v>146</v>
      </c>
      <c r="F187" s="26">
        <f>+F188</f>
        <v>0</v>
      </c>
      <c r="G187" s="26">
        <f t="shared" ref="G187:K187" si="91">+G188</f>
        <v>0</v>
      </c>
      <c r="H187" s="26">
        <f t="shared" si="91"/>
        <v>0</v>
      </c>
      <c r="I187" s="26">
        <f t="shared" si="91"/>
        <v>0</v>
      </c>
      <c r="J187" s="26">
        <f t="shared" si="91"/>
        <v>0</v>
      </c>
      <c r="K187" s="26">
        <f t="shared" si="91"/>
        <v>0</v>
      </c>
    </row>
    <row r="188" spans="1:11" ht="12" customHeight="1" x14ac:dyDescent="0.2">
      <c r="A188" s="44" t="s">
        <v>13</v>
      </c>
      <c r="B188" s="44" t="s">
        <v>65</v>
      </c>
      <c r="C188" s="44" t="s">
        <v>35</v>
      </c>
      <c r="D188" s="44" t="s">
        <v>18</v>
      </c>
      <c r="E188" s="23" t="s">
        <v>146</v>
      </c>
      <c r="F188" s="10"/>
      <c r="G188" s="10"/>
      <c r="H188" s="10"/>
      <c r="I188" s="10"/>
      <c r="J188" s="10"/>
      <c r="K188" s="10"/>
    </row>
    <row r="189" spans="1:11" ht="12" customHeight="1" x14ac:dyDescent="0.2">
      <c r="A189" s="32" t="s">
        <v>13</v>
      </c>
      <c r="B189" s="32" t="s">
        <v>65</v>
      </c>
      <c r="C189" s="32" t="s">
        <v>39</v>
      </c>
      <c r="D189" s="33"/>
      <c r="E189" s="21" t="s">
        <v>147</v>
      </c>
      <c r="F189" s="26">
        <f>+F190</f>
        <v>0</v>
      </c>
      <c r="G189" s="26">
        <f t="shared" ref="G189:K189" si="92">+G190</f>
        <v>0</v>
      </c>
      <c r="H189" s="26">
        <f t="shared" si="92"/>
        <v>0</v>
      </c>
      <c r="I189" s="26">
        <f t="shared" si="92"/>
        <v>0</v>
      </c>
      <c r="J189" s="26">
        <f t="shared" si="92"/>
        <v>0</v>
      </c>
      <c r="K189" s="26">
        <f t="shared" si="92"/>
        <v>0</v>
      </c>
    </row>
    <row r="190" spans="1:11" ht="12" customHeight="1" x14ac:dyDescent="0.2">
      <c r="A190" s="44" t="s">
        <v>13</v>
      </c>
      <c r="B190" s="44" t="s">
        <v>65</v>
      </c>
      <c r="C190" s="44" t="s">
        <v>39</v>
      </c>
      <c r="D190" s="44" t="s">
        <v>18</v>
      </c>
      <c r="E190" s="23" t="s">
        <v>147</v>
      </c>
      <c r="F190" s="10"/>
      <c r="G190" s="10"/>
      <c r="H190" s="10"/>
      <c r="I190" s="10"/>
      <c r="J190" s="10"/>
      <c r="K190" s="10"/>
    </row>
    <row r="191" spans="1:11" ht="12" customHeight="1" x14ac:dyDescent="0.2">
      <c r="A191" s="32" t="s">
        <v>13</v>
      </c>
      <c r="B191" s="32" t="s">
        <v>65</v>
      </c>
      <c r="C191" s="32" t="s">
        <v>41</v>
      </c>
      <c r="D191" s="33"/>
      <c r="E191" s="21" t="s">
        <v>148</v>
      </c>
      <c r="F191" s="26">
        <f>+F192</f>
        <v>0</v>
      </c>
      <c r="G191" s="26">
        <f t="shared" ref="G191:K191" si="93">+G192</f>
        <v>0</v>
      </c>
      <c r="H191" s="26">
        <f t="shared" si="93"/>
        <v>0</v>
      </c>
      <c r="I191" s="26">
        <f t="shared" si="93"/>
        <v>0</v>
      </c>
      <c r="J191" s="26">
        <f t="shared" si="93"/>
        <v>0</v>
      </c>
      <c r="K191" s="26">
        <f t="shared" si="93"/>
        <v>0</v>
      </c>
    </row>
    <row r="192" spans="1:11" ht="12" customHeight="1" x14ac:dyDescent="0.2">
      <c r="A192" s="44" t="s">
        <v>13</v>
      </c>
      <c r="B192" s="44" t="s">
        <v>65</v>
      </c>
      <c r="C192" s="44" t="s">
        <v>41</v>
      </c>
      <c r="D192" s="44" t="s">
        <v>18</v>
      </c>
      <c r="E192" s="23" t="s">
        <v>148</v>
      </c>
      <c r="F192" s="10"/>
      <c r="G192" s="10"/>
      <c r="H192" s="10"/>
      <c r="I192" s="10"/>
      <c r="J192" s="10"/>
      <c r="K192" s="10"/>
    </row>
    <row r="193" spans="1:11" ht="24" customHeight="1" x14ac:dyDescent="0.2">
      <c r="A193" s="32" t="s">
        <v>13</v>
      </c>
      <c r="B193" s="32" t="s">
        <v>65</v>
      </c>
      <c r="C193" s="32" t="s">
        <v>149</v>
      </c>
      <c r="D193" s="33"/>
      <c r="E193" s="21" t="s">
        <v>150</v>
      </c>
      <c r="F193" s="26">
        <f>+F194</f>
        <v>0</v>
      </c>
      <c r="G193" s="26">
        <f t="shared" ref="G193:K193" si="94">+G194</f>
        <v>0</v>
      </c>
      <c r="H193" s="26">
        <f t="shared" si="94"/>
        <v>0</v>
      </c>
      <c r="I193" s="26">
        <f t="shared" si="94"/>
        <v>0</v>
      </c>
      <c r="J193" s="26">
        <f t="shared" si="94"/>
        <v>0</v>
      </c>
      <c r="K193" s="26">
        <f t="shared" si="94"/>
        <v>0</v>
      </c>
    </row>
    <row r="194" spans="1:11" ht="24" customHeight="1" x14ac:dyDescent="0.2">
      <c r="A194" s="44" t="s">
        <v>13</v>
      </c>
      <c r="B194" s="44" t="s">
        <v>65</v>
      </c>
      <c r="C194" s="44" t="s">
        <v>149</v>
      </c>
      <c r="D194" s="44" t="s">
        <v>18</v>
      </c>
      <c r="E194" s="23" t="s">
        <v>150</v>
      </c>
      <c r="F194" s="10"/>
      <c r="G194" s="10"/>
      <c r="H194" s="10"/>
      <c r="I194" s="10"/>
      <c r="J194" s="10"/>
      <c r="K194" s="10"/>
    </row>
    <row r="195" spans="1:11" ht="12" customHeight="1" x14ac:dyDescent="0.2">
      <c r="A195" s="32" t="s">
        <v>13</v>
      </c>
      <c r="B195" s="32" t="s">
        <v>65</v>
      </c>
      <c r="C195" s="32" t="s">
        <v>151</v>
      </c>
      <c r="D195" s="33"/>
      <c r="E195" s="21" t="s">
        <v>152</v>
      </c>
      <c r="F195" s="26">
        <f>+F196</f>
        <v>0</v>
      </c>
      <c r="G195" s="26">
        <f t="shared" ref="G195:K195" si="95">+G196</f>
        <v>0</v>
      </c>
      <c r="H195" s="26">
        <f t="shared" si="95"/>
        <v>0</v>
      </c>
      <c r="I195" s="26">
        <f t="shared" si="95"/>
        <v>0</v>
      </c>
      <c r="J195" s="26">
        <f t="shared" si="95"/>
        <v>0</v>
      </c>
      <c r="K195" s="26">
        <f t="shared" si="95"/>
        <v>0</v>
      </c>
    </row>
    <row r="196" spans="1:11" ht="12" customHeight="1" x14ac:dyDescent="0.2">
      <c r="A196" s="44" t="s">
        <v>13</v>
      </c>
      <c r="B196" s="44" t="s">
        <v>65</v>
      </c>
      <c r="C196" s="44" t="s">
        <v>151</v>
      </c>
      <c r="D196" s="44" t="s">
        <v>18</v>
      </c>
      <c r="E196" s="23" t="s">
        <v>152</v>
      </c>
      <c r="F196" s="10"/>
      <c r="G196" s="10"/>
      <c r="H196" s="10"/>
      <c r="I196" s="10"/>
      <c r="J196" s="10"/>
      <c r="K196" s="10"/>
    </row>
    <row r="197" spans="1:11" ht="12" customHeight="1" x14ac:dyDescent="0.2">
      <c r="A197" s="32" t="s">
        <v>13</v>
      </c>
      <c r="B197" s="32" t="s">
        <v>65</v>
      </c>
      <c r="C197" s="32" t="s">
        <v>94</v>
      </c>
      <c r="D197" s="33"/>
      <c r="E197" s="21" t="s">
        <v>153</v>
      </c>
      <c r="F197" s="26">
        <f>+F198</f>
        <v>0</v>
      </c>
      <c r="G197" s="26">
        <f t="shared" ref="G197:K197" si="96">+G198</f>
        <v>0</v>
      </c>
      <c r="H197" s="26">
        <f t="shared" si="96"/>
        <v>0</v>
      </c>
      <c r="I197" s="26">
        <f t="shared" si="96"/>
        <v>0</v>
      </c>
      <c r="J197" s="26">
        <f t="shared" si="96"/>
        <v>0</v>
      </c>
      <c r="K197" s="26">
        <f t="shared" si="96"/>
        <v>0</v>
      </c>
    </row>
    <row r="198" spans="1:11" ht="12" customHeight="1" x14ac:dyDescent="0.2">
      <c r="A198" s="44" t="s">
        <v>13</v>
      </c>
      <c r="B198" s="44" t="s">
        <v>65</v>
      </c>
      <c r="C198" s="44" t="s">
        <v>94</v>
      </c>
      <c r="D198" s="44" t="s">
        <v>18</v>
      </c>
      <c r="E198" s="23" t="s">
        <v>153</v>
      </c>
      <c r="F198" s="10"/>
      <c r="G198" s="10"/>
      <c r="H198" s="10"/>
      <c r="I198" s="10"/>
      <c r="J198" s="10"/>
      <c r="K198" s="10"/>
    </row>
    <row r="199" spans="1:11" ht="12" customHeight="1" x14ac:dyDescent="0.2">
      <c r="A199" s="32" t="s">
        <v>13</v>
      </c>
      <c r="B199" s="32" t="s">
        <v>65</v>
      </c>
      <c r="C199" s="32" t="s">
        <v>96</v>
      </c>
      <c r="D199" s="33"/>
      <c r="E199" s="21" t="s">
        <v>154</v>
      </c>
      <c r="F199" s="26">
        <f>+F200</f>
        <v>0</v>
      </c>
      <c r="G199" s="26">
        <f t="shared" ref="G199:K199" si="97">+G200</f>
        <v>0</v>
      </c>
      <c r="H199" s="26">
        <f t="shared" si="97"/>
        <v>0</v>
      </c>
      <c r="I199" s="26">
        <f t="shared" si="97"/>
        <v>0</v>
      </c>
      <c r="J199" s="26">
        <f t="shared" si="97"/>
        <v>0</v>
      </c>
      <c r="K199" s="26">
        <f t="shared" si="97"/>
        <v>0</v>
      </c>
    </row>
    <row r="200" spans="1:11" ht="12" customHeight="1" x14ac:dyDescent="0.2">
      <c r="A200" s="44" t="s">
        <v>13</v>
      </c>
      <c r="B200" s="44" t="s">
        <v>65</v>
      </c>
      <c r="C200" s="44" t="s">
        <v>96</v>
      </c>
      <c r="D200" s="44" t="s">
        <v>18</v>
      </c>
      <c r="E200" s="23" t="s">
        <v>154</v>
      </c>
      <c r="F200" s="10"/>
      <c r="G200" s="10"/>
      <c r="H200" s="10"/>
      <c r="I200" s="10"/>
      <c r="J200" s="10"/>
      <c r="K200" s="10"/>
    </row>
    <row r="201" spans="1:11" ht="12" customHeight="1" x14ac:dyDescent="0.2">
      <c r="A201" s="32" t="s">
        <v>13</v>
      </c>
      <c r="B201" s="32" t="s">
        <v>65</v>
      </c>
      <c r="C201" s="32" t="s">
        <v>98</v>
      </c>
      <c r="D201" s="33"/>
      <c r="E201" s="21" t="s">
        <v>155</v>
      </c>
      <c r="F201" s="26">
        <f>+F202</f>
        <v>0</v>
      </c>
      <c r="G201" s="26">
        <f t="shared" ref="G201:K201" si="98">+G202</f>
        <v>0</v>
      </c>
      <c r="H201" s="26">
        <f t="shared" si="98"/>
        <v>0</v>
      </c>
      <c r="I201" s="26">
        <f t="shared" si="98"/>
        <v>0</v>
      </c>
      <c r="J201" s="26">
        <f t="shared" si="98"/>
        <v>0</v>
      </c>
      <c r="K201" s="26">
        <f t="shared" si="98"/>
        <v>0</v>
      </c>
    </row>
    <row r="202" spans="1:11" ht="12" customHeight="1" x14ac:dyDescent="0.2">
      <c r="A202" s="44" t="s">
        <v>13</v>
      </c>
      <c r="B202" s="44" t="s">
        <v>65</v>
      </c>
      <c r="C202" s="44" t="s">
        <v>98</v>
      </c>
      <c r="D202" s="44" t="s">
        <v>18</v>
      </c>
      <c r="E202" s="23" t="s">
        <v>155</v>
      </c>
      <c r="F202" s="10"/>
      <c r="G202" s="10"/>
      <c r="H202" s="10"/>
      <c r="I202" s="10"/>
      <c r="J202" s="10"/>
      <c r="K202" s="10"/>
    </row>
    <row r="203" spans="1:11" ht="12" customHeight="1" x14ac:dyDescent="0.2">
      <c r="A203" s="32" t="s">
        <v>13</v>
      </c>
      <c r="B203" s="32" t="s">
        <v>65</v>
      </c>
      <c r="C203" s="32" t="s">
        <v>156</v>
      </c>
      <c r="D203" s="33"/>
      <c r="E203" s="21" t="s">
        <v>157</v>
      </c>
      <c r="F203" s="26">
        <f>+F204</f>
        <v>0</v>
      </c>
      <c r="G203" s="26">
        <f t="shared" ref="G203:K203" si="99">+G204</f>
        <v>0</v>
      </c>
      <c r="H203" s="26">
        <f t="shared" si="99"/>
        <v>0</v>
      </c>
      <c r="I203" s="26">
        <f t="shared" si="99"/>
        <v>0</v>
      </c>
      <c r="J203" s="26">
        <f t="shared" si="99"/>
        <v>0</v>
      </c>
      <c r="K203" s="26">
        <f t="shared" si="99"/>
        <v>0</v>
      </c>
    </row>
    <row r="204" spans="1:11" ht="12" customHeight="1" x14ac:dyDescent="0.2">
      <c r="A204" s="44" t="s">
        <v>13</v>
      </c>
      <c r="B204" s="44" t="s">
        <v>65</v>
      </c>
      <c r="C204" s="44" t="s">
        <v>156</v>
      </c>
      <c r="D204" s="44" t="s">
        <v>18</v>
      </c>
      <c r="E204" s="23" t="s">
        <v>157</v>
      </c>
      <c r="F204" s="10"/>
      <c r="G204" s="10"/>
      <c r="H204" s="10"/>
      <c r="I204" s="10"/>
      <c r="J204" s="10"/>
      <c r="K204" s="10"/>
    </row>
    <row r="205" spans="1:11" ht="12" customHeight="1" x14ac:dyDescent="0.2">
      <c r="A205" s="32" t="s">
        <v>13</v>
      </c>
      <c r="B205" s="32" t="s">
        <v>65</v>
      </c>
      <c r="C205" s="32" t="s">
        <v>158</v>
      </c>
      <c r="D205" s="33"/>
      <c r="E205" s="21" t="s">
        <v>159</v>
      </c>
      <c r="F205" s="26">
        <f>+F206</f>
        <v>0</v>
      </c>
      <c r="G205" s="26">
        <f t="shared" ref="G205:K205" si="100">+G206</f>
        <v>0</v>
      </c>
      <c r="H205" s="26">
        <f t="shared" si="100"/>
        <v>0</v>
      </c>
      <c r="I205" s="26">
        <f t="shared" si="100"/>
        <v>0</v>
      </c>
      <c r="J205" s="26">
        <f t="shared" si="100"/>
        <v>0</v>
      </c>
      <c r="K205" s="26">
        <f t="shared" si="100"/>
        <v>0</v>
      </c>
    </row>
    <row r="206" spans="1:11" ht="12" customHeight="1" x14ac:dyDescent="0.2">
      <c r="A206" s="44" t="s">
        <v>13</v>
      </c>
      <c r="B206" s="44" t="s">
        <v>65</v>
      </c>
      <c r="C206" s="44" t="s">
        <v>158</v>
      </c>
      <c r="D206" s="44" t="s">
        <v>18</v>
      </c>
      <c r="E206" s="23" t="s">
        <v>159</v>
      </c>
      <c r="F206" s="10"/>
      <c r="G206" s="10"/>
      <c r="H206" s="10"/>
      <c r="I206" s="10"/>
      <c r="J206" s="10"/>
      <c r="K206" s="10"/>
    </row>
    <row r="207" spans="1:11" ht="12" customHeight="1" x14ac:dyDescent="0.2">
      <c r="A207" s="32" t="s">
        <v>13</v>
      </c>
      <c r="B207" s="32" t="s">
        <v>65</v>
      </c>
      <c r="C207" s="32" t="s">
        <v>160</v>
      </c>
      <c r="D207" s="33"/>
      <c r="E207" s="21" t="s">
        <v>161</v>
      </c>
      <c r="F207" s="26">
        <f>+F208</f>
        <v>0</v>
      </c>
      <c r="G207" s="26">
        <f t="shared" ref="G207:K207" si="101">+G208</f>
        <v>0</v>
      </c>
      <c r="H207" s="26">
        <f t="shared" si="101"/>
        <v>0</v>
      </c>
      <c r="I207" s="26">
        <f t="shared" si="101"/>
        <v>0</v>
      </c>
      <c r="J207" s="26">
        <f t="shared" si="101"/>
        <v>0</v>
      </c>
      <c r="K207" s="26">
        <f t="shared" si="101"/>
        <v>0</v>
      </c>
    </row>
    <row r="208" spans="1:11" ht="12" customHeight="1" x14ac:dyDescent="0.2">
      <c r="A208" s="44" t="s">
        <v>13</v>
      </c>
      <c r="B208" s="44" t="s">
        <v>65</v>
      </c>
      <c r="C208" s="44" t="s">
        <v>160</v>
      </c>
      <c r="D208" s="44" t="s">
        <v>18</v>
      </c>
      <c r="E208" s="23" t="s">
        <v>161</v>
      </c>
      <c r="F208" s="10"/>
      <c r="G208" s="10"/>
      <c r="H208" s="10"/>
      <c r="I208" s="10"/>
      <c r="J208" s="10"/>
      <c r="K208" s="10"/>
    </row>
    <row r="209" spans="1:11" ht="12" customHeight="1" x14ac:dyDescent="0.2">
      <c r="A209" s="32" t="s">
        <v>13</v>
      </c>
      <c r="B209" s="32" t="s">
        <v>65</v>
      </c>
      <c r="C209" s="32" t="s">
        <v>51</v>
      </c>
      <c r="D209" s="33"/>
      <c r="E209" s="21" t="s">
        <v>162</v>
      </c>
      <c r="F209" s="26">
        <f>+F210</f>
        <v>0</v>
      </c>
      <c r="G209" s="26">
        <f t="shared" ref="G209:K209" si="102">+G210</f>
        <v>0</v>
      </c>
      <c r="H209" s="26">
        <f t="shared" si="102"/>
        <v>0</v>
      </c>
      <c r="I209" s="26">
        <f t="shared" si="102"/>
        <v>0</v>
      </c>
      <c r="J209" s="26">
        <f t="shared" si="102"/>
        <v>0</v>
      </c>
      <c r="K209" s="26">
        <f t="shared" si="102"/>
        <v>0</v>
      </c>
    </row>
    <row r="210" spans="1:11" ht="12" customHeight="1" x14ac:dyDescent="0.2">
      <c r="A210" s="44" t="s">
        <v>13</v>
      </c>
      <c r="B210" s="44" t="s">
        <v>65</v>
      </c>
      <c r="C210" s="44" t="s">
        <v>51</v>
      </c>
      <c r="D210" s="44" t="s">
        <v>18</v>
      </c>
      <c r="E210" s="23" t="s">
        <v>162</v>
      </c>
      <c r="F210" s="10"/>
      <c r="G210" s="10"/>
      <c r="H210" s="10"/>
      <c r="I210" s="10"/>
      <c r="J210" s="10"/>
      <c r="K210" s="10"/>
    </row>
    <row r="211" spans="1:11" ht="24" customHeight="1" x14ac:dyDescent="0.2">
      <c r="A211" s="32" t="s">
        <v>13</v>
      </c>
      <c r="B211" s="32" t="s">
        <v>65</v>
      </c>
      <c r="C211" s="32" t="s">
        <v>163</v>
      </c>
      <c r="D211" s="33"/>
      <c r="E211" s="21" t="s">
        <v>164</v>
      </c>
      <c r="F211" s="26">
        <f>+F212</f>
        <v>0</v>
      </c>
      <c r="G211" s="26">
        <f t="shared" ref="G211:K211" si="103">+G212</f>
        <v>0</v>
      </c>
      <c r="H211" s="26">
        <f t="shared" si="103"/>
        <v>0</v>
      </c>
      <c r="I211" s="26">
        <f t="shared" si="103"/>
        <v>0</v>
      </c>
      <c r="J211" s="26">
        <f t="shared" si="103"/>
        <v>0</v>
      </c>
      <c r="K211" s="26">
        <f t="shared" si="103"/>
        <v>0</v>
      </c>
    </row>
    <row r="212" spans="1:11" ht="24" customHeight="1" x14ac:dyDescent="0.2">
      <c r="A212" s="44" t="s">
        <v>13</v>
      </c>
      <c r="B212" s="44" t="s">
        <v>65</v>
      </c>
      <c r="C212" s="44" t="s">
        <v>163</v>
      </c>
      <c r="D212" s="44" t="s">
        <v>18</v>
      </c>
      <c r="E212" s="23" t="s">
        <v>164</v>
      </c>
      <c r="F212" s="10"/>
      <c r="G212" s="10"/>
      <c r="H212" s="10"/>
      <c r="I212" s="10"/>
      <c r="J212" s="10"/>
      <c r="K212" s="10"/>
    </row>
    <row r="213" spans="1:11" ht="24" customHeight="1" x14ac:dyDescent="0.2">
      <c r="A213" s="32" t="s">
        <v>13</v>
      </c>
      <c r="B213" s="32" t="s">
        <v>65</v>
      </c>
      <c r="C213" s="32" t="s">
        <v>165</v>
      </c>
      <c r="D213" s="33"/>
      <c r="E213" s="21" t="s">
        <v>166</v>
      </c>
      <c r="F213" s="26">
        <f>+F214</f>
        <v>0</v>
      </c>
      <c r="G213" s="26">
        <f t="shared" ref="G213:K213" si="104">+G214</f>
        <v>0</v>
      </c>
      <c r="H213" s="26">
        <f t="shared" si="104"/>
        <v>0</v>
      </c>
      <c r="I213" s="26">
        <f t="shared" si="104"/>
        <v>0</v>
      </c>
      <c r="J213" s="26">
        <f t="shared" si="104"/>
        <v>0</v>
      </c>
      <c r="K213" s="26">
        <f t="shared" si="104"/>
        <v>0</v>
      </c>
    </row>
    <row r="214" spans="1:11" ht="24" customHeight="1" x14ac:dyDescent="0.2">
      <c r="A214" s="44" t="s">
        <v>13</v>
      </c>
      <c r="B214" s="44" t="s">
        <v>65</v>
      </c>
      <c r="C214" s="44" t="s">
        <v>165</v>
      </c>
      <c r="D214" s="44" t="s">
        <v>18</v>
      </c>
      <c r="E214" s="23" t="s">
        <v>166</v>
      </c>
      <c r="F214" s="10"/>
      <c r="G214" s="10"/>
      <c r="H214" s="10"/>
      <c r="I214" s="10"/>
      <c r="J214" s="10"/>
      <c r="K214" s="10"/>
    </row>
    <row r="215" spans="1:11" ht="24" customHeight="1" x14ac:dyDescent="0.2">
      <c r="A215" s="32" t="s">
        <v>13</v>
      </c>
      <c r="B215" s="32" t="s">
        <v>65</v>
      </c>
      <c r="C215" s="32" t="s">
        <v>167</v>
      </c>
      <c r="D215" s="33"/>
      <c r="E215" s="21" t="s">
        <v>168</v>
      </c>
      <c r="F215" s="26">
        <f>+F216</f>
        <v>0</v>
      </c>
      <c r="G215" s="26">
        <f t="shared" ref="G215:K215" si="105">+G216</f>
        <v>0</v>
      </c>
      <c r="H215" s="26">
        <f t="shared" si="105"/>
        <v>0</v>
      </c>
      <c r="I215" s="26">
        <f t="shared" si="105"/>
        <v>0</v>
      </c>
      <c r="J215" s="26">
        <f t="shared" si="105"/>
        <v>0</v>
      </c>
      <c r="K215" s="26">
        <f t="shared" si="105"/>
        <v>0</v>
      </c>
    </row>
    <row r="216" spans="1:11" ht="24" customHeight="1" x14ac:dyDescent="0.2">
      <c r="A216" s="44" t="s">
        <v>13</v>
      </c>
      <c r="B216" s="44" t="s">
        <v>65</v>
      </c>
      <c r="C216" s="44" t="s">
        <v>167</v>
      </c>
      <c r="D216" s="44" t="s">
        <v>18</v>
      </c>
      <c r="E216" s="23" t="s">
        <v>168</v>
      </c>
      <c r="F216" s="10"/>
      <c r="G216" s="10"/>
      <c r="H216" s="10"/>
      <c r="I216" s="10"/>
      <c r="J216" s="10"/>
      <c r="K216" s="10"/>
    </row>
    <row r="217" spans="1:11" ht="24" customHeight="1" x14ac:dyDescent="0.2">
      <c r="A217" s="32" t="s">
        <v>13</v>
      </c>
      <c r="B217" s="32" t="s">
        <v>65</v>
      </c>
      <c r="C217" s="32" t="s">
        <v>112</v>
      </c>
      <c r="D217" s="33"/>
      <c r="E217" s="21" t="s">
        <v>169</v>
      </c>
      <c r="F217" s="26">
        <f>+F218</f>
        <v>0</v>
      </c>
      <c r="G217" s="26">
        <f t="shared" ref="G217:K217" si="106">+G218</f>
        <v>0</v>
      </c>
      <c r="H217" s="26">
        <f t="shared" si="106"/>
        <v>0</v>
      </c>
      <c r="I217" s="26">
        <f t="shared" si="106"/>
        <v>0</v>
      </c>
      <c r="J217" s="26">
        <f t="shared" si="106"/>
        <v>0</v>
      </c>
      <c r="K217" s="26">
        <f t="shared" si="106"/>
        <v>0</v>
      </c>
    </row>
    <row r="218" spans="1:11" ht="24" customHeight="1" x14ac:dyDescent="0.2">
      <c r="A218" s="44" t="s">
        <v>13</v>
      </c>
      <c r="B218" s="44" t="s">
        <v>65</v>
      </c>
      <c r="C218" s="44" t="s">
        <v>112</v>
      </c>
      <c r="D218" s="44" t="s">
        <v>18</v>
      </c>
      <c r="E218" s="23" t="s">
        <v>169</v>
      </c>
      <c r="F218" s="10"/>
      <c r="G218" s="10"/>
      <c r="H218" s="10"/>
      <c r="I218" s="10"/>
      <c r="J218" s="10"/>
      <c r="K218" s="10"/>
    </row>
    <row r="219" spans="1:11" ht="24" customHeight="1" x14ac:dyDescent="0.2">
      <c r="A219" s="32" t="s">
        <v>13</v>
      </c>
      <c r="B219" s="32" t="s">
        <v>65</v>
      </c>
      <c r="C219" s="32" t="s">
        <v>114</v>
      </c>
      <c r="D219" s="33"/>
      <c r="E219" s="21" t="s">
        <v>170</v>
      </c>
      <c r="F219" s="26">
        <f>+F220</f>
        <v>0</v>
      </c>
      <c r="G219" s="26">
        <f t="shared" ref="G219:K219" si="107">+G220</f>
        <v>0</v>
      </c>
      <c r="H219" s="26">
        <f t="shared" si="107"/>
        <v>0</v>
      </c>
      <c r="I219" s="26">
        <f t="shared" si="107"/>
        <v>0</v>
      </c>
      <c r="J219" s="26">
        <f t="shared" si="107"/>
        <v>0</v>
      </c>
      <c r="K219" s="26">
        <f t="shared" si="107"/>
        <v>0</v>
      </c>
    </row>
    <row r="220" spans="1:11" ht="24" customHeight="1" x14ac:dyDescent="0.2">
      <c r="A220" s="44" t="s">
        <v>13</v>
      </c>
      <c r="B220" s="44" t="s">
        <v>65</v>
      </c>
      <c r="C220" s="44" t="s">
        <v>114</v>
      </c>
      <c r="D220" s="44" t="s">
        <v>18</v>
      </c>
      <c r="E220" s="23" t="s">
        <v>170</v>
      </c>
      <c r="F220" s="10"/>
      <c r="G220" s="10"/>
      <c r="H220" s="10"/>
      <c r="I220" s="10"/>
      <c r="J220" s="10"/>
      <c r="K220" s="10"/>
    </row>
    <row r="221" spans="1:11" ht="24" customHeight="1" x14ac:dyDescent="0.2">
      <c r="A221" s="32" t="s">
        <v>13</v>
      </c>
      <c r="B221" s="32" t="s">
        <v>65</v>
      </c>
      <c r="C221" s="32" t="s">
        <v>171</v>
      </c>
      <c r="D221" s="33"/>
      <c r="E221" s="21" t="s">
        <v>172</v>
      </c>
      <c r="F221" s="26">
        <f>+F222</f>
        <v>0</v>
      </c>
      <c r="G221" s="26">
        <f t="shared" ref="G221:K221" si="108">+G222</f>
        <v>0</v>
      </c>
      <c r="H221" s="26">
        <f t="shared" si="108"/>
        <v>0</v>
      </c>
      <c r="I221" s="26">
        <f t="shared" si="108"/>
        <v>0</v>
      </c>
      <c r="J221" s="26">
        <f t="shared" si="108"/>
        <v>0</v>
      </c>
      <c r="K221" s="26">
        <f t="shared" si="108"/>
        <v>0</v>
      </c>
    </row>
    <row r="222" spans="1:11" ht="24" customHeight="1" x14ac:dyDescent="0.2">
      <c r="A222" s="44" t="s">
        <v>13</v>
      </c>
      <c r="B222" s="44" t="s">
        <v>65</v>
      </c>
      <c r="C222" s="44" t="s">
        <v>171</v>
      </c>
      <c r="D222" s="44" t="s">
        <v>18</v>
      </c>
      <c r="E222" s="23" t="s">
        <v>172</v>
      </c>
      <c r="F222" s="10"/>
      <c r="G222" s="10"/>
      <c r="H222" s="10"/>
      <c r="I222" s="10"/>
      <c r="J222" s="10"/>
      <c r="K222" s="10"/>
    </row>
    <row r="223" spans="1:11" ht="24" customHeight="1" x14ac:dyDescent="0.2">
      <c r="A223" s="32" t="s">
        <v>13</v>
      </c>
      <c r="B223" s="32" t="s">
        <v>65</v>
      </c>
      <c r="C223" s="32" t="s">
        <v>173</v>
      </c>
      <c r="D223" s="33"/>
      <c r="E223" s="21" t="s">
        <v>174</v>
      </c>
      <c r="F223" s="26">
        <f>+F224</f>
        <v>0</v>
      </c>
      <c r="G223" s="26">
        <f t="shared" ref="G223:K223" si="109">+G224</f>
        <v>0</v>
      </c>
      <c r="H223" s="26">
        <f t="shared" si="109"/>
        <v>0</v>
      </c>
      <c r="I223" s="26">
        <f t="shared" si="109"/>
        <v>0</v>
      </c>
      <c r="J223" s="26">
        <f t="shared" si="109"/>
        <v>0</v>
      </c>
      <c r="K223" s="26">
        <f t="shared" si="109"/>
        <v>0</v>
      </c>
    </row>
    <row r="224" spans="1:11" ht="24" customHeight="1" x14ac:dyDescent="0.2">
      <c r="A224" s="44" t="s">
        <v>13</v>
      </c>
      <c r="B224" s="44" t="s">
        <v>65</v>
      </c>
      <c r="C224" s="44" t="s">
        <v>173</v>
      </c>
      <c r="D224" s="44" t="s">
        <v>18</v>
      </c>
      <c r="E224" s="23" t="s">
        <v>174</v>
      </c>
      <c r="F224" s="10"/>
      <c r="G224" s="10"/>
      <c r="H224" s="10"/>
      <c r="I224" s="10"/>
      <c r="J224" s="10"/>
      <c r="K224" s="10"/>
    </row>
    <row r="225" spans="1:11" ht="12" customHeight="1" x14ac:dyDescent="0.2">
      <c r="A225" s="32" t="s">
        <v>13</v>
      </c>
      <c r="B225" s="32" t="s">
        <v>65</v>
      </c>
      <c r="C225" s="32" t="s">
        <v>175</v>
      </c>
      <c r="D225" s="33"/>
      <c r="E225" s="21" t="s">
        <v>176</v>
      </c>
      <c r="F225" s="26">
        <f>+F226</f>
        <v>0</v>
      </c>
      <c r="G225" s="26">
        <f t="shared" ref="G225:K225" si="110">+G226</f>
        <v>0</v>
      </c>
      <c r="H225" s="26">
        <f t="shared" si="110"/>
        <v>0</v>
      </c>
      <c r="I225" s="26">
        <f t="shared" si="110"/>
        <v>0</v>
      </c>
      <c r="J225" s="26">
        <f t="shared" si="110"/>
        <v>0</v>
      </c>
      <c r="K225" s="26">
        <f t="shared" si="110"/>
        <v>0</v>
      </c>
    </row>
    <row r="226" spans="1:11" ht="12" customHeight="1" x14ac:dyDescent="0.2">
      <c r="A226" s="44" t="s">
        <v>13</v>
      </c>
      <c r="B226" s="44" t="s">
        <v>65</v>
      </c>
      <c r="C226" s="44" t="s">
        <v>175</v>
      </c>
      <c r="D226" s="44" t="s">
        <v>18</v>
      </c>
      <c r="E226" s="23" t="s">
        <v>176</v>
      </c>
      <c r="F226" s="10"/>
      <c r="G226" s="10"/>
      <c r="H226" s="10"/>
      <c r="I226" s="10"/>
      <c r="J226" s="10"/>
      <c r="K226" s="10"/>
    </row>
    <row r="227" spans="1:11" ht="24" customHeight="1" x14ac:dyDescent="0.2">
      <c r="A227" s="32" t="s">
        <v>13</v>
      </c>
      <c r="B227" s="32" t="s">
        <v>65</v>
      </c>
      <c r="C227" s="32" t="s">
        <v>177</v>
      </c>
      <c r="D227" s="33"/>
      <c r="E227" s="21" t="s">
        <v>178</v>
      </c>
      <c r="F227" s="26">
        <f>+F228</f>
        <v>0</v>
      </c>
      <c r="G227" s="26">
        <f t="shared" ref="G227:K227" si="111">+G228</f>
        <v>0</v>
      </c>
      <c r="H227" s="26">
        <f t="shared" si="111"/>
        <v>0</v>
      </c>
      <c r="I227" s="26">
        <f t="shared" si="111"/>
        <v>0</v>
      </c>
      <c r="J227" s="26">
        <f t="shared" si="111"/>
        <v>0</v>
      </c>
      <c r="K227" s="26">
        <f t="shared" si="111"/>
        <v>0</v>
      </c>
    </row>
    <row r="228" spans="1:11" ht="24" customHeight="1" x14ac:dyDescent="0.2">
      <c r="A228" s="44" t="s">
        <v>13</v>
      </c>
      <c r="B228" s="44" t="s">
        <v>65</v>
      </c>
      <c r="C228" s="44" t="s">
        <v>177</v>
      </c>
      <c r="D228" s="44" t="s">
        <v>18</v>
      </c>
      <c r="E228" s="23" t="s">
        <v>178</v>
      </c>
      <c r="F228" s="10"/>
      <c r="G228" s="10"/>
      <c r="H228" s="10"/>
      <c r="I228" s="10"/>
      <c r="J228" s="10"/>
      <c r="K228" s="10"/>
    </row>
    <row r="229" spans="1:11" ht="24" customHeight="1" x14ac:dyDescent="0.2">
      <c r="A229" s="32" t="s">
        <v>13</v>
      </c>
      <c r="B229" s="32" t="s">
        <v>65</v>
      </c>
      <c r="C229" s="32" t="s">
        <v>179</v>
      </c>
      <c r="D229" s="33"/>
      <c r="E229" s="21" t="s">
        <v>180</v>
      </c>
      <c r="F229" s="26">
        <f>+F230</f>
        <v>0</v>
      </c>
      <c r="G229" s="26">
        <f t="shared" ref="G229:K229" si="112">+G230</f>
        <v>0</v>
      </c>
      <c r="H229" s="26">
        <f t="shared" si="112"/>
        <v>0</v>
      </c>
      <c r="I229" s="26">
        <f t="shared" si="112"/>
        <v>0</v>
      </c>
      <c r="J229" s="26">
        <f t="shared" si="112"/>
        <v>0</v>
      </c>
      <c r="K229" s="26">
        <f t="shared" si="112"/>
        <v>0</v>
      </c>
    </row>
    <row r="230" spans="1:11" ht="24" customHeight="1" x14ac:dyDescent="0.2">
      <c r="A230" s="44" t="s">
        <v>13</v>
      </c>
      <c r="B230" s="44" t="s">
        <v>65</v>
      </c>
      <c r="C230" s="44" t="s">
        <v>179</v>
      </c>
      <c r="D230" s="44" t="s">
        <v>18</v>
      </c>
      <c r="E230" s="23" t="s">
        <v>180</v>
      </c>
      <c r="F230" s="10"/>
      <c r="G230" s="10"/>
      <c r="H230" s="10"/>
      <c r="I230" s="10"/>
      <c r="J230" s="10"/>
      <c r="K230" s="10"/>
    </row>
    <row r="231" spans="1:11" ht="24" customHeight="1" x14ac:dyDescent="0.2">
      <c r="A231" s="32" t="s">
        <v>13</v>
      </c>
      <c r="B231" s="32" t="s">
        <v>65</v>
      </c>
      <c r="C231" s="32" t="s">
        <v>281</v>
      </c>
      <c r="D231" s="33"/>
      <c r="E231" s="21" t="s">
        <v>1375</v>
      </c>
      <c r="F231" s="26">
        <f>+F232</f>
        <v>0</v>
      </c>
      <c r="G231" s="26">
        <f t="shared" ref="G231:K231" si="113">+G232</f>
        <v>0</v>
      </c>
      <c r="H231" s="26">
        <f t="shared" si="113"/>
        <v>0</v>
      </c>
      <c r="I231" s="26">
        <f t="shared" si="113"/>
        <v>0</v>
      </c>
      <c r="J231" s="26">
        <f t="shared" si="113"/>
        <v>0</v>
      </c>
      <c r="K231" s="26">
        <f t="shared" si="113"/>
        <v>0</v>
      </c>
    </row>
    <row r="232" spans="1:11" ht="24" customHeight="1" x14ac:dyDescent="0.2">
      <c r="A232" s="44" t="s">
        <v>13</v>
      </c>
      <c r="B232" s="44" t="s">
        <v>65</v>
      </c>
      <c r="C232" s="44" t="s">
        <v>281</v>
      </c>
      <c r="D232" s="44" t="s">
        <v>18</v>
      </c>
      <c r="E232" s="23" t="s">
        <v>1375</v>
      </c>
      <c r="F232" s="10"/>
      <c r="G232" s="10"/>
      <c r="H232" s="10"/>
      <c r="I232" s="10"/>
      <c r="J232" s="10"/>
      <c r="K232" s="10"/>
    </row>
    <row r="233" spans="1:11" ht="24" customHeight="1" x14ac:dyDescent="0.2">
      <c r="A233" s="32" t="s">
        <v>13</v>
      </c>
      <c r="B233" s="32" t="s">
        <v>65</v>
      </c>
      <c r="C233" s="32" t="s">
        <v>116</v>
      </c>
      <c r="D233" s="33"/>
      <c r="E233" s="21" t="s">
        <v>181</v>
      </c>
      <c r="F233" s="26">
        <f>+F234</f>
        <v>0</v>
      </c>
      <c r="G233" s="26">
        <f t="shared" ref="G233:K233" si="114">+G234</f>
        <v>0</v>
      </c>
      <c r="H233" s="26">
        <f t="shared" si="114"/>
        <v>0</v>
      </c>
      <c r="I233" s="26">
        <f t="shared" si="114"/>
        <v>0</v>
      </c>
      <c r="J233" s="26">
        <f t="shared" si="114"/>
        <v>0</v>
      </c>
      <c r="K233" s="26">
        <f t="shared" si="114"/>
        <v>0</v>
      </c>
    </row>
    <row r="234" spans="1:11" ht="24" customHeight="1" x14ac:dyDescent="0.2">
      <c r="A234" s="44" t="s">
        <v>13</v>
      </c>
      <c r="B234" s="44" t="s">
        <v>65</v>
      </c>
      <c r="C234" s="44" t="s">
        <v>116</v>
      </c>
      <c r="D234" s="44" t="s">
        <v>18</v>
      </c>
      <c r="E234" s="23" t="s">
        <v>181</v>
      </c>
      <c r="F234" s="10"/>
      <c r="G234" s="10"/>
      <c r="H234" s="10"/>
      <c r="I234" s="10"/>
      <c r="J234" s="10"/>
      <c r="K234" s="10"/>
    </row>
    <row r="235" spans="1:11" ht="12" customHeight="1" x14ac:dyDescent="0.2">
      <c r="A235" s="32" t="s">
        <v>13</v>
      </c>
      <c r="B235" s="32" t="s">
        <v>65</v>
      </c>
      <c r="C235" s="32" t="s">
        <v>118</v>
      </c>
      <c r="D235" s="33"/>
      <c r="E235" s="21" t="s">
        <v>182</v>
      </c>
      <c r="F235" s="26">
        <f>+F236</f>
        <v>0</v>
      </c>
      <c r="G235" s="26">
        <f t="shared" ref="G235:K235" si="115">+G236</f>
        <v>0</v>
      </c>
      <c r="H235" s="26">
        <f t="shared" si="115"/>
        <v>0</v>
      </c>
      <c r="I235" s="26">
        <f t="shared" si="115"/>
        <v>0</v>
      </c>
      <c r="J235" s="26">
        <f t="shared" si="115"/>
        <v>0</v>
      </c>
      <c r="K235" s="26">
        <f t="shared" si="115"/>
        <v>0</v>
      </c>
    </row>
    <row r="236" spans="1:11" ht="12" customHeight="1" x14ac:dyDescent="0.2">
      <c r="A236" s="44" t="s">
        <v>13</v>
      </c>
      <c r="B236" s="44" t="s">
        <v>65</v>
      </c>
      <c r="C236" s="44" t="s">
        <v>118</v>
      </c>
      <c r="D236" s="44" t="s">
        <v>18</v>
      </c>
      <c r="E236" s="23" t="s">
        <v>182</v>
      </c>
      <c r="F236" s="10"/>
      <c r="G236" s="10"/>
      <c r="H236" s="10"/>
      <c r="I236" s="10"/>
      <c r="J236" s="10"/>
      <c r="K236" s="10"/>
    </row>
    <row r="237" spans="1:11" ht="12" customHeight="1" x14ac:dyDescent="0.2">
      <c r="A237" s="32" t="s">
        <v>13</v>
      </c>
      <c r="B237" s="32" t="s">
        <v>65</v>
      </c>
      <c r="C237" s="32" t="s">
        <v>120</v>
      </c>
      <c r="D237" s="33"/>
      <c r="E237" s="21" t="s">
        <v>183</v>
      </c>
      <c r="F237" s="26">
        <f>+F238</f>
        <v>0</v>
      </c>
      <c r="G237" s="26">
        <f t="shared" ref="G237:K237" si="116">+G238</f>
        <v>0</v>
      </c>
      <c r="H237" s="26">
        <f t="shared" si="116"/>
        <v>0</v>
      </c>
      <c r="I237" s="26">
        <f t="shared" si="116"/>
        <v>0</v>
      </c>
      <c r="J237" s="26">
        <f t="shared" si="116"/>
        <v>0</v>
      </c>
      <c r="K237" s="26">
        <f t="shared" si="116"/>
        <v>0</v>
      </c>
    </row>
    <row r="238" spans="1:11" ht="12" customHeight="1" x14ac:dyDescent="0.2">
      <c r="A238" s="44" t="s">
        <v>13</v>
      </c>
      <c r="B238" s="44" t="s">
        <v>65</v>
      </c>
      <c r="C238" s="44" t="s">
        <v>120</v>
      </c>
      <c r="D238" s="44" t="s">
        <v>18</v>
      </c>
      <c r="E238" s="23" t="s">
        <v>183</v>
      </c>
      <c r="F238" s="10"/>
      <c r="G238" s="10"/>
      <c r="H238" s="10"/>
      <c r="I238" s="10"/>
      <c r="J238" s="10"/>
      <c r="K238" s="10"/>
    </row>
    <row r="239" spans="1:11" ht="12" customHeight="1" x14ac:dyDescent="0.2">
      <c r="A239" s="32" t="s">
        <v>13</v>
      </c>
      <c r="B239" s="32" t="s">
        <v>65</v>
      </c>
      <c r="C239" s="32" t="s">
        <v>122</v>
      </c>
      <c r="D239" s="33"/>
      <c r="E239" s="21" t="s">
        <v>184</v>
      </c>
      <c r="F239" s="26">
        <f>+F240</f>
        <v>0</v>
      </c>
      <c r="G239" s="26">
        <f t="shared" ref="G239:K239" si="117">+G240</f>
        <v>0</v>
      </c>
      <c r="H239" s="26">
        <f t="shared" si="117"/>
        <v>0</v>
      </c>
      <c r="I239" s="26">
        <f t="shared" si="117"/>
        <v>0</v>
      </c>
      <c r="J239" s="26">
        <f t="shared" si="117"/>
        <v>0</v>
      </c>
      <c r="K239" s="26">
        <f t="shared" si="117"/>
        <v>0</v>
      </c>
    </row>
    <row r="240" spans="1:11" ht="12" customHeight="1" x14ac:dyDescent="0.2">
      <c r="A240" s="44" t="s">
        <v>13</v>
      </c>
      <c r="B240" s="44" t="s">
        <v>65</v>
      </c>
      <c r="C240" s="44" t="s">
        <v>122</v>
      </c>
      <c r="D240" s="44" t="s">
        <v>18</v>
      </c>
      <c r="E240" s="23" t="s">
        <v>184</v>
      </c>
      <c r="F240" s="10"/>
      <c r="G240" s="10"/>
      <c r="H240" s="10"/>
      <c r="I240" s="10"/>
      <c r="J240" s="10"/>
      <c r="K240" s="10"/>
    </row>
    <row r="241" spans="1:11" ht="12" customHeight="1" x14ac:dyDescent="0.2">
      <c r="A241" s="32" t="s">
        <v>13</v>
      </c>
      <c r="B241" s="32" t="s">
        <v>65</v>
      </c>
      <c r="C241" s="32" t="s">
        <v>124</v>
      </c>
      <c r="D241" s="33"/>
      <c r="E241" s="21" t="s">
        <v>185</v>
      </c>
      <c r="F241" s="26">
        <f>+F242</f>
        <v>0</v>
      </c>
      <c r="G241" s="26">
        <f t="shared" ref="G241:K241" si="118">+G242</f>
        <v>0</v>
      </c>
      <c r="H241" s="26">
        <f t="shared" si="118"/>
        <v>0</v>
      </c>
      <c r="I241" s="26">
        <f t="shared" si="118"/>
        <v>0</v>
      </c>
      <c r="J241" s="26">
        <f t="shared" si="118"/>
        <v>0</v>
      </c>
      <c r="K241" s="26">
        <f t="shared" si="118"/>
        <v>0</v>
      </c>
    </row>
    <row r="242" spans="1:11" ht="12" customHeight="1" x14ac:dyDescent="0.2">
      <c r="A242" s="44" t="s">
        <v>13</v>
      </c>
      <c r="B242" s="44" t="s">
        <v>65</v>
      </c>
      <c r="C242" s="44" t="s">
        <v>124</v>
      </c>
      <c r="D242" s="44" t="s">
        <v>18</v>
      </c>
      <c r="E242" s="23" t="s">
        <v>185</v>
      </c>
      <c r="F242" s="10"/>
      <c r="G242" s="10"/>
      <c r="H242" s="10"/>
      <c r="I242" s="10"/>
      <c r="J242" s="10"/>
      <c r="K242" s="10"/>
    </row>
    <row r="243" spans="1:11" ht="12" customHeight="1" x14ac:dyDescent="0.2">
      <c r="A243" s="32" t="s">
        <v>13</v>
      </c>
      <c r="B243" s="32" t="s">
        <v>65</v>
      </c>
      <c r="C243" s="32" t="s">
        <v>59</v>
      </c>
      <c r="D243" s="33"/>
      <c r="E243" s="21" t="s">
        <v>186</v>
      </c>
      <c r="F243" s="26">
        <f>+F244</f>
        <v>0</v>
      </c>
      <c r="G243" s="26">
        <f t="shared" ref="G243:K243" si="119">+G244</f>
        <v>0</v>
      </c>
      <c r="H243" s="26">
        <f t="shared" si="119"/>
        <v>0</v>
      </c>
      <c r="I243" s="26">
        <f t="shared" si="119"/>
        <v>0</v>
      </c>
      <c r="J243" s="26">
        <f t="shared" si="119"/>
        <v>0</v>
      </c>
      <c r="K243" s="26">
        <f t="shared" si="119"/>
        <v>0</v>
      </c>
    </row>
    <row r="244" spans="1:11" ht="12" customHeight="1" x14ac:dyDescent="0.2">
      <c r="A244" s="44" t="s">
        <v>13</v>
      </c>
      <c r="B244" s="44" t="s">
        <v>65</v>
      </c>
      <c r="C244" s="44" t="s">
        <v>59</v>
      </c>
      <c r="D244" s="44" t="s">
        <v>18</v>
      </c>
      <c r="E244" s="23" t="s">
        <v>186</v>
      </c>
      <c r="F244" s="10"/>
      <c r="G244" s="10"/>
      <c r="H244" s="10"/>
      <c r="I244" s="10"/>
      <c r="J244" s="10"/>
      <c r="K244" s="10"/>
    </row>
    <row r="245" spans="1:11" ht="12" customHeight="1" x14ac:dyDescent="0.2">
      <c r="A245" s="41" t="s">
        <v>13</v>
      </c>
      <c r="B245" s="41" t="s">
        <v>67</v>
      </c>
      <c r="C245" s="42"/>
      <c r="D245" s="42"/>
      <c r="E245" s="20" t="s">
        <v>187</v>
      </c>
      <c r="F245" s="25">
        <f>+F246+F248+F250+F252+F254+F256+F258+F260+F262+F264+F266+F268+F270+F272+F274+F276</f>
        <v>0</v>
      </c>
      <c r="G245" s="25">
        <f t="shared" ref="G245:K245" si="120">+G246+G248+G250+G252+G254+G256+G258+G260+G262+G264+G266+G268+G270+G272+G274+G276</f>
        <v>0</v>
      </c>
      <c r="H245" s="25">
        <f t="shared" si="120"/>
        <v>0</v>
      </c>
      <c r="I245" s="25">
        <f t="shared" si="120"/>
        <v>0</v>
      </c>
      <c r="J245" s="25">
        <f t="shared" si="120"/>
        <v>0</v>
      </c>
      <c r="K245" s="25">
        <f t="shared" si="120"/>
        <v>0</v>
      </c>
    </row>
    <row r="246" spans="1:11" ht="12" customHeight="1" x14ac:dyDescent="0.2">
      <c r="A246" s="32" t="s">
        <v>13</v>
      </c>
      <c r="B246" s="32" t="s">
        <v>67</v>
      </c>
      <c r="C246" s="32" t="s">
        <v>15</v>
      </c>
      <c r="D246" s="33"/>
      <c r="E246" s="21" t="s">
        <v>188</v>
      </c>
      <c r="F246" s="26">
        <f>+F247</f>
        <v>0</v>
      </c>
      <c r="G246" s="26">
        <f t="shared" ref="G246:K246" si="121">+G247</f>
        <v>0</v>
      </c>
      <c r="H246" s="26">
        <f t="shared" si="121"/>
        <v>0</v>
      </c>
      <c r="I246" s="26">
        <f t="shared" si="121"/>
        <v>0</v>
      </c>
      <c r="J246" s="26">
        <f t="shared" si="121"/>
        <v>0</v>
      </c>
      <c r="K246" s="26">
        <f t="shared" si="121"/>
        <v>0</v>
      </c>
    </row>
    <row r="247" spans="1:11" ht="12" customHeight="1" x14ac:dyDescent="0.2">
      <c r="A247" s="44" t="s">
        <v>13</v>
      </c>
      <c r="B247" s="44" t="s">
        <v>67</v>
      </c>
      <c r="C247" s="44" t="s">
        <v>15</v>
      </c>
      <c r="D247" s="44" t="s">
        <v>18</v>
      </c>
      <c r="E247" s="23" t="s">
        <v>188</v>
      </c>
      <c r="F247" s="10"/>
      <c r="G247" s="10"/>
      <c r="H247" s="10"/>
      <c r="I247" s="10"/>
      <c r="J247" s="10"/>
      <c r="K247" s="10"/>
    </row>
    <row r="248" spans="1:11" ht="12" customHeight="1" x14ac:dyDescent="0.2">
      <c r="A248" s="32" t="s">
        <v>13</v>
      </c>
      <c r="B248" s="32" t="s">
        <v>67</v>
      </c>
      <c r="C248" s="32" t="s">
        <v>19</v>
      </c>
      <c r="D248" s="33"/>
      <c r="E248" s="21" t="s">
        <v>189</v>
      </c>
      <c r="F248" s="26">
        <f>+F249</f>
        <v>0</v>
      </c>
      <c r="G248" s="26">
        <f t="shared" ref="G248:K248" si="122">+G249</f>
        <v>0</v>
      </c>
      <c r="H248" s="26">
        <f t="shared" si="122"/>
        <v>0</v>
      </c>
      <c r="I248" s="26">
        <f t="shared" si="122"/>
        <v>0</v>
      </c>
      <c r="J248" s="26">
        <f t="shared" si="122"/>
        <v>0</v>
      </c>
      <c r="K248" s="26">
        <f t="shared" si="122"/>
        <v>0</v>
      </c>
    </row>
    <row r="249" spans="1:11" ht="12" customHeight="1" x14ac:dyDescent="0.2">
      <c r="A249" s="44" t="s">
        <v>13</v>
      </c>
      <c r="B249" s="44" t="s">
        <v>67</v>
      </c>
      <c r="C249" s="44" t="s">
        <v>19</v>
      </c>
      <c r="D249" s="44" t="s">
        <v>18</v>
      </c>
      <c r="E249" s="23" t="s">
        <v>189</v>
      </c>
      <c r="F249" s="10"/>
      <c r="G249" s="10"/>
      <c r="H249" s="10"/>
      <c r="I249" s="10"/>
      <c r="J249" s="10"/>
      <c r="K249" s="10"/>
    </row>
    <row r="250" spans="1:11" ht="12" customHeight="1" x14ac:dyDescent="0.2">
      <c r="A250" s="32" t="s">
        <v>13</v>
      </c>
      <c r="B250" s="32" t="s">
        <v>67</v>
      </c>
      <c r="C250" s="32" t="s">
        <v>21</v>
      </c>
      <c r="D250" s="33"/>
      <c r="E250" s="21" t="s">
        <v>190</v>
      </c>
      <c r="F250" s="26">
        <f>+F251</f>
        <v>0</v>
      </c>
      <c r="G250" s="26">
        <f t="shared" ref="G250:K250" si="123">+G251</f>
        <v>0</v>
      </c>
      <c r="H250" s="26">
        <f t="shared" si="123"/>
        <v>0</v>
      </c>
      <c r="I250" s="26">
        <f t="shared" si="123"/>
        <v>0</v>
      </c>
      <c r="J250" s="26">
        <f t="shared" si="123"/>
        <v>0</v>
      </c>
      <c r="K250" s="26">
        <f t="shared" si="123"/>
        <v>0</v>
      </c>
    </row>
    <row r="251" spans="1:11" ht="12" customHeight="1" x14ac:dyDescent="0.2">
      <c r="A251" s="44" t="s">
        <v>13</v>
      </c>
      <c r="B251" s="44" t="s">
        <v>67</v>
      </c>
      <c r="C251" s="44" t="s">
        <v>21</v>
      </c>
      <c r="D251" s="44" t="s">
        <v>18</v>
      </c>
      <c r="E251" s="23" t="s">
        <v>190</v>
      </c>
      <c r="F251" s="10"/>
      <c r="G251" s="10"/>
      <c r="H251" s="10"/>
      <c r="I251" s="10"/>
      <c r="J251" s="10"/>
      <c r="K251" s="10"/>
    </row>
    <row r="252" spans="1:11" ht="12" customHeight="1" x14ac:dyDescent="0.2">
      <c r="A252" s="32" t="s">
        <v>13</v>
      </c>
      <c r="B252" s="32" t="s">
        <v>67</v>
      </c>
      <c r="C252" s="32" t="s">
        <v>65</v>
      </c>
      <c r="D252" s="33"/>
      <c r="E252" s="21" t="s">
        <v>191</v>
      </c>
      <c r="F252" s="26">
        <f>+F253</f>
        <v>0</v>
      </c>
      <c r="G252" s="26">
        <f t="shared" ref="G252:K252" si="124">+G253</f>
        <v>0</v>
      </c>
      <c r="H252" s="26">
        <f t="shared" si="124"/>
        <v>0</v>
      </c>
      <c r="I252" s="26">
        <f t="shared" si="124"/>
        <v>0</v>
      </c>
      <c r="J252" s="26">
        <f t="shared" si="124"/>
        <v>0</v>
      </c>
      <c r="K252" s="26">
        <f t="shared" si="124"/>
        <v>0</v>
      </c>
    </row>
    <row r="253" spans="1:11" ht="12" customHeight="1" x14ac:dyDescent="0.2">
      <c r="A253" s="44" t="s">
        <v>13</v>
      </c>
      <c r="B253" s="44" t="s">
        <v>67</v>
      </c>
      <c r="C253" s="44" t="s">
        <v>65</v>
      </c>
      <c r="D253" s="44" t="s">
        <v>18</v>
      </c>
      <c r="E253" s="23" t="s">
        <v>191</v>
      </c>
      <c r="F253" s="10"/>
      <c r="G253" s="10"/>
      <c r="H253" s="10"/>
      <c r="I253" s="10"/>
      <c r="J253" s="10"/>
      <c r="K253" s="10"/>
    </row>
    <row r="254" spans="1:11" ht="12" customHeight="1" x14ac:dyDescent="0.2">
      <c r="A254" s="32" t="s">
        <v>13</v>
      </c>
      <c r="B254" s="32" t="s">
        <v>67</v>
      </c>
      <c r="C254" s="32" t="s">
        <v>67</v>
      </c>
      <c r="D254" s="33"/>
      <c r="E254" s="21" t="s">
        <v>192</v>
      </c>
      <c r="F254" s="26">
        <f>+F255</f>
        <v>0</v>
      </c>
      <c r="G254" s="26">
        <f t="shared" ref="G254:K254" si="125">+G255</f>
        <v>0</v>
      </c>
      <c r="H254" s="26">
        <f t="shared" si="125"/>
        <v>0</v>
      </c>
      <c r="I254" s="26">
        <f t="shared" si="125"/>
        <v>0</v>
      </c>
      <c r="J254" s="26">
        <f t="shared" si="125"/>
        <v>0</v>
      </c>
      <c r="K254" s="26">
        <f t="shared" si="125"/>
        <v>0</v>
      </c>
    </row>
    <row r="255" spans="1:11" ht="12" customHeight="1" x14ac:dyDescent="0.2">
      <c r="A255" s="44" t="s">
        <v>13</v>
      </c>
      <c r="B255" s="44" t="s">
        <v>67</v>
      </c>
      <c r="C255" s="44" t="s">
        <v>67</v>
      </c>
      <c r="D255" s="44" t="s">
        <v>18</v>
      </c>
      <c r="E255" s="23" t="s">
        <v>192</v>
      </c>
      <c r="F255" s="10"/>
      <c r="G255" s="10"/>
      <c r="H255" s="10"/>
      <c r="I255" s="10"/>
      <c r="J255" s="10"/>
      <c r="K255" s="10"/>
    </row>
    <row r="256" spans="1:11" ht="12" customHeight="1" x14ac:dyDescent="0.2">
      <c r="A256" s="32" t="s">
        <v>13</v>
      </c>
      <c r="B256" s="32" t="s">
        <v>67</v>
      </c>
      <c r="C256" s="32" t="s">
        <v>69</v>
      </c>
      <c r="D256" s="33"/>
      <c r="E256" s="21" t="s">
        <v>193</v>
      </c>
      <c r="F256" s="26">
        <f>+F257</f>
        <v>0</v>
      </c>
      <c r="G256" s="26">
        <f t="shared" ref="G256:K256" si="126">+G257</f>
        <v>0</v>
      </c>
      <c r="H256" s="26">
        <f t="shared" si="126"/>
        <v>0</v>
      </c>
      <c r="I256" s="26">
        <f t="shared" si="126"/>
        <v>0</v>
      </c>
      <c r="J256" s="26">
        <f t="shared" si="126"/>
        <v>0</v>
      </c>
      <c r="K256" s="26">
        <f t="shared" si="126"/>
        <v>0</v>
      </c>
    </row>
    <row r="257" spans="1:11" ht="12" customHeight="1" x14ac:dyDescent="0.2">
      <c r="A257" s="44" t="s">
        <v>13</v>
      </c>
      <c r="B257" s="44" t="s">
        <v>67</v>
      </c>
      <c r="C257" s="44" t="s">
        <v>69</v>
      </c>
      <c r="D257" s="44" t="s">
        <v>18</v>
      </c>
      <c r="E257" s="23" t="s">
        <v>193</v>
      </c>
      <c r="F257" s="10"/>
      <c r="G257" s="10"/>
      <c r="H257" s="10"/>
      <c r="I257" s="10"/>
      <c r="J257" s="10"/>
      <c r="K257" s="10"/>
    </row>
    <row r="258" spans="1:11" ht="12" customHeight="1" x14ac:dyDescent="0.2">
      <c r="A258" s="32" t="s">
        <v>13</v>
      </c>
      <c r="B258" s="32" t="s">
        <v>67</v>
      </c>
      <c r="C258" s="32" t="s">
        <v>71</v>
      </c>
      <c r="D258" s="33"/>
      <c r="E258" s="21" t="s">
        <v>194</v>
      </c>
      <c r="F258" s="26">
        <f>+F259</f>
        <v>0</v>
      </c>
      <c r="G258" s="26">
        <f t="shared" ref="G258:K258" si="127">+G259</f>
        <v>0</v>
      </c>
      <c r="H258" s="26">
        <f t="shared" si="127"/>
        <v>0</v>
      </c>
      <c r="I258" s="26">
        <f t="shared" si="127"/>
        <v>0</v>
      </c>
      <c r="J258" s="26">
        <f t="shared" si="127"/>
        <v>0</v>
      </c>
      <c r="K258" s="26">
        <f t="shared" si="127"/>
        <v>0</v>
      </c>
    </row>
    <row r="259" spans="1:11" ht="12" customHeight="1" x14ac:dyDescent="0.2">
      <c r="A259" s="44" t="s">
        <v>13</v>
      </c>
      <c r="B259" s="44" t="s">
        <v>67</v>
      </c>
      <c r="C259" s="44" t="s">
        <v>71</v>
      </c>
      <c r="D259" s="44" t="s">
        <v>18</v>
      </c>
      <c r="E259" s="23" t="s">
        <v>194</v>
      </c>
      <c r="F259" s="10"/>
      <c r="G259" s="10"/>
      <c r="H259" s="10"/>
      <c r="I259" s="10"/>
      <c r="J259" s="10"/>
      <c r="K259" s="10"/>
    </row>
    <row r="260" spans="1:11" ht="12" customHeight="1" x14ac:dyDescent="0.2">
      <c r="A260" s="32" t="s">
        <v>13</v>
      </c>
      <c r="B260" s="32" t="s">
        <v>67</v>
      </c>
      <c r="C260" s="32" t="s">
        <v>23</v>
      </c>
      <c r="D260" s="33"/>
      <c r="E260" s="21" t="s">
        <v>195</v>
      </c>
      <c r="F260" s="26">
        <f>+F261</f>
        <v>0</v>
      </c>
      <c r="G260" s="26">
        <f t="shared" ref="G260:K260" si="128">+G261</f>
        <v>0</v>
      </c>
      <c r="H260" s="26">
        <f t="shared" si="128"/>
        <v>0</v>
      </c>
      <c r="I260" s="26">
        <f t="shared" si="128"/>
        <v>0</v>
      </c>
      <c r="J260" s="26">
        <f t="shared" si="128"/>
        <v>0</v>
      </c>
      <c r="K260" s="26">
        <f t="shared" si="128"/>
        <v>0</v>
      </c>
    </row>
    <row r="261" spans="1:11" ht="12" customHeight="1" x14ac:dyDescent="0.2">
      <c r="A261" s="44" t="s">
        <v>13</v>
      </c>
      <c r="B261" s="44" t="s">
        <v>67</v>
      </c>
      <c r="C261" s="44" t="s">
        <v>23</v>
      </c>
      <c r="D261" s="44" t="s">
        <v>18</v>
      </c>
      <c r="E261" s="23" t="s">
        <v>195</v>
      </c>
      <c r="F261" s="10"/>
      <c r="G261" s="10"/>
      <c r="H261" s="10"/>
      <c r="I261" s="10"/>
      <c r="J261" s="10"/>
      <c r="K261" s="10"/>
    </row>
    <row r="262" spans="1:11" ht="12" customHeight="1" x14ac:dyDescent="0.2">
      <c r="A262" s="32" t="s">
        <v>13</v>
      </c>
      <c r="B262" s="32" t="s">
        <v>67</v>
      </c>
      <c r="C262" s="32" t="s">
        <v>25</v>
      </c>
      <c r="D262" s="33"/>
      <c r="E262" s="21" t="s">
        <v>196</v>
      </c>
      <c r="F262" s="26">
        <f>+F263</f>
        <v>0</v>
      </c>
      <c r="G262" s="26">
        <f t="shared" ref="G262:K262" si="129">+G263</f>
        <v>0</v>
      </c>
      <c r="H262" s="26">
        <f t="shared" si="129"/>
        <v>0</v>
      </c>
      <c r="I262" s="26">
        <f t="shared" si="129"/>
        <v>0</v>
      </c>
      <c r="J262" s="26">
        <f t="shared" si="129"/>
        <v>0</v>
      </c>
      <c r="K262" s="26">
        <f t="shared" si="129"/>
        <v>0</v>
      </c>
    </row>
    <row r="263" spans="1:11" ht="12" customHeight="1" x14ac:dyDescent="0.2">
      <c r="A263" s="44" t="s">
        <v>13</v>
      </c>
      <c r="B263" s="44" t="s">
        <v>67</v>
      </c>
      <c r="C263" s="44" t="s">
        <v>25</v>
      </c>
      <c r="D263" s="44" t="s">
        <v>18</v>
      </c>
      <c r="E263" s="23" t="s">
        <v>196</v>
      </c>
      <c r="F263" s="10"/>
      <c r="G263" s="10"/>
      <c r="H263" s="10"/>
      <c r="I263" s="10"/>
      <c r="J263" s="10"/>
      <c r="K263" s="10"/>
    </row>
    <row r="264" spans="1:11" ht="12" customHeight="1" x14ac:dyDescent="0.2">
      <c r="A264" s="32" t="s">
        <v>13</v>
      </c>
      <c r="B264" s="32" t="s">
        <v>67</v>
      </c>
      <c r="C264" s="32" t="s">
        <v>27</v>
      </c>
      <c r="D264" s="33"/>
      <c r="E264" s="21" t="s">
        <v>197</v>
      </c>
      <c r="F264" s="26">
        <f>+F265</f>
        <v>0</v>
      </c>
      <c r="G264" s="26">
        <f t="shared" ref="G264:K264" si="130">+G265</f>
        <v>0</v>
      </c>
      <c r="H264" s="26">
        <f t="shared" si="130"/>
        <v>0</v>
      </c>
      <c r="I264" s="26">
        <f t="shared" si="130"/>
        <v>0</v>
      </c>
      <c r="J264" s="26">
        <f t="shared" si="130"/>
        <v>0</v>
      </c>
      <c r="K264" s="26">
        <f t="shared" si="130"/>
        <v>0</v>
      </c>
    </row>
    <row r="265" spans="1:11" ht="12" customHeight="1" x14ac:dyDescent="0.2">
      <c r="A265" s="44" t="s">
        <v>13</v>
      </c>
      <c r="B265" s="44" t="s">
        <v>67</v>
      </c>
      <c r="C265" s="44" t="s">
        <v>27</v>
      </c>
      <c r="D265" s="44" t="s">
        <v>18</v>
      </c>
      <c r="E265" s="23" t="s">
        <v>197</v>
      </c>
      <c r="F265" s="10"/>
      <c r="G265" s="10"/>
      <c r="H265" s="10"/>
      <c r="I265" s="10"/>
      <c r="J265" s="10"/>
      <c r="K265" s="10"/>
    </row>
    <row r="266" spans="1:11" ht="24" customHeight="1" x14ac:dyDescent="0.2">
      <c r="A266" s="32" t="s">
        <v>13</v>
      </c>
      <c r="B266" s="32" t="s">
        <v>67</v>
      </c>
      <c r="C266" s="32" t="s">
        <v>33</v>
      </c>
      <c r="D266" s="33"/>
      <c r="E266" s="21" t="s">
        <v>198</v>
      </c>
      <c r="F266" s="26">
        <f>+F267</f>
        <v>0</v>
      </c>
      <c r="G266" s="26">
        <f t="shared" ref="G266:K266" si="131">+G267</f>
        <v>0</v>
      </c>
      <c r="H266" s="26">
        <f t="shared" si="131"/>
        <v>0</v>
      </c>
      <c r="I266" s="26">
        <f t="shared" si="131"/>
        <v>0</v>
      </c>
      <c r="J266" s="26">
        <f t="shared" si="131"/>
        <v>0</v>
      </c>
      <c r="K266" s="26">
        <f t="shared" si="131"/>
        <v>0</v>
      </c>
    </row>
    <row r="267" spans="1:11" ht="24" customHeight="1" x14ac:dyDescent="0.2">
      <c r="A267" s="44" t="s">
        <v>13</v>
      </c>
      <c r="B267" s="44" t="s">
        <v>67</v>
      </c>
      <c r="C267" s="44" t="s">
        <v>33</v>
      </c>
      <c r="D267" s="44" t="s">
        <v>18</v>
      </c>
      <c r="E267" s="23" t="s">
        <v>198</v>
      </c>
      <c r="F267" s="10"/>
      <c r="G267" s="10"/>
      <c r="H267" s="10"/>
      <c r="I267" s="10"/>
      <c r="J267" s="10"/>
      <c r="K267" s="10"/>
    </row>
    <row r="268" spans="1:11" ht="24" customHeight="1" x14ac:dyDescent="0.2">
      <c r="A268" s="32" t="s">
        <v>13</v>
      </c>
      <c r="B268" s="32" t="s">
        <v>67</v>
      </c>
      <c r="C268" s="32" t="s">
        <v>139</v>
      </c>
      <c r="D268" s="33"/>
      <c r="E268" s="21" t="s">
        <v>199</v>
      </c>
      <c r="F268" s="26">
        <f>+F269</f>
        <v>0</v>
      </c>
      <c r="G268" s="26">
        <f t="shared" ref="G268:K268" si="132">+G269</f>
        <v>0</v>
      </c>
      <c r="H268" s="26">
        <f t="shared" si="132"/>
        <v>0</v>
      </c>
      <c r="I268" s="26">
        <f t="shared" si="132"/>
        <v>0</v>
      </c>
      <c r="J268" s="26">
        <f t="shared" si="132"/>
        <v>0</v>
      </c>
      <c r="K268" s="26">
        <f t="shared" si="132"/>
        <v>0</v>
      </c>
    </row>
    <row r="269" spans="1:11" ht="24" customHeight="1" x14ac:dyDescent="0.2">
      <c r="A269" s="44" t="s">
        <v>13</v>
      </c>
      <c r="B269" s="44" t="s">
        <v>67</v>
      </c>
      <c r="C269" s="44" t="s">
        <v>139</v>
      </c>
      <c r="D269" s="44" t="s">
        <v>18</v>
      </c>
      <c r="E269" s="23" t="s">
        <v>199</v>
      </c>
      <c r="F269" s="10"/>
      <c r="G269" s="10"/>
      <c r="H269" s="10"/>
      <c r="I269" s="10"/>
      <c r="J269" s="10"/>
      <c r="K269" s="10"/>
    </row>
    <row r="270" spans="1:11" ht="24" customHeight="1" x14ac:dyDescent="0.2">
      <c r="A270" s="32" t="s">
        <v>13</v>
      </c>
      <c r="B270" s="32" t="s">
        <v>67</v>
      </c>
      <c r="C270" s="32" t="s">
        <v>142</v>
      </c>
      <c r="D270" s="33"/>
      <c r="E270" s="21" t="s">
        <v>200</v>
      </c>
      <c r="F270" s="26">
        <f>+F271</f>
        <v>0</v>
      </c>
      <c r="G270" s="26">
        <f t="shared" ref="G270:K270" si="133">+G271</f>
        <v>0</v>
      </c>
      <c r="H270" s="26">
        <f t="shared" si="133"/>
        <v>0</v>
      </c>
      <c r="I270" s="26">
        <f t="shared" si="133"/>
        <v>0</v>
      </c>
      <c r="J270" s="26">
        <f t="shared" si="133"/>
        <v>0</v>
      </c>
      <c r="K270" s="26">
        <f t="shared" si="133"/>
        <v>0</v>
      </c>
    </row>
    <row r="271" spans="1:11" ht="24" customHeight="1" x14ac:dyDescent="0.2">
      <c r="A271" s="44" t="s">
        <v>13</v>
      </c>
      <c r="B271" s="44" t="s">
        <v>67</v>
      </c>
      <c r="C271" s="44" t="s">
        <v>142</v>
      </c>
      <c r="D271" s="44" t="s">
        <v>18</v>
      </c>
      <c r="E271" s="23" t="s">
        <v>200</v>
      </c>
      <c r="F271" s="10"/>
      <c r="G271" s="10"/>
      <c r="H271" s="10"/>
      <c r="I271" s="10"/>
      <c r="J271" s="10"/>
      <c r="K271" s="10"/>
    </row>
    <row r="272" spans="1:11" ht="12" customHeight="1" x14ac:dyDescent="0.2">
      <c r="A272" s="32" t="s">
        <v>13</v>
      </c>
      <c r="B272" s="32" t="s">
        <v>67</v>
      </c>
      <c r="C272" s="32" t="s">
        <v>85</v>
      </c>
      <c r="D272" s="33"/>
      <c r="E272" s="21" t="s">
        <v>201</v>
      </c>
      <c r="F272" s="26">
        <f>+F273</f>
        <v>0</v>
      </c>
      <c r="G272" s="26">
        <f t="shared" ref="G272:K272" si="134">+G273</f>
        <v>0</v>
      </c>
      <c r="H272" s="26">
        <f t="shared" si="134"/>
        <v>0</v>
      </c>
      <c r="I272" s="26">
        <f t="shared" si="134"/>
        <v>0</v>
      </c>
      <c r="J272" s="26">
        <f t="shared" si="134"/>
        <v>0</v>
      </c>
      <c r="K272" s="26">
        <f t="shared" si="134"/>
        <v>0</v>
      </c>
    </row>
    <row r="273" spans="1:11" ht="12" customHeight="1" x14ac:dyDescent="0.2">
      <c r="A273" s="44" t="s">
        <v>13</v>
      </c>
      <c r="B273" s="44" t="s">
        <v>67</v>
      </c>
      <c r="C273" s="44" t="s">
        <v>85</v>
      </c>
      <c r="D273" s="44" t="s">
        <v>18</v>
      </c>
      <c r="E273" s="23" t="s">
        <v>201</v>
      </c>
      <c r="F273" s="10"/>
      <c r="G273" s="10"/>
      <c r="H273" s="10"/>
      <c r="I273" s="10"/>
      <c r="J273" s="10"/>
      <c r="K273" s="10"/>
    </row>
    <row r="274" spans="1:11" ht="24" customHeight="1" x14ac:dyDescent="0.2">
      <c r="A274" s="32" t="s">
        <v>13</v>
      </c>
      <c r="B274" s="32" t="s">
        <v>67</v>
      </c>
      <c r="C274" s="32" t="s">
        <v>87</v>
      </c>
      <c r="D274" s="33"/>
      <c r="E274" s="21" t="s">
        <v>202</v>
      </c>
      <c r="F274" s="26">
        <f>+F275</f>
        <v>0</v>
      </c>
      <c r="G274" s="26">
        <f t="shared" ref="G274:K274" si="135">+G275</f>
        <v>0</v>
      </c>
      <c r="H274" s="26">
        <f t="shared" si="135"/>
        <v>0</v>
      </c>
      <c r="I274" s="26">
        <f t="shared" si="135"/>
        <v>0</v>
      </c>
      <c r="J274" s="26">
        <f t="shared" si="135"/>
        <v>0</v>
      </c>
      <c r="K274" s="26">
        <f t="shared" si="135"/>
        <v>0</v>
      </c>
    </row>
    <row r="275" spans="1:11" ht="24" customHeight="1" x14ac:dyDescent="0.2">
      <c r="A275" s="44" t="s">
        <v>13</v>
      </c>
      <c r="B275" s="44" t="s">
        <v>67</v>
      </c>
      <c r="C275" s="44" t="s">
        <v>87</v>
      </c>
      <c r="D275" s="44" t="s">
        <v>18</v>
      </c>
      <c r="E275" s="23" t="s">
        <v>202</v>
      </c>
      <c r="F275" s="10"/>
      <c r="G275" s="10"/>
      <c r="H275" s="10"/>
      <c r="I275" s="10"/>
      <c r="J275" s="10"/>
      <c r="K275" s="10"/>
    </row>
    <row r="276" spans="1:11" ht="12" customHeight="1" x14ac:dyDescent="0.2">
      <c r="A276" s="32" t="s">
        <v>13</v>
      </c>
      <c r="B276" s="32" t="s">
        <v>67</v>
      </c>
      <c r="C276" s="32" t="s">
        <v>35</v>
      </c>
      <c r="D276" s="33"/>
      <c r="E276" s="21" t="s">
        <v>203</v>
      </c>
      <c r="F276" s="26">
        <f>+F277</f>
        <v>0</v>
      </c>
      <c r="G276" s="26">
        <f t="shared" ref="G276:K276" si="136">+G277</f>
        <v>0</v>
      </c>
      <c r="H276" s="26">
        <f t="shared" si="136"/>
        <v>0</v>
      </c>
      <c r="I276" s="26">
        <f t="shared" si="136"/>
        <v>0</v>
      </c>
      <c r="J276" s="26">
        <f t="shared" si="136"/>
        <v>0</v>
      </c>
      <c r="K276" s="26">
        <f t="shared" si="136"/>
        <v>0</v>
      </c>
    </row>
    <row r="277" spans="1:11" ht="12" customHeight="1" x14ac:dyDescent="0.2">
      <c r="A277" s="44" t="s">
        <v>13</v>
      </c>
      <c r="B277" s="44" t="s">
        <v>67</v>
      </c>
      <c r="C277" s="44" t="s">
        <v>35</v>
      </c>
      <c r="D277" s="44" t="s">
        <v>18</v>
      </c>
      <c r="E277" s="23" t="s">
        <v>203</v>
      </c>
      <c r="F277" s="10"/>
      <c r="G277" s="10"/>
      <c r="H277" s="10"/>
      <c r="I277" s="10"/>
      <c r="J277" s="10"/>
      <c r="K277" s="10"/>
    </row>
    <row r="278" spans="1:11" ht="12" customHeight="1" x14ac:dyDescent="0.2">
      <c r="A278" s="41" t="s">
        <v>13</v>
      </c>
      <c r="B278" s="41" t="s">
        <v>69</v>
      </c>
      <c r="C278" s="41"/>
      <c r="D278" s="42"/>
      <c r="E278" s="20" t="s">
        <v>204</v>
      </c>
      <c r="F278" s="25">
        <f>+F279+F281+F283+F285+F287+F289+F291+F293+F295+F297+F299+F301+F303+F305+F307+F309+F311+F313+F315+F317+F319+F321+F323+F325+F327+F329+F331+F333+F335+F337+F339+F341+F343+F345+F347+F349</f>
        <v>0</v>
      </c>
      <c r="G278" s="25">
        <f t="shared" ref="G278:K278" si="137">+G279+G281+G283+G285+G287+G289+G291+G293+G295+G297+G299+G301+G303+G305+G307+G309+G311+G313+G315+G317+G319+G321+G323+G325+G327+G329+G331+G333+G335+G337+G339+G341+G343+G345+G347+G349</f>
        <v>0</v>
      </c>
      <c r="H278" s="25">
        <f t="shared" si="137"/>
        <v>0</v>
      </c>
      <c r="I278" s="25">
        <f t="shared" si="137"/>
        <v>0</v>
      </c>
      <c r="J278" s="25">
        <f t="shared" si="137"/>
        <v>0</v>
      </c>
      <c r="K278" s="25">
        <f t="shared" si="137"/>
        <v>0</v>
      </c>
    </row>
    <row r="279" spans="1:11" ht="12" customHeight="1" x14ac:dyDescent="0.2">
      <c r="A279" s="32" t="s">
        <v>13</v>
      </c>
      <c r="B279" s="32" t="s">
        <v>69</v>
      </c>
      <c r="C279" s="32" t="s">
        <v>18</v>
      </c>
      <c r="D279" s="33"/>
      <c r="E279" s="21" t="s">
        <v>204</v>
      </c>
      <c r="F279" s="26">
        <f>+F280</f>
        <v>0</v>
      </c>
      <c r="G279" s="26">
        <f t="shared" ref="G279:K279" si="138">+G280</f>
        <v>0</v>
      </c>
      <c r="H279" s="26">
        <f t="shared" si="138"/>
        <v>0</v>
      </c>
      <c r="I279" s="26">
        <f t="shared" si="138"/>
        <v>0</v>
      </c>
      <c r="J279" s="26">
        <f t="shared" si="138"/>
        <v>0</v>
      </c>
      <c r="K279" s="26">
        <f t="shared" si="138"/>
        <v>0</v>
      </c>
    </row>
    <row r="280" spans="1:11" ht="12" customHeight="1" x14ac:dyDescent="0.2">
      <c r="A280" s="43" t="s">
        <v>13</v>
      </c>
      <c r="B280" s="43" t="s">
        <v>69</v>
      </c>
      <c r="C280" s="43" t="s">
        <v>18</v>
      </c>
      <c r="D280" s="43" t="s">
        <v>18</v>
      </c>
      <c r="E280" s="22" t="s">
        <v>204</v>
      </c>
      <c r="F280" s="11"/>
      <c r="G280" s="11"/>
      <c r="H280" s="11"/>
      <c r="I280" s="11"/>
      <c r="J280" s="11"/>
      <c r="K280" s="11"/>
    </row>
    <row r="281" spans="1:11" ht="24" customHeight="1" x14ac:dyDescent="0.2">
      <c r="A281" s="32" t="s">
        <v>13</v>
      </c>
      <c r="B281" s="32" t="s">
        <v>69</v>
      </c>
      <c r="C281" s="32" t="s">
        <v>15</v>
      </c>
      <c r="D281" s="33"/>
      <c r="E281" s="21" t="s">
        <v>205</v>
      </c>
      <c r="F281" s="26">
        <f>+F282</f>
        <v>0</v>
      </c>
      <c r="G281" s="26">
        <f t="shared" ref="G281:K281" si="139">+G282</f>
        <v>0</v>
      </c>
      <c r="H281" s="26">
        <f t="shared" si="139"/>
        <v>0</v>
      </c>
      <c r="I281" s="26">
        <f t="shared" si="139"/>
        <v>0</v>
      </c>
      <c r="J281" s="26">
        <f t="shared" si="139"/>
        <v>0</v>
      </c>
      <c r="K281" s="26">
        <f t="shared" si="139"/>
        <v>0</v>
      </c>
    </row>
    <row r="282" spans="1:11" ht="24" customHeight="1" x14ac:dyDescent="0.2">
      <c r="A282" s="44" t="s">
        <v>13</v>
      </c>
      <c r="B282" s="44" t="s">
        <v>69</v>
      </c>
      <c r="C282" s="44" t="s">
        <v>15</v>
      </c>
      <c r="D282" s="44" t="s">
        <v>18</v>
      </c>
      <c r="E282" s="23" t="s">
        <v>205</v>
      </c>
      <c r="F282" s="10"/>
      <c r="G282" s="10"/>
      <c r="H282" s="10"/>
      <c r="I282" s="10"/>
      <c r="J282" s="10"/>
      <c r="K282" s="10"/>
    </row>
    <row r="283" spans="1:11" ht="24" customHeight="1" x14ac:dyDescent="0.2">
      <c r="A283" s="32" t="s">
        <v>13</v>
      </c>
      <c r="B283" s="32" t="s">
        <v>69</v>
      </c>
      <c r="C283" s="32" t="s">
        <v>19</v>
      </c>
      <c r="D283" s="33"/>
      <c r="E283" s="21" t="s">
        <v>206</v>
      </c>
      <c r="F283" s="26">
        <f>+F284</f>
        <v>0</v>
      </c>
      <c r="G283" s="26">
        <f t="shared" ref="G283:K283" si="140">+G284</f>
        <v>0</v>
      </c>
      <c r="H283" s="26">
        <f t="shared" si="140"/>
        <v>0</v>
      </c>
      <c r="I283" s="26">
        <f t="shared" si="140"/>
        <v>0</v>
      </c>
      <c r="J283" s="26">
        <f t="shared" si="140"/>
        <v>0</v>
      </c>
      <c r="K283" s="26">
        <f t="shared" si="140"/>
        <v>0</v>
      </c>
    </row>
    <row r="284" spans="1:11" ht="24" customHeight="1" x14ac:dyDescent="0.2">
      <c r="A284" s="44" t="s">
        <v>13</v>
      </c>
      <c r="B284" s="44" t="s">
        <v>69</v>
      </c>
      <c r="C284" s="44" t="s">
        <v>19</v>
      </c>
      <c r="D284" s="44" t="s">
        <v>18</v>
      </c>
      <c r="E284" s="23" t="s">
        <v>206</v>
      </c>
      <c r="F284" s="10"/>
      <c r="G284" s="10"/>
      <c r="H284" s="10"/>
      <c r="I284" s="10"/>
      <c r="J284" s="10"/>
      <c r="K284" s="10"/>
    </row>
    <row r="285" spans="1:11" ht="12" customHeight="1" x14ac:dyDescent="0.2">
      <c r="A285" s="32" t="s">
        <v>13</v>
      </c>
      <c r="B285" s="32" t="s">
        <v>69</v>
      </c>
      <c r="C285" s="32" t="s">
        <v>21</v>
      </c>
      <c r="D285" s="33"/>
      <c r="E285" s="21" t="s">
        <v>207</v>
      </c>
      <c r="F285" s="26">
        <f>+F286</f>
        <v>0</v>
      </c>
      <c r="G285" s="26">
        <f t="shared" ref="G285:K285" si="141">+G286</f>
        <v>0</v>
      </c>
      <c r="H285" s="26">
        <f t="shared" si="141"/>
        <v>0</v>
      </c>
      <c r="I285" s="26">
        <f t="shared" si="141"/>
        <v>0</v>
      </c>
      <c r="J285" s="26">
        <f t="shared" si="141"/>
        <v>0</v>
      </c>
      <c r="K285" s="26">
        <f t="shared" si="141"/>
        <v>0</v>
      </c>
    </row>
    <row r="286" spans="1:11" ht="12" customHeight="1" x14ac:dyDescent="0.2">
      <c r="A286" s="44" t="s">
        <v>13</v>
      </c>
      <c r="B286" s="44" t="s">
        <v>69</v>
      </c>
      <c r="C286" s="44" t="s">
        <v>21</v>
      </c>
      <c r="D286" s="44" t="s">
        <v>18</v>
      </c>
      <c r="E286" s="23" t="s">
        <v>207</v>
      </c>
      <c r="F286" s="10"/>
      <c r="G286" s="10"/>
      <c r="H286" s="10"/>
      <c r="I286" s="10"/>
      <c r="J286" s="10"/>
      <c r="K286" s="10"/>
    </row>
    <row r="287" spans="1:11" ht="12" customHeight="1" x14ac:dyDescent="0.2">
      <c r="A287" s="32" t="s">
        <v>13</v>
      </c>
      <c r="B287" s="32" t="s">
        <v>69</v>
      </c>
      <c r="C287" s="32" t="s">
        <v>65</v>
      </c>
      <c r="D287" s="33"/>
      <c r="E287" s="21" t="s">
        <v>208</v>
      </c>
      <c r="F287" s="26">
        <f>+F288</f>
        <v>0</v>
      </c>
      <c r="G287" s="26">
        <f t="shared" ref="G287:K287" si="142">+G288</f>
        <v>0</v>
      </c>
      <c r="H287" s="26">
        <f t="shared" si="142"/>
        <v>0</v>
      </c>
      <c r="I287" s="26">
        <f t="shared" si="142"/>
        <v>0</v>
      </c>
      <c r="J287" s="26">
        <f t="shared" si="142"/>
        <v>0</v>
      </c>
      <c r="K287" s="26">
        <f t="shared" si="142"/>
        <v>0</v>
      </c>
    </row>
    <row r="288" spans="1:11" ht="12" customHeight="1" x14ac:dyDescent="0.2">
      <c r="A288" s="44" t="s">
        <v>13</v>
      </c>
      <c r="B288" s="44" t="s">
        <v>69</v>
      </c>
      <c r="C288" s="44" t="s">
        <v>65</v>
      </c>
      <c r="D288" s="44" t="s">
        <v>18</v>
      </c>
      <c r="E288" s="23" t="s">
        <v>208</v>
      </c>
      <c r="F288" s="10"/>
      <c r="G288" s="10"/>
      <c r="H288" s="10"/>
      <c r="I288" s="10"/>
      <c r="J288" s="10"/>
      <c r="K288" s="10"/>
    </row>
    <row r="289" spans="1:11" ht="24" customHeight="1" x14ac:dyDescent="0.2">
      <c r="A289" s="32" t="s">
        <v>13</v>
      </c>
      <c r="B289" s="32" t="s">
        <v>69</v>
      </c>
      <c r="C289" s="32" t="s">
        <v>67</v>
      </c>
      <c r="D289" s="33"/>
      <c r="E289" s="21" t="s">
        <v>209</v>
      </c>
      <c r="F289" s="26">
        <f>+F290</f>
        <v>0</v>
      </c>
      <c r="G289" s="26">
        <f t="shared" ref="G289:K289" si="143">+G290</f>
        <v>0</v>
      </c>
      <c r="H289" s="26">
        <f t="shared" si="143"/>
        <v>0</v>
      </c>
      <c r="I289" s="26">
        <f t="shared" si="143"/>
        <v>0</v>
      </c>
      <c r="J289" s="26">
        <f t="shared" si="143"/>
        <v>0</v>
      </c>
      <c r="K289" s="26">
        <f t="shared" si="143"/>
        <v>0</v>
      </c>
    </row>
    <row r="290" spans="1:11" ht="24" customHeight="1" x14ac:dyDescent="0.2">
      <c r="A290" s="44" t="s">
        <v>13</v>
      </c>
      <c r="B290" s="44" t="s">
        <v>69</v>
      </c>
      <c r="C290" s="44" t="s">
        <v>67</v>
      </c>
      <c r="D290" s="44" t="s">
        <v>18</v>
      </c>
      <c r="E290" s="23" t="s">
        <v>209</v>
      </c>
      <c r="F290" s="10"/>
      <c r="G290" s="10"/>
      <c r="H290" s="10"/>
      <c r="I290" s="10"/>
      <c r="J290" s="10"/>
      <c r="K290" s="10"/>
    </row>
    <row r="291" spans="1:11" ht="24" customHeight="1" x14ac:dyDescent="0.2">
      <c r="A291" s="32" t="s">
        <v>13</v>
      </c>
      <c r="B291" s="32" t="s">
        <v>69</v>
      </c>
      <c r="C291" s="32" t="s">
        <v>69</v>
      </c>
      <c r="D291" s="33"/>
      <c r="E291" s="21" t="s">
        <v>210</v>
      </c>
      <c r="F291" s="26">
        <f>+F292</f>
        <v>0</v>
      </c>
      <c r="G291" s="26">
        <f t="shared" ref="G291:K291" si="144">+G292</f>
        <v>0</v>
      </c>
      <c r="H291" s="26">
        <f t="shared" si="144"/>
        <v>0</v>
      </c>
      <c r="I291" s="26">
        <f t="shared" si="144"/>
        <v>0</v>
      </c>
      <c r="J291" s="26">
        <f t="shared" si="144"/>
        <v>0</v>
      </c>
      <c r="K291" s="26">
        <f t="shared" si="144"/>
        <v>0</v>
      </c>
    </row>
    <row r="292" spans="1:11" ht="24" customHeight="1" x14ac:dyDescent="0.2">
      <c r="A292" s="44" t="s">
        <v>13</v>
      </c>
      <c r="B292" s="44" t="s">
        <v>69</v>
      </c>
      <c r="C292" s="44" t="s">
        <v>69</v>
      </c>
      <c r="D292" s="44" t="s">
        <v>18</v>
      </c>
      <c r="E292" s="23" t="s">
        <v>210</v>
      </c>
      <c r="F292" s="10"/>
      <c r="G292" s="10"/>
      <c r="H292" s="10"/>
      <c r="I292" s="10"/>
      <c r="J292" s="10"/>
      <c r="K292" s="10"/>
    </row>
    <row r="293" spans="1:11" ht="24" customHeight="1" x14ac:dyDescent="0.2">
      <c r="A293" s="32" t="s">
        <v>13</v>
      </c>
      <c r="B293" s="32" t="s">
        <v>69</v>
      </c>
      <c r="C293" s="32" t="s">
        <v>27</v>
      </c>
      <c r="D293" s="33"/>
      <c r="E293" s="21" t="s">
        <v>211</v>
      </c>
      <c r="F293" s="26">
        <f>+F294</f>
        <v>0</v>
      </c>
      <c r="G293" s="26">
        <f t="shared" ref="G293:K293" si="145">+G294</f>
        <v>0</v>
      </c>
      <c r="H293" s="26">
        <f t="shared" si="145"/>
        <v>0</v>
      </c>
      <c r="I293" s="26">
        <f t="shared" si="145"/>
        <v>0</v>
      </c>
      <c r="J293" s="26">
        <f t="shared" si="145"/>
        <v>0</v>
      </c>
      <c r="K293" s="26">
        <f t="shared" si="145"/>
        <v>0</v>
      </c>
    </row>
    <row r="294" spans="1:11" ht="24" customHeight="1" x14ac:dyDescent="0.2">
      <c r="A294" s="44" t="s">
        <v>13</v>
      </c>
      <c r="B294" s="44" t="s">
        <v>69</v>
      </c>
      <c r="C294" s="44" t="s">
        <v>27</v>
      </c>
      <c r="D294" s="44" t="s">
        <v>18</v>
      </c>
      <c r="E294" s="23" t="s">
        <v>211</v>
      </c>
      <c r="F294" s="10"/>
      <c r="G294" s="10"/>
      <c r="H294" s="10"/>
      <c r="I294" s="10"/>
      <c r="J294" s="10"/>
      <c r="K294" s="10"/>
    </row>
    <row r="295" spans="1:11" ht="12" customHeight="1" x14ac:dyDescent="0.2">
      <c r="A295" s="32" t="s">
        <v>13</v>
      </c>
      <c r="B295" s="32" t="s">
        <v>69</v>
      </c>
      <c r="C295" s="32" t="s">
        <v>29</v>
      </c>
      <c r="D295" s="33"/>
      <c r="E295" s="21" t="s">
        <v>212</v>
      </c>
      <c r="F295" s="26">
        <f>+F296</f>
        <v>0</v>
      </c>
      <c r="G295" s="26">
        <f t="shared" ref="G295:K295" si="146">+G296</f>
        <v>0</v>
      </c>
      <c r="H295" s="26">
        <f t="shared" si="146"/>
        <v>0</v>
      </c>
      <c r="I295" s="26">
        <f t="shared" si="146"/>
        <v>0</v>
      </c>
      <c r="J295" s="26">
        <f t="shared" si="146"/>
        <v>0</v>
      </c>
      <c r="K295" s="26">
        <f t="shared" si="146"/>
        <v>0</v>
      </c>
    </row>
    <row r="296" spans="1:11" ht="12" customHeight="1" x14ac:dyDescent="0.2">
      <c r="A296" s="44" t="s">
        <v>13</v>
      </c>
      <c r="B296" s="44" t="s">
        <v>69</v>
      </c>
      <c r="C296" s="44" t="s">
        <v>29</v>
      </c>
      <c r="D296" s="44" t="s">
        <v>18</v>
      </c>
      <c r="E296" s="23" t="s">
        <v>212</v>
      </c>
      <c r="F296" s="10"/>
      <c r="G296" s="10"/>
      <c r="H296" s="10"/>
      <c r="I296" s="10"/>
      <c r="J296" s="10"/>
      <c r="K296" s="10"/>
    </row>
    <row r="297" spans="1:11" ht="12" customHeight="1" x14ac:dyDescent="0.2">
      <c r="A297" s="32" t="s">
        <v>13</v>
      </c>
      <c r="B297" s="32" t="s">
        <v>69</v>
      </c>
      <c r="C297" s="32" t="s">
        <v>31</v>
      </c>
      <c r="D297" s="33"/>
      <c r="E297" s="21" t="s">
        <v>213</v>
      </c>
      <c r="F297" s="26">
        <f>+F298</f>
        <v>0</v>
      </c>
      <c r="G297" s="26">
        <f t="shared" ref="G297:K297" si="147">+G298</f>
        <v>0</v>
      </c>
      <c r="H297" s="26">
        <f t="shared" si="147"/>
        <v>0</v>
      </c>
      <c r="I297" s="26">
        <f t="shared" si="147"/>
        <v>0</v>
      </c>
      <c r="J297" s="26">
        <f t="shared" si="147"/>
        <v>0</v>
      </c>
      <c r="K297" s="26">
        <f t="shared" si="147"/>
        <v>0</v>
      </c>
    </row>
    <row r="298" spans="1:11" ht="12" customHeight="1" x14ac:dyDescent="0.2">
      <c r="A298" s="44" t="s">
        <v>13</v>
      </c>
      <c r="B298" s="44" t="s">
        <v>69</v>
      </c>
      <c r="C298" s="44" t="s">
        <v>31</v>
      </c>
      <c r="D298" s="44" t="s">
        <v>18</v>
      </c>
      <c r="E298" s="23" t="s">
        <v>213</v>
      </c>
      <c r="F298" s="10"/>
      <c r="G298" s="10"/>
      <c r="H298" s="10"/>
      <c r="I298" s="10"/>
      <c r="J298" s="10"/>
      <c r="K298" s="10"/>
    </row>
    <row r="299" spans="1:11" ht="24" customHeight="1" x14ac:dyDescent="0.2">
      <c r="A299" s="32" t="s">
        <v>13</v>
      </c>
      <c r="B299" s="32" t="s">
        <v>69</v>
      </c>
      <c r="C299" s="32" t="s">
        <v>33</v>
      </c>
      <c r="D299" s="33"/>
      <c r="E299" s="21" t="s">
        <v>214</v>
      </c>
      <c r="F299" s="26">
        <f>+F300</f>
        <v>0</v>
      </c>
      <c r="G299" s="26">
        <f t="shared" ref="G299:K299" si="148">+G300</f>
        <v>0</v>
      </c>
      <c r="H299" s="26">
        <f t="shared" si="148"/>
        <v>0</v>
      </c>
      <c r="I299" s="26">
        <f t="shared" si="148"/>
        <v>0</v>
      </c>
      <c r="J299" s="26">
        <f t="shared" si="148"/>
        <v>0</v>
      </c>
      <c r="K299" s="26">
        <f t="shared" si="148"/>
        <v>0</v>
      </c>
    </row>
    <row r="300" spans="1:11" ht="24" customHeight="1" x14ac:dyDescent="0.2">
      <c r="A300" s="44" t="s">
        <v>13</v>
      </c>
      <c r="B300" s="44" t="s">
        <v>69</v>
      </c>
      <c r="C300" s="44" t="s">
        <v>33</v>
      </c>
      <c r="D300" s="44" t="s">
        <v>18</v>
      </c>
      <c r="E300" s="23" t="s">
        <v>214</v>
      </c>
      <c r="F300" s="10"/>
      <c r="G300" s="10"/>
      <c r="H300" s="10"/>
      <c r="I300" s="10"/>
      <c r="J300" s="10"/>
      <c r="K300" s="10"/>
    </row>
    <row r="301" spans="1:11" ht="24" customHeight="1" x14ac:dyDescent="0.2">
      <c r="A301" s="32" t="s">
        <v>13</v>
      </c>
      <c r="B301" s="32" t="s">
        <v>69</v>
      </c>
      <c r="C301" s="32" t="s">
        <v>139</v>
      </c>
      <c r="D301" s="33"/>
      <c r="E301" s="21" t="s">
        <v>215</v>
      </c>
      <c r="F301" s="26">
        <f>+F302</f>
        <v>0</v>
      </c>
      <c r="G301" s="26">
        <f t="shared" ref="G301:K301" si="149">+G302</f>
        <v>0</v>
      </c>
      <c r="H301" s="26">
        <f t="shared" si="149"/>
        <v>0</v>
      </c>
      <c r="I301" s="26">
        <f t="shared" si="149"/>
        <v>0</v>
      </c>
      <c r="J301" s="26">
        <f t="shared" si="149"/>
        <v>0</v>
      </c>
      <c r="K301" s="26">
        <f t="shared" si="149"/>
        <v>0</v>
      </c>
    </row>
    <row r="302" spans="1:11" ht="24" customHeight="1" x14ac:dyDescent="0.2">
      <c r="A302" s="44" t="s">
        <v>13</v>
      </c>
      <c r="B302" s="44" t="s">
        <v>69</v>
      </c>
      <c r="C302" s="44" t="s">
        <v>139</v>
      </c>
      <c r="D302" s="44" t="s">
        <v>18</v>
      </c>
      <c r="E302" s="23" t="s">
        <v>215</v>
      </c>
      <c r="F302" s="10"/>
      <c r="G302" s="10"/>
      <c r="H302" s="10"/>
      <c r="I302" s="10"/>
      <c r="J302" s="10"/>
      <c r="K302" s="10"/>
    </row>
    <row r="303" spans="1:11" ht="36" customHeight="1" x14ac:dyDescent="0.2">
      <c r="A303" s="32" t="s">
        <v>13</v>
      </c>
      <c r="B303" s="32" t="s">
        <v>69</v>
      </c>
      <c r="C303" s="32" t="s">
        <v>35</v>
      </c>
      <c r="D303" s="33"/>
      <c r="E303" s="21" t="s">
        <v>216</v>
      </c>
      <c r="F303" s="26">
        <f>+F304</f>
        <v>0</v>
      </c>
      <c r="G303" s="26">
        <f t="shared" ref="G303:K303" si="150">+G304</f>
        <v>0</v>
      </c>
      <c r="H303" s="26">
        <f t="shared" si="150"/>
        <v>0</v>
      </c>
      <c r="I303" s="26">
        <f t="shared" si="150"/>
        <v>0</v>
      </c>
      <c r="J303" s="26">
        <f t="shared" si="150"/>
        <v>0</v>
      </c>
      <c r="K303" s="26">
        <f t="shared" si="150"/>
        <v>0</v>
      </c>
    </row>
    <row r="304" spans="1:11" ht="36" customHeight="1" x14ac:dyDescent="0.2">
      <c r="A304" s="44" t="s">
        <v>13</v>
      </c>
      <c r="B304" s="44" t="s">
        <v>69</v>
      </c>
      <c r="C304" s="44" t="s">
        <v>35</v>
      </c>
      <c r="D304" s="44" t="s">
        <v>18</v>
      </c>
      <c r="E304" s="23" t="s">
        <v>216</v>
      </c>
      <c r="F304" s="10"/>
      <c r="G304" s="10"/>
      <c r="H304" s="10"/>
      <c r="I304" s="10"/>
      <c r="J304" s="10"/>
      <c r="K304" s="10"/>
    </row>
    <row r="305" spans="1:11" ht="24" customHeight="1" x14ac:dyDescent="0.2">
      <c r="A305" s="32" t="s">
        <v>13</v>
      </c>
      <c r="B305" s="32" t="s">
        <v>69</v>
      </c>
      <c r="C305" s="32" t="s">
        <v>39</v>
      </c>
      <c r="D305" s="33"/>
      <c r="E305" s="21" t="s">
        <v>217</v>
      </c>
      <c r="F305" s="26">
        <f>+F306</f>
        <v>0</v>
      </c>
      <c r="G305" s="26">
        <f t="shared" ref="G305:K305" si="151">+G306</f>
        <v>0</v>
      </c>
      <c r="H305" s="26">
        <f t="shared" si="151"/>
        <v>0</v>
      </c>
      <c r="I305" s="26">
        <f t="shared" si="151"/>
        <v>0</v>
      </c>
      <c r="J305" s="26">
        <f t="shared" si="151"/>
        <v>0</v>
      </c>
      <c r="K305" s="26">
        <f t="shared" si="151"/>
        <v>0</v>
      </c>
    </row>
    <row r="306" spans="1:11" ht="24" customHeight="1" x14ac:dyDescent="0.2">
      <c r="A306" s="44" t="s">
        <v>13</v>
      </c>
      <c r="B306" s="44" t="s">
        <v>69</v>
      </c>
      <c r="C306" s="44" t="s">
        <v>39</v>
      </c>
      <c r="D306" s="44" t="s">
        <v>18</v>
      </c>
      <c r="E306" s="23" t="s">
        <v>217</v>
      </c>
      <c r="F306" s="10"/>
      <c r="G306" s="10"/>
      <c r="H306" s="10"/>
      <c r="I306" s="10"/>
      <c r="J306" s="10"/>
      <c r="K306" s="10"/>
    </row>
    <row r="307" spans="1:11" ht="24" customHeight="1" x14ac:dyDescent="0.2">
      <c r="A307" s="32" t="s">
        <v>13</v>
      </c>
      <c r="B307" s="32" t="s">
        <v>69</v>
      </c>
      <c r="C307" s="32" t="s">
        <v>151</v>
      </c>
      <c r="D307" s="33"/>
      <c r="E307" s="21" t="s">
        <v>218</v>
      </c>
      <c r="F307" s="26">
        <f>+F308</f>
        <v>0</v>
      </c>
      <c r="G307" s="26">
        <f t="shared" ref="G307:K307" si="152">+G308</f>
        <v>0</v>
      </c>
      <c r="H307" s="26">
        <f t="shared" si="152"/>
        <v>0</v>
      </c>
      <c r="I307" s="26">
        <f t="shared" si="152"/>
        <v>0</v>
      </c>
      <c r="J307" s="26">
        <f t="shared" si="152"/>
        <v>0</v>
      </c>
      <c r="K307" s="26">
        <f t="shared" si="152"/>
        <v>0</v>
      </c>
    </row>
    <row r="308" spans="1:11" ht="24" customHeight="1" x14ac:dyDescent="0.2">
      <c r="A308" s="44" t="s">
        <v>13</v>
      </c>
      <c r="B308" s="44" t="s">
        <v>69</v>
      </c>
      <c r="C308" s="44" t="s">
        <v>151</v>
      </c>
      <c r="D308" s="44" t="s">
        <v>18</v>
      </c>
      <c r="E308" s="23" t="s">
        <v>218</v>
      </c>
      <c r="F308" s="10"/>
      <c r="G308" s="10"/>
      <c r="H308" s="10"/>
      <c r="I308" s="10"/>
      <c r="J308" s="10"/>
      <c r="K308" s="10"/>
    </row>
    <row r="309" spans="1:11" ht="24" customHeight="1" x14ac:dyDescent="0.2">
      <c r="A309" s="32" t="s">
        <v>13</v>
      </c>
      <c r="B309" s="32" t="s">
        <v>69</v>
      </c>
      <c r="C309" s="32" t="s">
        <v>94</v>
      </c>
      <c r="D309" s="33"/>
      <c r="E309" s="21" t="s">
        <v>219</v>
      </c>
      <c r="F309" s="26">
        <f>+F310</f>
        <v>0</v>
      </c>
      <c r="G309" s="26">
        <f t="shared" ref="G309:K309" si="153">+G310</f>
        <v>0</v>
      </c>
      <c r="H309" s="26">
        <f t="shared" si="153"/>
        <v>0</v>
      </c>
      <c r="I309" s="26">
        <f t="shared" si="153"/>
        <v>0</v>
      </c>
      <c r="J309" s="26">
        <f t="shared" si="153"/>
        <v>0</v>
      </c>
      <c r="K309" s="26">
        <f t="shared" si="153"/>
        <v>0</v>
      </c>
    </row>
    <row r="310" spans="1:11" ht="24" customHeight="1" x14ac:dyDescent="0.2">
      <c r="A310" s="44" t="s">
        <v>13</v>
      </c>
      <c r="B310" s="44" t="s">
        <v>69</v>
      </c>
      <c r="C310" s="44" t="s">
        <v>94</v>
      </c>
      <c r="D310" s="44" t="s">
        <v>18</v>
      </c>
      <c r="E310" s="23" t="s">
        <v>219</v>
      </c>
      <c r="F310" s="10"/>
      <c r="G310" s="10"/>
      <c r="H310" s="10"/>
      <c r="I310" s="10"/>
      <c r="J310" s="10"/>
      <c r="K310" s="10"/>
    </row>
    <row r="311" spans="1:11" ht="24" customHeight="1" x14ac:dyDescent="0.2">
      <c r="A311" s="32" t="s">
        <v>13</v>
      </c>
      <c r="B311" s="32" t="s">
        <v>69</v>
      </c>
      <c r="C311" s="32" t="s">
        <v>96</v>
      </c>
      <c r="D311" s="33"/>
      <c r="E311" s="21" t="s">
        <v>220</v>
      </c>
      <c r="F311" s="26">
        <f>+F312</f>
        <v>0</v>
      </c>
      <c r="G311" s="26">
        <f t="shared" ref="G311:K311" si="154">+G312</f>
        <v>0</v>
      </c>
      <c r="H311" s="26">
        <f t="shared" si="154"/>
        <v>0</v>
      </c>
      <c r="I311" s="26">
        <f t="shared" si="154"/>
        <v>0</v>
      </c>
      <c r="J311" s="26">
        <f t="shared" si="154"/>
        <v>0</v>
      </c>
      <c r="K311" s="26">
        <f t="shared" si="154"/>
        <v>0</v>
      </c>
    </row>
    <row r="312" spans="1:11" ht="24" customHeight="1" x14ac:dyDescent="0.2">
      <c r="A312" s="44" t="s">
        <v>13</v>
      </c>
      <c r="B312" s="44" t="s">
        <v>69</v>
      </c>
      <c r="C312" s="44" t="s">
        <v>96</v>
      </c>
      <c r="D312" s="44" t="s">
        <v>18</v>
      </c>
      <c r="E312" s="23" t="s">
        <v>220</v>
      </c>
      <c r="F312" s="10"/>
      <c r="G312" s="10"/>
      <c r="H312" s="10"/>
      <c r="I312" s="10"/>
      <c r="J312" s="10"/>
      <c r="K312" s="10"/>
    </row>
    <row r="313" spans="1:11" ht="12" customHeight="1" x14ac:dyDescent="0.2">
      <c r="A313" s="32" t="s">
        <v>13</v>
      </c>
      <c r="B313" s="32" t="s">
        <v>69</v>
      </c>
      <c r="C313" s="32" t="s">
        <v>98</v>
      </c>
      <c r="D313" s="33"/>
      <c r="E313" s="21" t="s">
        <v>221</v>
      </c>
      <c r="F313" s="26">
        <f>+F314</f>
        <v>0</v>
      </c>
      <c r="G313" s="26">
        <f t="shared" ref="G313:K313" si="155">+G314</f>
        <v>0</v>
      </c>
      <c r="H313" s="26">
        <f t="shared" si="155"/>
        <v>0</v>
      </c>
      <c r="I313" s="26">
        <f t="shared" si="155"/>
        <v>0</v>
      </c>
      <c r="J313" s="26">
        <f t="shared" si="155"/>
        <v>0</v>
      </c>
      <c r="K313" s="26">
        <f t="shared" si="155"/>
        <v>0</v>
      </c>
    </row>
    <row r="314" spans="1:11" ht="12" customHeight="1" x14ac:dyDescent="0.2">
      <c r="A314" s="44" t="s">
        <v>13</v>
      </c>
      <c r="B314" s="44" t="s">
        <v>69</v>
      </c>
      <c r="C314" s="44" t="s">
        <v>98</v>
      </c>
      <c r="D314" s="44" t="s">
        <v>18</v>
      </c>
      <c r="E314" s="23" t="s">
        <v>221</v>
      </c>
      <c r="F314" s="10"/>
      <c r="G314" s="10"/>
      <c r="H314" s="10"/>
      <c r="I314" s="10"/>
      <c r="J314" s="10"/>
      <c r="K314" s="10"/>
    </row>
    <row r="315" spans="1:11" ht="24" customHeight="1" x14ac:dyDescent="0.2">
      <c r="A315" s="32" t="s">
        <v>13</v>
      </c>
      <c r="B315" s="32" t="s">
        <v>69</v>
      </c>
      <c r="C315" s="32" t="s">
        <v>47</v>
      </c>
      <c r="D315" s="33"/>
      <c r="E315" s="21" t="s">
        <v>222</v>
      </c>
      <c r="F315" s="26">
        <f>+F316</f>
        <v>0</v>
      </c>
      <c r="G315" s="26">
        <f t="shared" ref="G315:K315" si="156">+G316</f>
        <v>0</v>
      </c>
      <c r="H315" s="26">
        <f t="shared" si="156"/>
        <v>0</v>
      </c>
      <c r="I315" s="26">
        <f t="shared" si="156"/>
        <v>0</v>
      </c>
      <c r="J315" s="26">
        <f t="shared" si="156"/>
        <v>0</v>
      </c>
      <c r="K315" s="26">
        <f t="shared" si="156"/>
        <v>0</v>
      </c>
    </row>
    <row r="316" spans="1:11" ht="24" customHeight="1" x14ac:dyDescent="0.2">
      <c r="A316" s="44" t="s">
        <v>13</v>
      </c>
      <c r="B316" s="44" t="s">
        <v>69</v>
      </c>
      <c r="C316" s="44" t="s">
        <v>47</v>
      </c>
      <c r="D316" s="44" t="s">
        <v>18</v>
      </c>
      <c r="E316" s="23" t="s">
        <v>222</v>
      </c>
      <c r="F316" s="10"/>
      <c r="G316" s="10"/>
      <c r="H316" s="10"/>
      <c r="I316" s="10"/>
      <c r="J316" s="10"/>
      <c r="K316" s="10"/>
    </row>
    <row r="317" spans="1:11" ht="36" customHeight="1" x14ac:dyDescent="0.2">
      <c r="A317" s="32" t="s">
        <v>13</v>
      </c>
      <c r="B317" s="32" t="s">
        <v>69</v>
      </c>
      <c r="C317" s="32" t="s">
        <v>102</v>
      </c>
      <c r="D317" s="33"/>
      <c r="E317" s="21" t="s">
        <v>223</v>
      </c>
      <c r="F317" s="26">
        <f>+F318</f>
        <v>0</v>
      </c>
      <c r="G317" s="26">
        <f t="shared" ref="G317:K317" si="157">+G318</f>
        <v>0</v>
      </c>
      <c r="H317" s="26">
        <f t="shared" si="157"/>
        <v>0</v>
      </c>
      <c r="I317" s="26">
        <f t="shared" si="157"/>
        <v>0</v>
      </c>
      <c r="J317" s="26">
        <f t="shared" si="157"/>
        <v>0</v>
      </c>
      <c r="K317" s="26">
        <f t="shared" si="157"/>
        <v>0</v>
      </c>
    </row>
    <row r="318" spans="1:11" ht="36" customHeight="1" x14ac:dyDescent="0.2">
      <c r="A318" s="44" t="s">
        <v>13</v>
      </c>
      <c r="B318" s="44" t="s">
        <v>69</v>
      </c>
      <c r="C318" s="44" t="s">
        <v>102</v>
      </c>
      <c r="D318" s="44" t="s">
        <v>18</v>
      </c>
      <c r="E318" s="23" t="s">
        <v>223</v>
      </c>
      <c r="F318" s="10"/>
      <c r="G318" s="10"/>
      <c r="H318" s="10"/>
      <c r="I318" s="10"/>
      <c r="J318" s="10"/>
      <c r="K318" s="10"/>
    </row>
    <row r="319" spans="1:11" ht="36" customHeight="1" x14ac:dyDescent="0.2">
      <c r="A319" s="32" t="s">
        <v>13</v>
      </c>
      <c r="B319" s="32" t="s">
        <v>69</v>
      </c>
      <c r="C319" s="32" t="s">
        <v>156</v>
      </c>
      <c r="D319" s="33"/>
      <c r="E319" s="21" t="s">
        <v>224</v>
      </c>
      <c r="F319" s="26">
        <f>+F320</f>
        <v>0</v>
      </c>
      <c r="G319" s="26">
        <f t="shared" ref="G319:K319" si="158">+G320</f>
        <v>0</v>
      </c>
      <c r="H319" s="26">
        <f t="shared" si="158"/>
        <v>0</v>
      </c>
      <c r="I319" s="26">
        <f t="shared" si="158"/>
        <v>0</v>
      </c>
      <c r="J319" s="26">
        <f t="shared" si="158"/>
        <v>0</v>
      </c>
      <c r="K319" s="26">
        <f t="shared" si="158"/>
        <v>0</v>
      </c>
    </row>
    <row r="320" spans="1:11" ht="36" customHeight="1" x14ac:dyDescent="0.2">
      <c r="A320" s="44" t="s">
        <v>13</v>
      </c>
      <c r="B320" s="44" t="s">
        <v>69</v>
      </c>
      <c r="C320" s="44" t="s">
        <v>156</v>
      </c>
      <c r="D320" s="44" t="s">
        <v>18</v>
      </c>
      <c r="E320" s="23" t="s">
        <v>224</v>
      </c>
      <c r="F320" s="10"/>
      <c r="G320" s="10"/>
      <c r="H320" s="10"/>
      <c r="I320" s="10"/>
      <c r="J320" s="10"/>
      <c r="K320" s="10"/>
    </row>
    <row r="321" spans="1:11" ht="24" customHeight="1" x14ac:dyDescent="0.2">
      <c r="A321" s="32" t="s">
        <v>13</v>
      </c>
      <c r="B321" s="32" t="s">
        <v>69</v>
      </c>
      <c r="C321" s="32" t="s">
        <v>158</v>
      </c>
      <c r="D321" s="33"/>
      <c r="E321" s="21" t="s">
        <v>225</v>
      </c>
      <c r="F321" s="26">
        <f>+F322</f>
        <v>0</v>
      </c>
      <c r="G321" s="26">
        <f t="shared" ref="G321:K321" si="159">+G322</f>
        <v>0</v>
      </c>
      <c r="H321" s="26">
        <f t="shared" si="159"/>
        <v>0</v>
      </c>
      <c r="I321" s="26">
        <f t="shared" si="159"/>
        <v>0</v>
      </c>
      <c r="J321" s="26">
        <f t="shared" si="159"/>
        <v>0</v>
      </c>
      <c r="K321" s="26">
        <f t="shared" si="159"/>
        <v>0</v>
      </c>
    </row>
    <row r="322" spans="1:11" ht="24" customHeight="1" x14ac:dyDescent="0.2">
      <c r="A322" s="44" t="s">
        <v>13</v>
      </c>
      <c r="B322" s="44" t="s">
        <v>69</v>
      </c>
      <c r="C322" s="44" t="s">
        <v>158</v>
      </c>
      <c r="D322" s="44" t="s">
        <v>18</v>
      </c>
      <c r="E322" s="23" t="s">
        <v>225</v>
      </c>
      <c r="F322" s="10"/>
      <c r="G322" s="10"/>
      <c r="H322" s="10"/>
      <c r="I322" s="10"/>
      <c r="J322" s="10"/>
      <c r="K322" s="10"/>
    </row>
    <row r="323" spans="1:11" ht="36" customHeight="1" x14ac:dyDescent="0.2">
      <c r="A323" s="32" t="s">
        <v>13</v>
      </c>
      <c r="B323" s="32" t="s">
        <v>69</v>
      </c>
      <c r="C323" s="32" t="s">
        <v>160</v>
      </c>
      <c r="D323" s="33"/>
      <c r="E323" s="21" t="s">
        <v>226</v>
      </c>
      <c r="F323" s="26">
        <f>+F324</f>
        <v>0</v>
      </c>
      <c r="G323" s="26">
        <f t="shared" ref="G323:K323" si="160">+G324</f>
        <v>0</v>
      </c>
      <c r="H323" s="26">
        <f t="shared" si="160"/>
        <v>0</v>
      </c>
      <c r="I323" s="26">
        <f t="shared" si="160"/>
        <v>0</v>
      </c>
      <c r="J323" s="26">
        <f t="shared" si="160"/>
        <v>0</v>
      </c>
      <c r="K323" s="26">
        <f t="shared" si="160"/>
        <v>0</v>
      </c>
    </row>
    <row r="324" spans="1:11" ht="36" customHeight="1" x14ac:dyDescent="0.2">
      <c r="A324" s="44" t="s">
        <v>13</v>
      </c>
      <c r="B324" s="44" t="s">
        <v>69</v>
      </c>
      <c r="C324" s="44" t="s">
        <v>160</v>
      </c>
      <c r="D324" s="44" t="s">
        <v>18</v>
      </c>
      <c r="E324" s="23" t="s">
        <v>226</v>
      </c>
      <c r="F324" s="10"/>
      <c r="G324" s="10"/>
      <c r="H324" s="10"/>
      <c r="I324" s="10"/>
      <c r="J324" s="10"/>
      <c r="K324" s="10"/>
    </row>
    <row r="325" spans="1:11" ht="36" customHeight="1" x14ac:dyDescent="0.2">
      <c r="A325" s="32" t="s">
        <v>13</v>
      </c>
      <c r="B325" s="32" t="s">
        <v>69</v>
      </c>
      <c r="C325" s="32" t="s">
        <v>51</v>
      </c>
      <c r="D325" s="33"/>
      <c r="E325" s="21" t="s">
        <v>227</v>
      </c>
      <c r="F325" s="26">
        <f>+F326</f>
        <v>0</v>
      </c>
      <c r="G325" s="26">
        <f t="shared" ref="G325:K325" si="161">+G326</f>
        <v>0</v>
      </c>
      <c r="H325" s="26">
        <f t="shared" si="161"/>
        <v>0</v>
      </c>
      <c r="I325" s="26">
        <f t="shared" si="161"/>
        <v>0</v>
      </c>
      <c r="J325" s="26">
        <f t="shared" si="161"/>
        <v>0</v>
      </c>
      <c r="K325" s="26">
        <f t="shared" si="161"/>
        <v>0</v>
      </c>
    </row>
    <row r="326" spans="1:11" ht="36" customHeight="1" x14ac:dyDescent="0.2">
      <c r="A326" s="44" t="s">
        <v>13</v>
      </c>
      <c r="B326" s="44" t="s">
        <v>69</v>
      </c>
      <c r="C326" s="44" t="s">
        <v>51</v>
      </c>
      <c r="D326" s="44" t="s">
        <v>18</v>
      </c>
      <c r="E326" s="23" t="s">
        <v>227</v>
      </c>
      <c r="F326" s="10"/>
      <c r="G326" s="10"/>
      <c r="H326" s="10"/>
      <c r="I326" s="10"/>
      <c r="J326" s="10"/>
      <c r="K326" s="10"/>
    </row>
    <row r="327" spans="1:11" ht="24" customHeight="1" x14ac:dyDescent="0.2">
      <c r="A327" s="32" t="s">
        <v>13</v>
      </c>
      <c r="B327" s="32" t="s">
        <v>69</v>
      </c>
      <c r="C327" s="32" t="s">
        <v>106</v>
      </c>
      <c r="D327" s="33"/>
      <c r="E327" s="21" t="s">
        <v>228</v>
      </c>
      <c r="F327" s="26">
        <f>+F328</f>
        <v>0</v>
      </c>
      <c r="G327" s="26">
        <f t="shared" ref="G327:K327" si="162">+G328</f>
        <v>0</v>
      </c>
      <c r="H327" s="26">
        <f t="shared" si="162"/>
        <v>0</v>
      </c>
      <c r="I327" s="26">
        <f t="shared" si="162"/>
        <v>0</v>
      </c>
      <c r="J327" s="26">
        <f t="shared" si="162"/>
        <v>0</v>
      </c>
      <c r="K327" s="26">
        <f t="shared" si="162"/>
        <v>0</v>
      </c>
    </row>
    <row r="328" spans="1:11" ht="24" customHeight="1" x14ac:dyDescent="0.2">
      <c r="A328" s="44" t="s">
        <v>13</v>
      </c>
      <c r="B328" s="44" t="s">
        <v>69</v>
      </c>
      <c r="C328" s="44" t="s">
        <v>106</v>
      </c>
      <c r="D328" s="44" t="s">
        <v>18</v>
      </c>
      <c r="E328" s="23" t="s">
        <v>228</v>
      </c>
      <c r="F328" s="10"/>
      <c r="G328" s="10"/>
      <c r="H328" s="10"/>
      <c r="I328" s="10"/>
      <c r="J328" s="10"/>
      <c r="K328" s="10"/>
    </row>
    <row r="329" spans="1:11" ht="36" customHeight="1" x14ac:dyDescent="0.2">
      <c r="A329" s="32" t="s">
        <v>13</v>
      </c>
      <c r="B329" s="32" t="s">
        <v>69</v>
      </c>
      <c r="C329" s="32" t="s">
        <v>108</v>
      </c>
      <c r="D329" s="33"/>
      <c r="E329" s="21" t="s">
        <v>229</v>
      </c>
      <c r="F329" s="26">
        <f>+F330</f>
        <v>0</v>
      </c>
      <c r="G329" s="26">
        <f t="shared" ref="G329:K329" si="163">+G330</f>
        <v>0</v>
      </c>
      <c r="H329" s="26">
        <f t="shared" si="163"/>
        <v>0</v>
      </c>
      <c r="I329" s="26">
        <f t="shared" si="163"/>
        <v>0</v>
      </c>
      <c r="J329" s="26">
        <f t="shared" si="163"/>
        <v>0</v>
      </c>
      <c r="K329" s="26">
        <f t="shared" si="163"/>
        <v>0</v>
      </c>
    </row>
    <row r="330" spans="1:11" ht="36" customHeight="1" x14ac:dyDescent="0.2">
      <c r="A330" s="44" t="s">
        <v>13</v>
      </c>
      <c r="B330" s="44" t="s">
        <v>69</v>
      </c>
      <c r="C330" s="44" t="s">
        <v>108</v>
      </c>
      <c r="D330" s="44" t="s">
        <v>18</v>
      </c>
      <c r="E330" s="23" t="s">
        <v>229</v>
      </c>
      <c r="F330" s="10"/>
      <c r="G330" s="10"/>
      <c r="H330" s="10"/>
      <c r="I330" s="10"/>
      <c r="J330" s="10"/>
      <c r="K330" s="10"/>
    </row>
    <row r="331" spans="1:11" ht="24" customHeight="1" x14ac:dyDescent="0.2">
      <c r="A331" s="32" t="s">
        <v>13</v>
      </c>
      <c r="B331" s="32" t="s">
        <v>69</v>
      </c>
      <c r="C331" s="32" t="s">
        <v>110</v>
      </c>
      <c r="D331" s="33"/>
      <c r="E331" s="21" t="s">
        <v>230</v>
      </c>
      <c r="F331" s="26">
        <f>+F332</f>
        <v>0</v>
      </c>
      <c r="G331" s="26">
        <f t="shared" ref="G331:K331" si="164">+G332</f>
        <v>0</v>
      </c>
      <c r="H331" s="26">
        <f t="shared" si="164"/>
        <v>0</v>
      </c>
      <c r="I331" s="26">
        <f t="shared" si="164"/>
        <v>0</v>
      </c>
      <c r="J331" s="26">
        <f t="shared" si="164"/>
        <v>0</v>
      </c>
      <c r="K331" s="26">
        <f t="shared" si="164"/>
        <v>0</v>
      </c>
    </row>
    <row r="332" spans="1:11" ht="24" customHeight="1" x14ac:dyDescent="0.2">
      <c r="A332" s="44" t="s">
        <v>13</v>
      </c>
      <c r="B332" s="44" t="s">
        <v>69</v>
      </c>
      <c r="C332" s="44" t="s">
        <v>110</v>
      </c>
      <c r="D332" s="44" t="s">
        <v>18</v>
      </c>
      <c r="E332" s="23" t="s">
        <v>230</v>
      </c>
      <c r="F332" s="10"/>
      <c r="G332" s="10"/>
      <c r="H332" s="10"/>
      <c r="I332" s="10"/>
      <c r="J332" s="10"/>
      <c r="K332" s="10"/>
    </row>
    <row r="333" spans="1:11" ht="24" customHeight="1" x14ac:dyDescent="0.2">
      <c r="A333" s="32" t="s">
        <v>13</v>
      </c>
      <c r="B333" s="32" t="s">
        <v>69</v>
      </c>
      <c r="C333" s="32" t="s">
        <v>231</v>
      </c>
      <c r="D333" s="33"/>
      <c r="E333" s="21" t="s">
        <v>232</v>
      </c>
      <c r="F333" s="26">
        <f>+F334</f>
        <v>0</v>
      </c>
      <c r="G333" s="26">
        <f t="shared" ref="G333:K333" si="165">+G334</f>
        <v>0</v>
      </c>
      <c r="H333" s="26">
        <f t="shared" si="165"/>
        <v>0</v>
      </c>
      <c r="I333" s="26">
        <f t="shared" si="165"/>
        <v>0</v>
      </c>
      <c r="J333" s="26">
        <f t="shared" si="165"/>
        <v>0</v>
      </c>
      <c r="K333" s="26">
        <f t="shared" si="165"/>
        <v>0</v>
      </c>
    </row>
    <row r="334" spans="1:11" ht="24" customHeight="1" x14ac:dyDescent="0.2">
      <c r="A334" s="44" t="s">
        <v>13</v>
      </c>
      <c r="B334" s="44" t="s">
        <v>69</v>
      </c>
      <c r="C334" s="44" t="s">
        <v>231</v>
      </c>
      <c r="D334" s="44" t="s">
        <v>18</v>
      </c>
      <c r="E334" s="23" t="s">
        <v>232</v>
      </c>
      <c r="F334" s="10"/>
      <c r="G334" s="10"/>
      <c r="H334" s="10"/>
      <c r="I334" s="10"/>
      <c r="J334" s="10"/>
      <c r="K334" s="10"/>
    </row>
    <row r="335" spans="1:11" ht="24" customHeight="1" x14ac:dyDescent="0.2">
      <c r="A335" s="32" t="s">
        <v>13</v>
      </c>
      <c r="B335" s="32" t="s">
        <v>69</v>
      </c>
      <c r="C335" s="32" t="s">
        <v>163</v>
      </c>
      <c r="D335" s="33"/>
      <c r="E335" s="21" t="s">
        <v>233</v>
      </c>
      <c r="F335" s="26">
        <f>+F336</f>
        <v>0</v>
      </c>
      <c r="G335" s="26">
        <f t="shared" ref="G335:K335" si="166">+G336</f>
        <v>0</v>
      </c>
      <c r="H335" s="26">
        <f t="shared" si="166"/>
        <v>0</v>
      </c>
      <c r="I335" s="26">
        <f t="shared" si="166"/>
        <v>0</v>
      </c>
      <c r="J335" s="26">
        <f t="shared" si="166"/>
        <v>0</v>
      </c>
      <c r="K335" s="26">
        <f t="shared" si="166"/>
        <v>0</v>
      </c>
    </row>
    <row r="336" spans="1:11" ht="24" customHeight="1" x14ac:dyDescent="0.2">
      <c r="A336" s="44" t="s">
        <v>13</v>
      </c>
      <c r="B336" s="44" t="s">
        <v>69</v>
      </c>
      <c r="C336" s="44" t="s">
        <v>163</v>
      </c>
      <c r="D336" s="44" t="s">
        <v>18</v>
      </c>
      <c r="E336" s="23" t="s">
        <v>233</v>
      </c>
      <c r="F336" s="10"/>
      <c r="G336" s="10"/>
      <c r="H336" s="10"/>
      <c r="I336" s="10"/>
      <c r="J336" s="10"/>
      <c r="K336" s="10"/>
    </row>
    <row r="337" spans="1:11" ht="24" customHeight="1" x14ac:dyDescent="0.2">
      <c r="A337" s="32" t="s">
        <v>13</v>
      </c>
      <c r="B337" s="32" t="s">
        <v>69</v>
      </c>
      <c r="C337" s="32" t="s">
        <v>165</v>
      </c>
      <c r="D337" s="33"/>
      <c r="E337" s="21" t="s">
        <v>234</v>
      </c>
      <c r="F337" s="26">
        <f>+F338</f>
        <v>0</v>
      </c>
      <c r="G337" s="26">
        <f t="shared" ref="G337:K337" si="167">+G338</f>
        <v>0</v>
      </c>
      <c r="H337" s="26">
        <f t="shared" si="167"/>
        <v>0</v>
      </c>
      <c r="I337" s="26">
        <f t="shared" si="167"/>
        <v>0</v>
      </c>
      <c r="J337" s="26">
        <f t="shared" si="167"/>
        <v>0</v>
      </c>
      <c r="K337" s="26">
        <f t="shared" si="167"/>
        <v>0</v>
      </c>
    </row>
    <row r="338" spans="1:11" ht="24" customHeight="1" x14ac:dyDescent="0.2">
      <c r="A338" s="44" t="s">
        <v>13</v>
      </c>
      <c r="B338" s="44" t="s">
        <v>69</v>
      </c>
      <c r="C338" s="44" t="s">
        <v>165</v>
      </c>
      <c r="D338" s="44" t="s">
        <v>18</v>
      </c>
      <c r="E338" s="23" t="s">
        <v>234</v>
      </c>
      <c r="F338" s="10"/>
      <c r="G338" s="10"/>
      <c r="H338" s="10"/>
      <c r="I338" s="10"/>
      <c r="J338" s="10"/>
      <c r="K338" s="10"/>
    </row>
    <row r="339" spans="1:11" ht="24" customHeight="1" x14ac:dyDescent="0.2">
      <c r="A339" s="32" t="s">
        <v>13</v>
      </c>
      <c r="B339" s="32" t="s">
        <v>69</v>
      </c>
      <c r="C339" s="32" t="s">
        <v>235</v>
      </c>
      <c r="D339" s="33"/>
      <c r="E339" s="21" t="s">
        <v>236</v>
      </c>
      <c r="F339" s="26">
        <f>+F340</f>
        <v>0</v>
      </c>
      <c r="G339" s="26">
        <f t="shared" ref="G339:K339" si="168">+G340</f>
        <v>0</v>
      </c>
      <c r="H339" s="26">
        <f t="shared" si="168"/>
        <v>0</v>
      </c>
      <c r="I339" s="26">
        <f t="shared" si="168"/>
        <v>0</v>
      </c>
      <c r="J339" s="26">
        <f t="shared" si="168"/>
        <v>0</v>
      </c>
      <c r="K339" s="26">
        <f t="shared" si="168"/>
        <v>0</v>
      </c>
    </row>
    <row r="340" spans="1:11" ht="24" customHeight="1" x14ac:dyDescent="0.2">
      <c r="A340" s="44" t="s">
        <v>13</v>
      </c>
      <c r="B340" s="44" t="s">
        <v>69</v>
      </c>
      <c r="C340" s="44" t="s">
        <v>235</v>
      </c>
      <c r="D340" s="44" t="s">
        <v>18</v>
      </c>
      <c r="E340" s="23" t="s">
        <v>236</v>
      </c>
      <c r="F340" s="10"/>
      <c r="G340" s="10"/>
      <c r="H340" s="10"/>
      <c r="I340" s="10"/>
      <c r="J340" s="10"/>
      <c r="K340" s="10"/>
    </row>
    <row r="341" spans="1:11" ht="12" customHeight="1" x14ac:dyDescent="0.2">
      <c r="A341" s="32" t="s">
        <v>13</v>
      </c>
      <c r="B341" s="32" t="s">
        <v>69</v>
      </c>
      <c r="C341" s="32" t="s">
        <v>116</v>
      </c>
      <c r="D341" s="33"/>
      <c r="E341" s="21" t="s">
        <v>237</v>
      </c>
      <c r="F341" s="26">
        <f>+F342</f>
        <v>0</v>
      </c>
      <c r="G341" s="26">
        <f t="shared" ref="G341:K341" si="169">+G342</f>
        <v>0</v>
      </c>
      <c r="H341" s="26">
        <f t="shared" si="169"/>
        <v>0</v>
      </c>
      <c r="I341" s="26">
        <f t="shared" si="169"/>
        <v>0</v>
      </c>
      <c r="J341" s="26">
        <f t="shared" si="169"/>
        <v>0</v>
      </c>
      <c r="K341" s="26">
        <f t="shared" si="169"/>
        <v>0</v>
      </c>
    </row>
    <row r="342" spans="1:11" ht="12" customHeight="1" x14ac:dyDescent="0.2">
      <c r="A342" s="44" t="s">
        <v>13</v>
      </c>
      <c r="B342" s="44" t="s">
        <v>69</v>
      </c>
      <c r="C342" s="44" t="s">
        <v>116</v>
      </c>
      <c r="D342" s="44" t="s">
        <v>18</v>
      </c>
      <c r="E342" s="23" t="s">
        <v>237</v>
      </c>
      <c r="F342" s="10"/>
      <c r="G342" s="10"/>
      <c r="H342" s="10"/>
      <c r="I342" s="10"/>
      <c r="J342" s="10"/>
      <c r="K342" s="10"/>
    </row>
    <row r="343" spans="1:11" ht="12" customHeight="1" x14ac:dyDescent="0.2">
      <c r="A343" s="32" t="s">
        <v>13</v>
      </c>
      <c r="B343" s="32" t="s">
        <v>69</v>
      </c>
      <c r="C343" s="32" t="s">
        <v>118</v>
      </c>
      <c r="D343" s="33"/>
      <c r="E343" s="21" t="s">
        <v>238</v>
      </c>
      <c r="F343" s="26">
        <f>+F344</f>
        <v>0</v>
      </c>
      <c r="G343" s="26">
        <f t="shared" ref="G343:K343" si="170">+G344</f>
        <v>0</v>
      </c>
      <c r="H343" s="26">
        <f t="shared" si="170"/>
        <v>0</v>
      </c>
      <c r="I343" s="26">
        <f t="shared" si="170"/>
        <v>0</v>
      </c>
      <c r="J343" s="26">
        <f t="shared" si="170"/>
        <v>0</v>
      </c>
      <c r="K343" s="26">
        <f t="shared" si="170"/>
        <v>0</v>
      </c>
    </row>
    <row r="344" spans="1:11" ht="12" customHeight="1" x14ac:dyDescent="0.2">
      <c r="A344" s="44" t="s">
        <v>13</v>
      </c>
      <c r="B344" s="44" t="s">
        <v>69</v>
      </c>
      <c r="C344" s="44" t="s">
        <v>118</v>
      </c>
      <c r="D344" s="44" t="s">
        <v>18</v>
      </c>
      <c r="E344" s="23" t="s">
        <v>238</v>
      </c>
      <c r="F344" s="10"/>
      <c r="G344" s="10"/>
      <c r="H344" s="10"/>
      <c r="I344" s="10"/>
      <c r="J344" s="10"/>
      <c r="K344" s="10"/>
    </row>
    <row r="345" spans="1:11" ht="12" customHeight="1" x14ac:dyDescent="0.2">
      <c r="A345" s="32" t="s">
        <v>13</v>
      </c>
      <c r="B345" s="32" t="s">
        <v>69</v>
      </c>
      <c r="C345" s="32" t="s">
        <v>120</v>
      </c>
      <c r="D345" s="33"/>
      <c r="E345" s="21" t="s">
        <v>239</v>
      </c>
      <c r="F345" s="26">
        <f>+F346</f>
        <v>0</v>
      </c>
      <c r="G345" s="26">
        <f t="shared" ref="G345:K345" si="171">+G346</f>
        <v>0</v>
      </c>
      <c r="H345" s="26">
        <f t="shared" si="171"/>
        <v>0</v>
      </c>
      <c r="I345" s="26">
        <f t="shared" si="171"/>
        <v>0</v>
      </c>
      <c r="J345" s="26">
        <f t="shared" si="171"/>
        <v>0</v>
      </c>
      <c r="K345" s="26">
        <f t="shared" si="171"/>
        <v>0</v>
      </c>
    </row>
    <row r="346" spans="1:11" ht="12" customHeight="1" x14ac:dyDescent="0.2">
      <c r="A346" s="44" t="s">
        <v>13</v>
      </c>
      <c r="B346" s="44" t="s">
        <v>69</v>
      </c>
      <c r="C346" s="44" t="s">
        <v>120</v>
      </c>
      <c r="D346" s="44" t="s">
        <v>18</v>
      </c>
      <c r="E346" s="23" t="s">
        <v>239</v>
      </c>
      <c r="F346" s="10"/>
      <c r="G346" s="10"/>
      <c r="H346" s="10"/>
      <c r="I346" s="10"/>
      <c r="J346" s="10"/>
      <c r="K346" s="10"/>
    </row>
    <row r="347" spans="1:11" ht="12" customHeight="1" x14ac:dyDescent="0.2">
      <c r="A347" s="32" t="s">
        <v>13</v>
      </c>
      <c r="B347" s="32" t="s">
        <v>69</v>
      </c>
      <c r="C347" s="32" t="s">
        <v>122</v>
      </c>
      <c r="D347" s="33"/>
      <c r="E347" s="21" t="s">
        <v>240</v>
      </c>
      <c r="F347" s="26">
        <f>+F348</f>
        <v>0</v>
      </c>
      <c r="G347" s="26">
        <f t="shared" ref="G347:K347" si="172">+G348</f>
        <v>0</v>
      </c>
      <c r="H347" s="26">
        <f t="shared" si="172"/>
        <v>0</v>
      </c>
      <c r="I347" s="26">
        <f t="shared" si="172"/>
        <v>0</v>
      </c>
      <c r="J347" s="26">
        <f t="shared" si="172"/>
        <v>0</v>
      </c>
      <c r="K347" s="26">
        <f t="shared" si="172"/>
        <v>0</v>
      </c>
    </row>
    <row r="348" spans="1:11" ht="12" customHeight="1" x14ac:dyDescent="0.2">
      <c r="A348" s="44" t="s">
        <v>13</v>
      </c>
      <c r="B348" s="44" t="s">
        <v>69</v>
      </c>
      <c r="C348" s="44" t="s">
        <v>122</v>
      </c>
      <c r="D348" s="44" t="s">
        <v>18</v>
      </c>
      <c r="E348" s="23" t="s">
        <v>240</v>
      </c>
      <c r="F348" s="10"/>
      <c r="G348" s="10"/>
      <c r="H348" s="10"/>
      <c r="I348" s="10"/>
      <c r="J348" s="10"/>
      <c r="K348" s="10"/>
    </row>
    <row r="349" spans="1:11" ht="12" customHeight="1" x14ac:dyDescent="0.2">
      <c r="A349" s="32" t="s">
        <v>13</v>
      </c>
      <c r="B349" s="32" t="s">
        <v>69</v>
      </c>
      <c r="C349" s="32" t="s">
        <v>124</v>
      </c>
      <c r="D349" s="33"/>
      <c r="E349" s="21" t="s">
        <v>241</v>
      </c>
      <c r="F349" s="26">
        <f>+F350</f>
        <v>0</v>
      </c>
      <c r="G349" s="26">
        <f t="shared" ref="G349:K349" si="173">+G350</f>
        <v>0</v>
      </c>
      <c r="H349" s="26">
        <f t="shared" si="173"/>
        <v>0</v>
      </c>
      <c r="I349" s="26">
        <f t="shared" si="173"/>
        <v>0</v>
      </c>
      <c r="J349" s="26">
        <f t="shared" si="173"/>
        <v>0</v>
      </c>
      <c r="K349" s="26">
        <f t="shared" si="173"/>
        <v>0</v>
      </c>
    </row>
    <row r="350" spans="1:11" ht="12" customHeight="1" x14ac:dyDescent="0.2">
      <c r="A350" s="44" t="s">
        <v>13</v>
      </c>
      <c r="B350" s="44" t="s">
        <v>69</v>
      </c>
      <c r="C350" s="44" t="s">
        <v>124</v>
      </c>
      <c r="D350" s="44" t="s">
        <v>18</v>
      </c>
      <c r="E350" s="23" t="s">
        <v>241</v>
      </c>
      <c r="F350" s="10"/>
      <c r="G350" s="10"/>
      <c r="H350" s="10"/>
      <c r="I350" s="10"/>
      <c r="J350" s="10"/>
      <c r="K350" s="10"/>
    </row>
    <row r="351" spans="1:11" ht="12" customHeight="1" x14ac:dyDescent="0.2">
      <c r="A351" s="41" t="s">
        <v>13</v>
      </c>
      <c r="B351" s="41" t="s">
        <v>71</v>
      </c>
      <c r="C351" s="42"/>
      <c r="D351" s="42"/>
      <c r="E351" s="20" t="s">
        <v>242</v>
      </c>
      <c r="F351" s="25">
        <f>+F352+F354+F356+F358+F360+F362+F364+F366+F368+F370+F372+F374+F376+F378+F380+F382+F384+F386+F388+F390+F392+F394+F396+F398+F410+F412+F414+F416+F418+F420+F422+F424+F426+F428+F430+F432+F434+F436+F438+F440+F442+F444+F448+F450+F452+F454+F456+F458+F460+F466+F468+F470+F472+F474+F476+F478+F480+F482+F484+F486+F488+F504+F506+F508+F510+F512+F514+F400+F402+F404+F406+F408+F446+F462+F464+F490+F492+F494+F496+F498+F500+F502</f>
        <v>0</v>
      </c>
      <c r="G351" s="25">
        <f t="shared" ref="G351:K351" si="174">+G352+G354+G356+G358+G360+G362+G364+G366+G368+G370+G372+G374+G376+G378+G380+G382+G384+G386+G388+G390+G392+G394+G396+G398+G410+G412+G414+G416+G418+G420+G422+G424+G426+G428+G430+G432+G434+G436+G438+G440+G442+G444+G448+G450+G452+G454+G456+G458+G460+G466+G468+G470+G472+G474+G476+G478+G480+G482+G484+G486+G488+G504+G506+G508+G510+G512+G514+G400+G402+G404+G406+G408+G446+G462+G464+G490+G492+G494+G496+G498+G500+G502</f>
        <v>0</v>
      </c>
      <c r="H351" s="25">
        <f t="shared" si="174"/>
        <v>0</v>
      </c>
      <c r="I351" s="25">
        <f t="shared" si="174"/>
        <v>0</v>
      </c>
      <c r="J351" s="25">
        <f t="shared" si="174"/>
        <v>0</v>
      </c>
      <c r="K351" s="25">
        <f t="shared" si="174"/>
        <v>0</v>
      </c>
    </row>
    <row r="352" spans="1:11" ht="12" customHeight="1" x14ac:dyDescent="0.2">
      <c r="A352" s="32" t="s">
        <v>13</v>
      </c>
      <c r="B352" s="32" t="s">
        <v>71</v>
      </c>
      <c r="C352" s="32" t="s">
        <v>15</v>
      </c>
      <c r="D352" s="33"/>
      <c r="E352" s="21" t="s">
        <v>243</v>
      </c>
      <c r="F352" s="26">
        <f>+F353</f>
        <v>0</v>
      </c>
      <c r="G352" s="26">
        <f t="shared" ref="G352:K352" si="175">+G353</f>
        <v>0</v>
      </c>
      <c r="H352" s="26">
        <f t="shared" si="175"/>
        <v>0</v>
      </c>
      <c r="I352" s="26">
        <f t="shared" si="175"/>
        <v>0</v>
      </c>
      <c r="J352" s="26">
        <f t="shared" si="175"/>
        <v>0</v>
      </c>
      <c r="K352" s="26">
        <f t="shared" si="175"/>
        <v>0</v>
      </c>
    </row>
    <row r="353" spans="1:11" ht="12" customHeight="1" x14ac:dyDescent="0.2">
      <c r="A353" s="44" t="s">
        <v>13</v>
      </c>
      <c r="B353" s="44" t="s">
        <v>71</v>
      </c>
      <c r="C353" s="44" t="s">
        <v>15</v>
      </c>
      <c r="D353" s="44" t="s">
        <v>18</v>
      </c>
      <c r="E353" s="23" t="s">
        <v>243</v>
      </c>
      <c r="F353" s="10"/>
      <c r="G353" s="10"/>
      <c r="H353" s="10"/>
      <c r="I353" s="10"/>
      <c r="J353" s="10"/>
      <c r="K353" s="10"/>
    </row>
    <row r="354" spans="1:11" ht="12" customHeight="1" x14ac:dyDescent="0.2">
      <c r="A354" s="32" t="s">
        <v>13</v>
      </c>
      <c r="B354" s="32" t="s">
        <v>71</v>
      </c>
      <c r="C354" s="32" t="s">
        <v>19</v>
      </c>
      <c r="D354" s="33"/>
      <c r="E354" s="21" t="s">
        <v>244</v>
      </c>
      <c r="F354" s="26">
        <f>+F355</f>
        <v>0</v>
      </c>
      <c r="G354" s="26">
        <f t="shared" ref="G354:K354" si="176">+G355</f>
        <v>0</v>
      </c>
      <c r="H354" s="26">
        <f t="shared" si="176"/>
        <v>0</v>
      </c>
      <c r="I354" s="26">
        <f t="shared" si="176"/>
        <v>0</v>
      </c>
      <c r="J354" s="26">
        <f t="shared" si="176"/>
        <v>0</v>
      </c>
      <c r="K354" s="26">
        <f t="shared" si="176"/>
        <v>0</v>
      </c>
    </row>
    <row r="355" spans="1:11" ht="12" customHeight="1" x14ac:dyDescent="0.2">
      <c r="A355" s="44" t="s">
        <v>13</v>
      </c>
      <c r="B355" s="44" t="s">
        <v>71</v>
      </c>
      <c r="C355" s="44" t="s">
        <v>19</v>
      </c>
      <c r="D355" s="44" t="s">
        <v>18</v>
      </c>
      <c r="E355" s="23" t="s">
        <v>244</v>
      </c>
      <c r="F355" s="10"/>
      <c r="G355" s="10"/>
      <c r="H355" s="10"/>
      <c r="I355" s="10"/>
      <c r="J355" s="10"/>
      <c r="K355" s="10"/>
    </row>
    <row r="356" spans="1:11" ht="12" customHeight="1" x14ac:dyDescent="0.2">
      <c r="A356" s="32" t="s">
        <v>13</v>
      </c>
      <c r="B356" s="32" t="s">
        <v>71</v>
      </c>
      <c r="C356" s="32" t="s">
        <v>21</v>
      </c>
      <c r="D356" s="33"/>
      <c r="E356" s="21" t="s">
        <v>245</v>
      </c>
      <c r="F356" s="26">
        <f>+F357</f>
        <v>0</v>
      </c>
      <c r="G356" s="26">
        <f t="shared" ref="G356:K356" si="177">+G357</f>
        <v>0</v>
      </c>
      <c r="H356" s="26">
        <f t="shared" si="177"/>
        <v>0</v>
      </c>
      <c r="I356" s="26">
        <f t="shared" si="177"/>
        <v>0</v>
      </c>
      <c r="J356" s="26">
        <f t="shared" si="177"/>
        <v>0</v>
      </c>
      <c r="K356" s="26">
        <f t="shared" si="177"/>
        <v>0</v>
      </c>
    </row>
    <row r="357" spans="1:11" ht="12" customHeight="1" x14ac:dyDescent="0.2">
      <c r="A357" s="44" t="s">
        <v>13</v>
      </c>
      <c r="B357" s="44" t="s">
        <v>71</v>
      </c>
      <c r="C357" s="44" t="s">
        <v>21</v>
      </c>
      <c r="D357" s="44" t="s">
        <v>18</v>
      </c>
      <c r="E357" s="23" t="s">
        <v>245</v>
      </c>
      <c r="F357" s="10"/>
      <c r="G357" s="10"/>
      <c r="H357" s="10"/>
      <c r="I357" s="10"/>
      <c r="J357" s="10"/>
      <c r="K357" s="10"/>
    </row>
    <row r="358" spans="1:11" ht="12" customHeight="1" x14ac:dyDescent="0.2">
      <c r="A358" s="32" t="s">
        <v>13</v>
      </c>
      <c r="B358" s="32" t="s">
        <v>71</v>
      </c>
      <c r="C358" s="32" t="s">
        <v>65</v>
      </c>
      <c r="D358" s="33"/>
      <c r="E358" s="21" t="s">
        <v>246</v>
      </c>
      <c r="F358" s="26">
        <f>+F359</f>
        <v>0</v>
      </c>
      <c r="G358" s="26">
        <f t="shared" ref="G358:K358" si="178">+G359</f>
        <v>0</v>
      </c>
      <c r="H358" s="26">
        <f t="shared" si="178"/>
        <v>0</v>
      </c>
      <c r="I358" s="26">
        <f t="shared" si="178"/>
        <v>0</v>
      </c>
      <c r="J358" s="26">
        <f t="shared" si="178"/>
        <v>0</v>
      </c>
      <c r="K358" s="26">
        <f t="shared" si="178"/>
        <v>0</v>
      </c>
    </row>
    <row r="359" spans="1:11" ht="12" customHeight="1" x14ac:dyDescent="0.2">
      <c r="A359" s="44" t="s">
        <v>13</v>
      </c>
      <c r="B359" s="44" t="s">
        <v>71</v>
      </c>
      <c r="C359" s="44" t="s">
        <v>65</v>
      </c>
      <c r="D359" s="44" t="s">
        <v>18</v>
      </c>
      <c r="E359" s="23" t="s">
        <v>246</v>
      </c>
      <c r="F359" s="10"/>
      <c r="G359" s="10"/>
      <c r="H359" s="10"/>
      <c r="I359" s="10"/>
      <c r="J359" s="10"/>
      <c r="K359" s="10"/>
    </row>
    <row r="360" spans="1:11" ht="12" customHeight="1" x14ac:dyDescent="0.2">
      <c r="A360" s="32" t="s">
        <v>13</v>
      </c>
      <c r="B360" s="32" t="s">
        <v>71</v>
      </c>
      <c r="C360" s="32" t="s">
        <v>67</v>
      </c>
      <c r="D360" s="33"/>
      <c r="E360" s="21" t="s">
        <v>247</v>
      </c>
      <c r="F360" s="26">
        <f>+F361</f>
        <v>0</v>
      </c>
      <c r="G360" s="26">
        <f t="shared" ref="G360:K360" si="179">+G361</f>
        <v>0</v>
      </c>
      <c r="H360" s="26">
        <f t="shared" si="179"/>
        <v>0</v>
      </c>
      <c r="I360" s="26">
        <f t="shared" si="179"/>
        <v>0</v>
      </c>
      <c r="J360" s="26">
        <f t="shared" si="179"/>
        <v>0</v>
      </c>
      <c r="K360" s="26">
        <f t="shared" si="179"/>
        <v>0</v>
      </c>
    </row>
    <row r="361" spans="1:11" ht="12" customHeight="1" x14ac:dyDescent="0.2">
      <c r="A361" s="44" t="s">
        <v>13</v>
      </c>
      <c r="B361" s="44" t="s">
        <v>71</v>
      </c>
      <c r="C361" s="44" t="s">
        <v>67</v>
      </c>
      <c r="D361" s="44" t="s">
        <v>18</v>
      </c>
      <c r="E361" s="23" t="s">
        <v>247</v>
      </c>
      <c r="F361" s="10"/>
      <c r="G361" s="10"/>
      <c r="H361" s="10"/>
      <c r="I361" s="10"/>
      <c r="J361" s="10"/>
      <c r="K361" s="10"/>
    </row>
    <row r="362" spans="1:11" ht="24" customHeight="1" x14ac:dyDescent="0.2">
      <c r="A362" s="32" t="s">
        <v>13</v>
      </c>
      <c r="B362" s="32" t="s">
        <v>71</v>
      </c>
      <c r="C362" s="32" t="s">
        <v>69</v>
      </c>
      <c r="D362" s="33"/>
      <c r="E362" s="21" t="s">
        <v>248</v>
      </c>
      <c r="F362" s="26">
        <f>+F363</f>
        <v>0</v>
      </c>
      <c r="G362" s="26">
        <f t="shared" ref="G362:K362" si="180">+G363</f>
        <v>0</v>
      </c>
      <c r="H362" s="26">
        <f t="shared" si="180"/>
        <v>0</v>
      </c>
      <c r="I362" s="26">
        <f t="shared" si="180"/>
        <v>0</v>
      </c>
      <c r="J362" s="26">
        <f t="shared" si="180"/>
        <v>0</v>
      </c>
      <c r="K362" s="26">
        <f t="shared" si="180"/>
        <v>0</v>
      </c>
    </row>
    <row r="363" spans="1:11" ht="24" customHeight="1" x14ac:dyDescent="0.2">
      <c r="A363" s="44" t="s">
        <v>13</v>
      </c>
      <c r="B363" s="44" t="s">
        <v>71</v>
      </c>
      <c r="C363" s="44" t="s">
        <v>69</v>
      </c>
      <c r="D363" s="44" t="s">
        <v>18</v>
      </c>
      <c r="E363" s="23" t="s">
        <v>248</v>
      </c>
      <c r="F363" s="10"/>
      <c r="G363" s="10"/>
      <c r="H363" s="10"/>
      <c r="I363" s="10"/>
      <c r="J363" s="10"/>
      <c r="K363" s="10"/>
    </row>
    <row r="364" spans="1:11" ht="12" customHeight="1" x14ac:dyDescent="0.2">
      <c r="A364" s="32" t="s">
        <v>13</v>
      </c>
      <c r="B364" s="32" t="s">
        <v>71</v>
      </c>
      <c r="C364" s="32" t="s">
        <v>71</v>
      </c>
      <c r="D364" s="33"/>
      <c r="E364" s="21" t="s">
        <v>249</v>
      </c>
      <c r="F364" s="26">
        <f>+F365</f>
        <v>0</v>
      </c>
      <c r="G364" s="26">
        <f t="shared" ref="G364:K364" si="181">+G365</f>
        <v>0</v>
      </c>
      <c r="H364" s="26">
        <f t="shared" si="181"/>
        <v>0</v>
      </c>
      <c r="I364" s="26">
        <f t="shared" si="181"/>
        <v>0</v>
      </c>
      <c r="J364" s="26">
        <f t="shared" si="181"/>
        <v>0</v>
      </c>
      <c r="K364" s="26">
        <f t="shared" si="181"/>
        <v>0</v>
      </c>
    </row>
    <row r="365" spans="1:11" ht="12" customHeight="1" x14ac:dyDescent="0.2">
      <c r="A365" s="44" t="s">
        <v>13</v>
      </c>
      <c r="B365" s="44" t="s">
        <v>71</v>
      </c>
      <c r="C365" s="44" t="s">
        <v>71</v>
      </c>
      <c r="D365" s="44" t="s">
        <v>18</v>
      </c>
      <c r="E365" s="23" t="s">
        <v>249</v>
      </c>
      <c r="F365" s="10"/>
      <c r="G365" s="10"/>
      <c r="H365" s="10"/>
      <c r="I365" s="10"/>
      <c r="J365" s="10"/>
      <c r="K365" s="10"/>
    </row>
    <row r="366" spans="1:11" ht="24" customHeight="1" x14ac:dyDescent="0.2">
      <c r="A366" s="32" t="s">
        <v>13</v>
      </c>
      <c r="B366" s="32" t="s">
        <v>71</v>
      </c>
      <c r="C366" s="32" t="s">
        <v>23</v>
      </c>
      <c r="D366" s="33"/>
      <c r="E366" s="21" t="s">
        <v>250</v>
      </c>
      <c r="F366" s="26">
        <f>+F367</f>
        <v>0</v>
      </c>
      <c r="G366" s="26">
        <f t="shared" ref="G366:K366" si="182">+G367</f>
        <v>0</v>
      </c>
      <c r="H366" s="26">
        <f t="shared" si="182"/>
        <v>0</v>
      </c>
      <c r="I366" s="26">
        <f t="shared" si="182"/>
        <v>0</v>
      </c>
      <c r="J366" s="26">
        <f t="shared" si="182"/>
        <v>0</v>
      </c>
      <c r="K366" s="26">
        <f t="shared" si="182"/>
        <v>0</v>
      </c>
    </row>
    <row r="367" spans="1:11" ht="24" customHeight="1" x14ac:dyDescent="0.2">
      <c r="A367" s="44" t="s">
        <v>13</v>
      </c>
      <c r="B367" s="44" t="s">
        <v>71</v>
      </c>
      <c r="C367" s="44" t="s">
        <v>23</v>
      </c>
      <c r="D367" s="44" t="s">
        <v>18</v>
      </c>
      <c r="E367" s="23" t="s">
        <v>250</v>
      </c>
      <c r="F367" s="10"/>
      <c r="G367" s="10"/>
      <c r="H367" s="10"/>
      <c r="I367" s="10"/>
      <c r="J367" s="10"/>
      <c r="K367" s="10"/>
    </row>
    <row r="368" spans="1:11" ht="24" customHeight="1" x14ac:dyDescent="0.2">
      <c r="A368" s="32" t="s">
        <v>13</v>
      </c>
      <c r="B368" s="32" t="s">
        <v>71</v>
      </c>
      <c r="C368" s="32" t="s">
        <v>25</v>
      </c>
      <c r="D368" s="33"/>
      <c r="E368" s="21" t="s">
        <v>251</v>
      </c>
      <c r="F368" s="26">
        <f>+F369</f>
        <v>0</v>
      </c>
      <c r="G368" s="26">
        <f t="shared" ref="G368:K368" si="183">+G369</f>
        <v>0</v>
      </c>
      <c r="H368" s="26">
        <f t="shared" si="183"/>
        <v>0</v>
      </c>
      <c r="I368" s="26">
        <f t="shared" si="183"/>
        <v>0</v>
      </c>
      <c r="J368" s="26">
        <f t="shared" si="183"/>
        <v>0</v>
      </c>
      <c r="K368" s="26">
        <f t="shared" si="183"/>
        <v>0</v>
      </c>
    </row>
    <row r="369" spans="1:11" ht="24" customHeight="1" x14ac:dyDescent="0.2">
      <c r="A369" s="44" t="s">
        <v>13</v>
      </c>
      <c r="B369" s="44" t="s">
        <v>71</v>
      </c>
      <c r="C369" s="44" t="s">
        <v>25</v>
      </c>
      <c r="D369" s="44" t="s">
        <v>18</v>
      </c>
      <c r="E369" s="23" t="s">
        <v>251</v>
      </c>
      <c r="F369" s="10"/>
      <c r="G369" s="10"/>
      <c r="H369" s="10"/>
      <c r="I369" s="10"/>
      <c r="J369" s="10"/>
      <c r="K369" s="10"/>
    </row>
    <row r="370" spans="1:11" ht="12" customHeight="1" x14ac:dyDescent="0.2">
      <c r="A370" s="32" t="s">
        <v>13</v>
      </c>
      <c r="B370" s="32" t="s">
        <v>71</v>
      </c>
      <c r="C370" s="32" t="s">
        <v>27</v>
      </c>
      <c r="D370" s="33"/>
      <c r="E370" s="21" t="s">
        <v>252</v>
      </c>
      <c r="F370" s="26">
        <f>+F371</f>
        <v>0</v>
      </c>
      <c r="G370" s="26">
        <f t="shared" ref="G370:K370" si="184">+G371</f>
        <v>0</v>
      </c>
      <c r="H370" s="26">
        <f t="shared" si="184"/>
        <v>0</v>
      </c>
      <c r="I370" s="26">
        <f t="shared" si="184"/>
        <v>0</v>
      </c>
      <c r="J370" s="26">
        <f t="shared" si="184"/>
        <v>0</v>
      </c>
      <c r="K370" s="26">
        <f t="shared" si="184"/>
        <v>0</v>
      </c>
    </row>
    <row r="371" spans="1:11" ht="12" customHeight="1" x14ac:dyDescent="0.2">
      <c r="A371" s="44" t="s">
        <v>13</v>
      </c>
      <c r="B371" s="44" t="s">
        <v>71</v>
      </c>
      <c r="C371" s="44" t="s">
        <v>27</v>
      </c>
      <c r="D371" s="44" t="s">
        <v>18</v>
      </c>
      <c r="E371" s="23" t="s">
        <v>252</v>
      </c>
      <c r="F371" s="10"/>
      <c r="G371" s="10"/>
      <c r="H371" s="10"/>
      <c r="I371" s="10"/>
      <c r="J371" s="10"/>
      <c r="K371" s="10"/>
    </row>
    <row r="372" spans="1:11" ht="24" customHeight="1" x14ac:dyDescent="0.2">
      <c r="A372" s="32" t="s">
        <v>13</v>
      </c>
      <c r="B372" s="32" t="s">
        <v>71</v>
      </c>
      <c r="C372" s="32" t="s">
        <v>29</v>
      </c>
      <c r="D372" s="33"/>
      <c r="E372" s="21" t="s">
        <v>253</v>
      </c>
      <c r="F372" s="26">
        <f>+F373</f>
        <v>0</v>
      </c>
      <c r="G372" s="26">
        <f t="shared" ref="G372:K372" si="185">+G373</f>
        <v>0</v>
      </c>
      <c r="H372" s="26">
        <f t="shared" si="185"/>
        <v>0</v>
      </c>
      <c r="I372" s="26">
        <f t="shared" si="185"/>
        <v>0</v>
      </c>
      <c r="J372" s="26">
        <f t="shared" si="185"/>
        <v>0</v>
      </c>
      <c r="K372" s="26">
        <f t="shared" si="185"/>
        <v>0</v>
      </c>
    </row>
    <row r="373" spans="1:11" ht="24" customHeight="1" x14ac:dyDescent="0.2">
      <c r="A373" s="44" t="s">
        <v>13</v>
      </c>
      <c r="B373" s="44" t="s">
        <v>71</v>
      </c>
      <c r="C373" s="44" t="s">
        <v>29</v>
      </c>
      <c r="D373" s="44" t="s">
        <v>18</v>
      </c>
      <c r="E373" s="23" t="s">
        <v>254</v>
      </c>
      <c r="F373" s="10"/>
      <c r="G373" s="10"/>
      <c r="H373" s="10"/>
      <c r="I373" s="10"/>
      <c r="J373" s="10"/>
      <c r="K373" s="10"/>
    </row>
    <row r="374" spans="1:11" ht="24" customHeight="1" x14ac:dyDescent="0.2">
      <c r="A374" s="32" t="s">
        <v>13</v>
      </c>
      <c r="B374" s="32" t="s">
        <v>71</v>
      </c>
      <c r="C374" s="32" t="s">
        <v>31</v>
      </c>
      <c r="D374" s="33"/>
      <c r="E374" s="21" t="s">
        <v>255</v>
      </c>
      <c r="F374" s="26">
        <f>+F375</f>
        <v>0</v>
      </c>
      <c r="G374" s="26">
        <f t="shared" ref="G374:K374" si="186">+G375</f>
        <v>0</v>
      </c>
      <c r="H374" s="26">
        <f t="shared" si="186"/>
        <v>0</v>
      </c>
      <c r="I374" s="26">
        <f t="shared" si="186"/>
        <v>0</v>
      </c>
      <c r="J374" s="26">
        <f t="shared" si="186"/>
        <v>0</v>
      </c>
      <c r="K374" s="26">
        <f t="shared" si="186"/>
        <v>0</v>
      </c>
    </row>
    <row r="375" spans="1:11" ht="24" customHeight="1" x14ac:dyDescent="0.2">
      <c r="A375" s="44" t="s">
        <v>13</v>
      </c>
      <c r="B375" s="44" t="s">
        <v>71</v>
      </c>
      <c r="C375" s="44" t="s">
        <v>31</v>
      </c>
      <c r="D375" s="44" t="s">
        <v>18</v>
      </c>
      <c r="E375" s="23" t="s">
        <v>255</v>
      </c>
      <c r="F375" s="10"/>
      <c r="G375" s="10"/>
      <c r="H375" s="10"/>
      <c r="I375" s="10"/>
      <c r="J375" s="10"/>
      <c r="K375" s="10"/>
    </row>
    <row r="376" spans="1:11" ht="12" customHeight="1" x14ac:dyDescent="0.2">
      <c r="A376" s="32" t="s">
        <v>13</v>
      </c>
      <c r="B376" s="32" t="s">
        <v>71</v>
      </c>
      <c r="C376" s="32" t="s">
        <v>87</v>
      </c>
      <c r="D376" s="33"/>
      <c r="E376" s="21" t="s">
        <v>256</v>
      </c>
      <c r="F376" s="26">
        <f>+F377</f>
        <v>0</v>
      </c>
      <c r="G376" s="26">
        <f t="shared" ref="G376:K376" si="187">+G377</f>
        <v>0</v>
      </c>
      <c r="H376" s="26">
        <f t="shared" si="187"/>
        <v>0</v>
      </c>
      <c r="I376" s="26">
        <f t="shared" si="187"/>
        <v>0</v>
      </c>
      <c r="J376" s="26">
        <f t="shared" si="187"/>
        <v>0</v>
      </c>
      <c r="K376" s="26">
        <f t="shared" si="187"/>
        <v>0</v>
      </c>
    </row>
    <row r="377" spans="1:11" ht="12" customHeight="1" x14ac:dyDescent="0.2">
      <c r="A377" s="44" t="s">
        <v>13</v>
      </c>
      <c r="B377" s="44" t="s">
        <v>71</v>
      </c>
      <c r="C377" s="44" t="s">
        <v>87</v>
      </c>
      <c r="D377" s="44" t="s">
        <v>18</v>
      </c>
      <c r="E377" s="23" t="s">
        <v>256</v>
      </c>
      <c r="F377" s="10"/>
      <c r="G377" s="10"/>
      <c r="H377" s="10"/>
      <c r="I377" s="10"/>
      <c r="J377" s="10"/>
      <c r="K377" s="10"/>
    </row>
    <row r="378" spans="1:11" ht="12" customHeight="1" x14ac:dyDescent="0.2">
      <c r="A378" s="32" t="s">
        <v>13</v>
      </c>
      <c r="B378" s="32" t="s">
        <v>71</v>
      </c>
      <c r="C378" s="32" t="s">
        <v>35</v>
      </c>
      <c r="D378" s="33"/>
      <c r="E378" s="21" t="s">
        <v>257</v>
      </c>
      <c r="F378" s="26">
        <f>+F379</f>
        <v>0</v>
      </c>
      <c r="G378" s="26">
        <f t="shared" ref="G378:K378" si="188">+G379</f>
        <v>0</v>
      </c>
      <c r="H378" s="26">
        <f t="shared" si="188"/>
        <v>0</v>
      </c>
      <c r="I378" s="26">
        <f t="shared" si="188"/>
        <v>0</v>
      </c>
      <c r="J378" s="26">
        <f t="shared" si="188"/>
        <v>0</v>
      </c>
      <c r="K378" s="26">
        <f t="shared" si="188"/>
        <v>0</v>
      </c>
    </row>
    <row r="379" spans="1:11" ht="12" customHeight="1" x14ac:dyDescent="0.2">
      <c r="A379" s="44" t="s">
        <v>13</v>
      </c>
      <c r="B379" s="44" t="s">
        <v>71</v>
      </c>
      <c r="C379" s="44" t="s">
        <v>35</v>
      </c>
      <c r="D379" s="44" t="s">
        <v>18</v>
      </c>
      <c r="E379" s="23" t="s">
        <v>257</v>
      </c>
      <c r="F379" s="10"/>
      <c r="G379" s="10"/>
      <c r="H379" s="10"/>
      <c r="I379" s="10"/>
      <c r="J379" s="10"/>
      <c r="K379" s="10"/>
    </row>
    <row r="380" spans="1:11" ht="12" customHeight="1" x14ac:dyDescent="0.2">
      <c r="A380" s="32" t="s">
        <v>13</v>
      </c>
      <c r="B380" s="32" t="s">
        <v>71</v>
      </c>
      <c r="C380" s="32" t="s">
        <v>39</v>
      </c>
      <c r="D380" s="33"/>
      <c r="E380" s="21" t="s">
        <v>258</v>
      </c>
      <c r="F380" s="26">
        <f>+F381</f>
        <v>0</v>
      </c>
      <c r="G380" s="26">
        <f t="shared" ref="G380:K380" si="189">+G381</f>
        <v>0</v>
      </c>
      <c r="H380" s="26">
        <f t="shared" si="189"/>
        <v>0</v>
      </c>
      <c r="I380" s="26">
        <f t="shared" si="189"/>
        <v>0</v>
      </c>
      <c r="J380" s="26">
        <f t="shared" si="189"/>
        <v>0</v>
      </c>
      <c r="K380" s="26">
        <f t="shared" si="189"/>
        <v>0</v>
      </c>
    </row>
    <row r="381" spans="1:11" ht="12" customHeight="1" x14ac:dyDescent="0.2">
      <c r="A381" s="44" t="s">
        <v>13</v>
      </c>
      <c r="B381" s="44" t="s">
        <v>71</v>
      </c>
      <c r="C381" s="44" t="s">
        <v>39</v>
      </c>
      <c r="D381" s="44" t="s">
        <v>18</v>
      </c>
      <c r="E381" s="23" t="s">
        <v>258</v>
      </c>
      <c r="F381" s="10"/>
      <c r="G381" s="10"/>
      <c r="H381" s="10"/>
      <c r="I381" s="10"/>
      <c r="J381" s="10"/>
      <c r="K381" s="10"/>
    </row>
    <row r="382" spans="1:11" ht="12" customHeight="1" x14ac:dyDescent="0.2">
      <c r="A382" s="32" t="s">
        <v>13</v>
      </c>
      <c r="B382" s="32" t="s">
        <v>71</v>
      </c>
      <c r="C382" s="32" t="s">
        <v>41</v>
      </c>
      <c r="D382" s="33"/>
      <c r="E382" s="21" t="s">
        <v>259</v>
      </c>
      <c r="F382" s="26">
        <f>+F383</f>
        <v>0</v>
      </c>
      <c r="G382" s="26">
        <f t="shared" ref="G382:K382" si="190">+G383</f>
        <v>0</v>
      </c>
      <c r="H382" s="26">
        <f t="shared" si="190"/>
        <v>0</v>
      </c>
      <c r="I382" s="26">
        <f t="shared" si="190"/>
        <v>0</v>
      </c>
      <c r="J382" s="26">
        <f t="shared" si="190"/>
        <v>0</v>
      </c>
      <c r="K382" s="26">
        <f t="shared" si="190"/>
        <v>0</v>
      </c>
    </row>
    <row r="383" spans="1:11" ht="12" customHeight="1" x14ac:dyDescent="0.2">
      <c r="A383" s="44" t="s">
        <v>13</v>
      </c>
      <c r="B383" s="44" t="s">
        <v>71</v>
      </c>
      <c r="C383" s="44" t="s">
        <v>41</v>
      </c>
      <c r="D383" s="44" t="s">
        <v>18</v>
      </c>
      <c r="E383" s="23" t="s">
        <v>259</v>
      </c>
      <c r="F383" s="10"/>
      <c r="G383" s="10"/>
      <c r="H383" s="10"/>
      <c r="I383" s="10"/>
      <c r="J383" s="10"/>
      <c r="K383" s="10"/>
    </row>
    <row r="384" spans="1:11" ht="12" customHeight="1" x14ac:dyDescent="0.2">
      <c r="A384" s="32" t="s">
        <v>13</v>
      </c>
      <c r="B384" s="32" t="s">
        <v>71</v>
      </c>
      <c r="C384" s="32" t="s">
        <v>43</v>
      </c>
      <c r="D384" s="33"/>
      <c r="E384" s="21" t="s">
        <v>260</v>
      </c>
      <c r="F384" s="26">
        <f>+F385</f>
        <v>0</v>
      </c>
      <c r="G384" s="26">
        <f t="shared" ref="G384:K384" si="191">+G385</f>
        <v>0</v>
      </c>
      <c r="H384" s="26">
        <f t="shared" si="191"/>
        <v>0</v>
      </c>
      <c r="I384" s="26">
        <f t="shared" si="191"/>
        <v>0</v>
      </c>
      <c r="J384" s="26">
        <f t="shared" si="191"/>
        <v>0</v>
      </c>
      <c r="K384" s="26">
        <f t="shared" si="191"/>
        <v>0</v>
      </c>
    </row>
    <row r="385" spans="1:11" ht="12" customHeight="1" x14ac:dyDescent="0.2">
      <c r="A385" s="44" t="s">
        <v>13</v>
      </c>
      <c r="B385" s="44" t="s">
        <v>71</v>
      </c>
      <c r="C385" s="44" t="s">
        <v>43</v>
      </c>
      <c r="D385" s="44" t="s">
        <v>18</v>
      </c>
      <c r="E385" s="23" t="s">
        <v>260</v>
      </c>
      <c r="F385" s="10"/>
      <c r="G385" s="10"/>
      <c r="H385" s="10"/>
      <c r="I385" s="10"/>
      <c r="J385" s="10"/>
      <c r="K385" s="10"/>
    </row>
    <row r="386" spans="1:11" ht="24" customHeight="1" x14ac:dyDescent="0.2">
      <c r="A386" s="32" t="s">
        <v>13</v>
      </c>
      <c r="B386" s="32" t="s">
        <v>71</v>
      </c>
      <c r="C386" s="32" t="s">
        <v>45</v>
      </c>
      <c r="D386" s="33"/>
      <c r="E386" s="21" t="s">
        <v>261</v>
      </c>
      <c r="F386" s="26">
        <f>+F387</f>
        <v>0</v>
      </c>
      <c r="G386" s="26">
        <f t="shared" ref="G386:K386" si="192">+G387</f>
        <v>0</v>
      </c>
      <c r="H386" s="26">
        <f t="shared" si="192"/>
        <v>0</v>
      </c>
      <c r="I386" s="26">
        <f t="shared" si="192"/>
        <v>0</v>
      </c>
      <c r="J386" s="26">
        <f t="shared" si="192"/>
        <v>0</v>
      </c>
      <c r="K386" s="26">
        <f t="shared" si="192"/>
        <v>0</v>
      </c>
    </row>
    <row r="387" spans="1:11" ht="24" customHeight="1" x14ac:dyDescent="0.2">
      <c r="A387" s="44" t="s">
        <v>13</v>
      </c>
      <c r="B387" s="44" t="s">
        <v>71</v>
      </c>
      <c r="C387" s="44" t="s">
        <v>45</v>
      </c>
      <c r="D387" s="44" t="s">
        <v>18</v>
      </c>
      <c r="E387" s="23" t="s">
        <v>261</v>
      </c>
      <c r="F387" s="10"/>
      <c r="G387" s="10"/>
      <c r="H387" s="10"/>
      <c r="I387" s="10"/>
      <c r="J387" s="10"/>
      <c r="K387" s="10"/>
    </row>
    <row r="388" spans="1:11" ht="12" customHeight="1" x14ac:dyDescent="0.2">
      <c r="A388" s="32" t="s">
        <v>13</v>
      </c>
      <c r="B388" s="32" t="s">
        <v>71</v>
      </c>
      <c r="C388" s="32" t="s">
        <v>262</v>
      </c>
      <c r="D388" s="33"/>
      <c r="E388" s="21" t="s">
        <v>263</v>
      </c>
      <c r="F388" s="26">
        <f>+F389</f>
        <v>0</v>
      </c>
      <c r="G388" s="26">
        <f t="shared" ref="G388:K388" si="193">+G389</f>
        <v>0</v>
      </c>
      <c r="H388" s="26">
        <f t="shared" si="193"/>
        <v>0</v>
      </c>
      <c r="I388" s="26">
        <f t="shared" si="193"/>
        <v>0</v>
      </c>
      <c r="J388" s="26">
        <f t="shared" si="193"/>
        <v>0</v>
      </c>
      <c r="K388" s="26">
        <f t="shared" si="193"/>
        <v>0</v>
      </c>
    </row>
    <row r="389" spans="1:11" ht="12" customHeight="1" x14ac:dyDescent="0.2">
      <c r="A389" s="44" t="s">
        <v>13</v>
      </c>
      <c r="B389" s="44" t="s">
        <v>71</v>
      </c>
      <c r="C389" s="44" t="s">
        <v>262</v>
      </c>
      <c r="D389" s="44" t="s">
        <v>18</v>
      </c>
      <c r="E389" s="23" t="s">
        <v>263</v>
      </c>
      <c r="F389" s="10"/>
      <c r="G389" s="10"/>
      <c r="H389" s="10"/>
      <c r="I389" s="10"/>
      <c r="J389" s="10"/>
      <c r="K389" s="10"/>
    </row>
    <row r="390" spans="1:11" ht="24" customHeight="1" x14ac:dyDescent="0.2">
      <c r="A390" s="32" t="s">
        <v>13</v>
      </c>
      <c r="B390" s="32" t="s">
        <v>71</v>
      </c>
      <c r="C390" s="32" t="s">
        <v>149</v>
      </c>
      <c r="D390" s="33"/>
      <c r="E390" s="21" t="s">
        <v>264</v>
      </c>
      <c r="F390" s="26">
        <f>+F391</f>
        <v>0</v>
      </c>
      <c r="G390" s="26">
        <f t="shared" ref="G390:K390" si="194">+G391</f>
        <v>0</v>
      </c>
      <c r="H390" s="26">
        <f t="shared" si="194"/>
        <v>0</v>
      </c>
      <c r="I390" s="26">
        <f t="shared" si="194"/>
        <v>0</v>
      </c>
      <c r="J390" s="26">
        <f t="shared" si="194"/>
        <v>0</v>
      </c>
      <c r="K390" s="26">
        <f t="shared" si="194"/>
        <v>0</v>
      </c>
    </row>
    <row r="391" spans="1:11" ht="24" customHeight="1" x14ac:dyDescent="0.2">
      <c r="A391" s="44" t="s">
        <v>13</v>
      </c>
      <c r="B391" s="44" t="s">
        <v>71</v>
      </c>
      <c r="C391" s="44" t="s">
        <v>149</v>
      </c>
      <c r="D391" s="44" t="s">
        <v>18</v>
      </c>
      <c r="E391" s="23" t="s">
        <v>264</v>
      </c>
      <c r="F391" s="10"/>
      <c r="G391" s="10"/>
      <c r="H391" s="10"/>
      <c r="I391" s="10"/>
      <c r="J391" s="10"/>
      <c r="K391" s="10"/>
    </row>
    <row r="392" spans="1:11" ht="24" customHeight="1" x14ac:dyDescent="0.2">
      <c r="A392" s="32" t="s">
        <v>13</v>
      </c>
      <c r="B392" s="32" t="s">
        <v>71</v>
      </c>
      <c r="C392" s="32" t="s">
        <v>151</v>
      </c>
      <c r="D392" s="33"/>
      <c r="E392" s="21" t="s">
        <v>265</v>
      </c>
      <c r="F392" s="26">
        <f>+F393</f>
        <v>0</v>
      </c>
      <c r="G392" s="26">
        <f t="shared" ref="G392:K392" si="195">+G393</f>
        <v>0</v>
      </c>
      <c r="H392" s="26">
        <f t="shared" si="195"/>
        <v>0</v>
      </c>
      <c r="I392" s="26">
        <f t="shared" si="195"/>
        <v>0</v>
      </c>
      <c r="J392" s="26">
        <f t="shared" si="195"/>
        <v>0</v>
      </c>
      <c r="K392" s="26">
        <f t="shared" si="195"/>
        <v>0</v>
      </c>
    </row>
    <row r="393" spans="1:11" ht="24" customHeight="1" x14ac:dyDescent="0.2">
      <c r="A393" s="44" t="s">
        <v>13</v>
      </c>
      <c r="B393" s="44" t="s">
        <v>71</v>
      </c>
      <c r="C393" s="44" t="s">
        <v>151</v>
      </c>
      <c r="D393" s="44" t="s">
        <v>18</v>
      </c>
      <c r="E393" s="23" t="s">
        <v>265</v>
      </c>
      <c r="F393" s="10"/>
      <c r="G393" s="10"/>
      <c r="H393" s="10"/>
      <c r="I393" s="10"/>
      <c r="J393" s="10"/>
      <c r="K393" s="10"/>
    </row>
    <row r="394" spans="1:11" ht="12" customHeight="1" x14ac:dyDescent="0.2">
      <c r="A394" s="32" t="s">
        <v>13</v>
      </c>
      <c r="B394" s="32" t="s">
        <v>71</v>
      </c>
      <c r="C394" s="32" t="s">
        <v>94</v>
      </c>
      <c r="D394" s="33"/>
      <c r="E394" s="21" t="s">
        <v>266</v>
      </c>
      <c r="F394" s="26">
        <f>+F395</f>
        <v>0</v>
      </c>
      <c r="G394" s="26">
        <f t="shared" ref="G394:K394" si="196">+G395</f>
        <v>0</v>
      </c>
      <c r="H394" s="26">
        <f t="shared" si="196"/>
        <v>0</v>
      </c>
      <c r="I394" s="26">
        <f t="shared" si="196"/>
        <v>0</v>
      </c>
      <c r="J394" s="26">
        <f t="shared" si="196"/>
        <v>0</v>
      </c>
      <c r="K394" s="26">
        <f t="shared" si="196"/>
        <v>0</v>
      </c>
    </row>
    <row r="395" spans="1:11" ht="12" customHeight="1" x14ac:dyDescent="0.2">
      <c r="A395" s="44" t="s">
        <v>13</v>
      </c>
      <c r="B395" s="44" t="s">
        <v>71</v>
      </c>
      <c r="C395" s="44" t="s">
        <v>94</v>
      </c>
      <c r="D395" s="44" t="s">
        <v>18</v>
      </c>
      <c r="E395" s="23" t="s">
        <v>266</v>
      </c>
      <c r="F395" s="10"/>
      <c r="G395" s="10"/>
      <c r="H395" s="10"/>
      <c r="I395" s="10"/>
      <c r="J395" s="10"/>
      <c r="K395" s="10"/>
    </row>
    <row r="396" spans="1:11" ht="24" customHeight="1" x14ac:dyDescent="0.2">
      <c r="A396" s="32" t="s">
        <v>13</v>
      </c>
      <c r="B396" s="32" t="s">
        <v>71</v>
      </c>
      <c r="C396" s="32" t="s">
        <v>96</v>
      </c>
      <c r="D396" s="33"/>
      <c r="E396" s="21" t="s">
        <v>267</v>
      </c>
      <c r="F396" s="26">
        <f>+F397</f>
        <v>0</v>
      </c>
      <c r="G396" s="26">
        <f t="shared" ref="G396:K396" si="197">+G397</f>
        <v>0</v>
      </c>
      <c r="H396" s="26">
        <f t="shared" si="197"/>
        <v>0</v>
      </c>
      <c r="I396" s="26">
        <f t="shared" si="197"/>
        <v>0</v>
      </c>
      <c r="J396" s="26">
        <f t="shared" si="197"/>
        <v>0</v>
      </c>
      <c r="K396" s="26">
        <f t="shared" si="197"/>
        <v>0</v>
      </c>
    </row>
    <row r="397" spans="1:11" ht="24" customHeight="1" x14ac:dyDescent="0.2">
      <c r="A397" s="44" t="s">
        <v>13</v>
      </c>
      <c r="B397" s="44" t="s">
        <v>71</v>
      </c>
      <c r="C397" s="44" t="s">
        <v>96</v>
      </c>
      <c r="D397" s="44" t="s">
        <v>18</v>
      </c>
      <c r="E397" s="23" t="s">
        <v>267</v>
      </c>
      <c r="F397" s="10"/>
      <c r="G397" s="10"/>
      <c r="H397" s="10"/>
      <c r="I397" s="10"/>
      <c r="J397" s="10"/>
      <c r="K397" s="10"/>
    </row>
    <row r="398" spans="1:11" ht="24" customHeight="1" x14ac:dyDescent="0.2">
      <c r="A398" s="32" t="s">
        <v>13</v>
      </c>
      <c r="B398" s="32" t="s">
        <v>71</v>
      </c>
      <c r="C398" s="32" t="s">
        <v>98</v>
      </c>
      <c r="D398" s="33"/>
      <c r="E398" s="21" t="s">
        <v>268</v>
      </c>
      <c r="F398" s="26">
        <f>+F399</f>
        <v>0</v>
      </c>
      <c r="G398" s="26">
        <f t="shared" ref="G398:K398" si="198">+G399</f>
        <v>0</v>
      </c>
      <c r="H398" s="26">
        <f t="shared" si="198"/>
        <v>0</v>
      </c>
      <c r="I398" s="26">
        <f t="shared" si="198"/>
        <v>0</v>
      </c>
      <c r="J398" s="26">
        <f t="shared" si="198"/>
        <v>0</v>
      </c>
      <c r="K398" s="26">
        <f t="shared" si="198"/>
        <v>0</v>
      </c>
    </row>
    <row r="399" spans="1:11" ht="24" customHeight="1" x14ac:dyDescent="0.2">
      <c r="A399" s="44" t="s">
        <v>13</v>
      </c>
      <c r="B399" s="44" t="s">
        <v>71</v>
      </c>
      <c r="C399" s="44" t="s">
        <v>98</v>
      </c>
      <c r="D399" s="44" t="s">
        <v>18</v>
      </c>
      <c r="E399" s="23" t="s">
        <v>268</v>
      </c>
      <c r="F399" s="10"/>
      <c r="G399" s="10"/>
      <c r="H399" s="10"/>
      <c r="I399" s="10"/>
      <c r="J399" s="10"/>
      <c r="K399" s="10"/>
    </row>
    <row r="400" spans="1:11" ht="24" customHeight="1" x14ac:dyDescent="0.2">
      <c r="A400" s="32" t="s">
        <v>13</v>
      </c>
      <c r="B400" s="32" t="s">
        <v>71</v>
      </c>
      <c r="C400" s="32" t="s">
        <v>47</v>
      </c>
      <c r="D400" s="33"/>
      <c r="E400" s="21" t="s">
        <v>1376</v>
      </c>
      <c r="F400" s="26">
        <f>+F401</f>
        <v>0</v>
      </c>
      <c r="G400" s="26">
        <f t="shared" ref="G400:K400" si="199">+G401</f>
        <v>0</v>
      </c>
      <c r="H400" s="26">
        <f t="shared" si="199"/>
        <v>0</v>
      </c>
      <c r="I400" s="26">
        <f t="shared" si="199"/>
        <v>0</v>
      </c>
      <c r="J400" s="26">
        <f t="shared" si="199"/>
        <v>0</v>
      </c>
      <c r="K400" s="26">
        <f t="shared" si="199"/>
        <v>0</v>
      </c>
    </row>
    <row r="401" spans="1:11" ht="24" customHeight="1" x14ac:dyDescent="0.2">
      <c r="A401" s="44" t="s">
        <v>13</v>
      </c>
      <c r="B401" s="44" t="s">
        <v>71</v>
      </c>
      <c r="C401" s="44" t="s">
        <v>47</v>
      </c>
      <c r="D401" s="44" t="s">
        <v>18</v>
      </c>
      <c r="E401" s="23" t="s">
        <v>1376</v>
      </c>
      <c r="F401" s="10"/>
      <c r="G401" s="10"/>
      <c r="H401" s="10"/>
      <c r="I401" s="10"/>
      <c r="J401" s="10"/>
      <c r="K401" s="10"/>
    </row>
    <row r="402" spans="1:11" ht="24" customHeight="1" x14ac:dyDescent="0.2">
      <c r="A402" s="32" t="s">
        <v>13</v>
      </c>
      <c r="B402" s="32" t="s">
        <v>71</v>
      </c>
      <c r="C402" s="32" t="s">
        <v>49</v>
      </c>
      <c r="D402" s="33"/>
      <c r="E402" s="21" t="s">
        <v>1377</v>
      </c>
      <c r="F402" s="26">
        <f>+F403</f>
        <v>0</v>
      </c>
      <c r="G402" s="26">
        <f t="shared" ref="G402:K402" si="200">+G403</f>
        <v>0</v>
      </c>
      <c r="H402" s="26">
        <f t="shared" si="200"/>
        <v>0</v>
      </c>
      <c r="I402" s="26">
        <f t="shared" si="200"/>
        <v>0</v>
      </c>
      <c r="J402" s="26">
        <f t="shared" si="200"/>
        <v>0</v>
      </c>
      <c r="K402" s="26">
        <f t="shared" si="200"/>
        <v>0</v>
      </c>
    </row>
    <row r="403" spans="1:11" ht="24" customHeight="1" x14ac:dyDescent="0.2">
      <c r="A403" s="44" t="s">
        <v>13</v>
      </c>
      <c r="B403" s="44" t="s">
        <v>71</v>
      </c>
      <c r="C403" s="44" t="s">
        <v>49</v>
      </c>
      <c r="D403" s="44" t="s">
        <v>18</v>
      </c>
      <c r="E403" s="23" t="s">
        <v>1377</v>
      </c>
      <c r="F403" s="10"/>
      <c r="G403" s="10"/>
      <c r="H403" s="10"/>
      <c r="I403" s="10"/>
      <c r="J403" s="10"/>
      <c r="K403" s="10"/>
    </row>
    <row r="404" spans="1:11" ht="24" customHeight="1" x14ac:dyDescent="0.2">
      <c r="A404" s="32" t="s">
        <v>13</v>
      </c>
      <c r="B404" s="32" t="s">
        <v>71</v>
      </c>
      <c r="C404" s="32" t="s">
        <v>102</v>
      </c>
      <c r="D404" s="33"/>
      <c r="E404" s="21" t="s">
        <v>1378</v>
      </c>
      <c r="F404" s="26">
        <f>+F405</f>
        <v>0</v>
      </c>
      <c r="G404" s="26">
        <f t="shared" ref="G404:K404" si="201">+G405</f>
        <v>0</v>
      </c>
      <c r="H404" s="26">
        <f t="shared" si="201"/>
        <v>0</v>
      </c>
      <c r="I404" s="26">
        <f t="shared" si="201"/>
        <v>0</v>
      </c>
      <c r="J404" s="26">
        <f t="shared" si="201"/>
        <v>0</v>
      </c>
      <c r="K404" s="26">
        <f t="shared" si="201"/>
        <v>0</v>
      </c>
    </row>
    <row r="405" spans="1:11" ht="24" customHeight="1" x14ac:dyDescent="0.2">
      <c r="A405" s="44" t="s">
        <v>13</v>
      </c>
      <c r="B405" s="44" t="s">
        <v>71</v>
      </c>
      <c r="C405" s="44" t="s">
        <v>102</v>
      </c>
      <c r="D405" s="44" t="s">
        <v>18</v>
      </c>
      <c r="E405" s="23" t="s">
        <v>1378</v>
      </c>
      <c r="F405" s="10"/>
      <c r="G405" s="10"/>
      <c r="H405" s="10"/>
      <c r="I405" s="10"/>
      <c r="J405" s="10"/>
      <c r="K405" s="10"/>
    </row>
    <row r="406" spans="1:11" ht="24" customHeight="1" x14ac:dyDescent="0.2">
      <c r="A406" s="32" t="s">
        <v>13</v>
      </c>
      <c r="B406" s="32" t="s">
        <v>71</v>
      </c>
      <c r="C406" s="32" t="s">
        <v>156</v>
      </c>
      <c r="D406" s="33"/>
      <c r="E406" s="21" t="s">
        <v>1379</v>
      </c>
      <c r="F406" s="26">
        <f>+F407</f>
        <v>0</v>
      </c>
      <c r="G406" s="26">
        <f t="shared" ref="G406:K406" si="202">+G407</f>
        <v>0</v>
      </c>
      <c r="H406" s="26">
        <f t="shared" si="202"/>
        <v>0</v>
      </c>
      <c r="I406" s="26">
        <f t="shared" si="202"/>
        <v>0</v>
      </c>
      <c r="J406" s="26">
        <f t="shared" si="202"/>
        <v>0</v>
      </c>
      <c r="K406" s="26">
        <f t="shared" si="202"/>
        <v>0</v>
      </c>
    </row>
    <row r="407" spans="1:11" ht="24" customHeight="1" x14ac:dyDescent="0.2">
      <c r="A407" s="44" t="s">
        <v>13</v>
      </c>
      <c r="B407" s="44" t="s">
        <v>71</v>
      </c>
      <c r="C407" s="44" t="s">
        <v>156</v>
      </c>
      <c r="D407" s="44" t="s">
        <v>18</v>
      </c>
      <c r="E407" s="23" t="s">
        <v>1379</v>
      </c>
      <c r="F407" s="10"/>
      <c r="G407" s="10"/>
      <c r="H407" s="10"/>
      <c r="I407" s="10"/>
      <c r="J407" s="10"/>
      <c r="K407" s="10"/>
    </row>
    <row r="408" spans="1:11" ht="24" customHeight="1" x14ac:dyDescent="0.2">
      <c r="A408" s="32" t="s">
        <v>13</v>
      </c>
      <c r="B408" s="32" t="s">
        <v>71</v>
      </c>
      <c r="C408" s="32" t="s">
        <v>158</v>
      </c>
      <c r="D408" s="33"/>
      <c r="E408" s="21" t="s">
        <v>1380</v>
      </c>
      <c r="F408" s="26">
        <f>+F409</f>
        <v>0</v>
      </c>
      <c r="G408" s="26">
        <f t="shared" ref="G408:K408" si="203">+G409</f>
        <v>0</v>
      </c>
      <c r="H408" s="26">
        <f t="shared" si="203"/>
        <v>0</v>
      </c>
      <c r="I408" s="26">
        <f t="shared" si="203"/>
        <v>0</v>
      </c>
      <c r="J408" s="26">
        <f t="shared" si="203"/>
        <v>0</v>
      </c>
      <c r="K408" s="26">
        <f t="shared" si="203"/>
        <v>0</v>
      </c>
    </row>
    <row r="409" spans="1:11" ht="18" customHeight="1" x14ac:dyDescent="0.2">
      <c r="A409" s="44" t="s">
        <v>13</v>
      </c>
      <c r="B409" s="44" t="s">
        <v>71</v>
      </c>
      <c r="C409" s="44" t="s">
        <v>158</v>
      </c>
      <c r="D409" s="44" t="s">
        <v>18</v>
      </c>
      <c r="E409" s="23" t="s">
        <v>1380</v>
      </c>
      <c r="F409" s="10"/>
      <c r="G409" s="10"/>
      <c r="H409" s="10"/>
      <c r="I409" s="10"/>
      <c r="J409" s="10"/>
      <c r="K409" s="10"/>
    </row>
    <row r="410" spans="1:11" ht="12" customHeight="1" x14ac:dyDescent="0.2">
      <c r="A410" s="32" t="s">
        <v>13</v>
      </c>
      <c r="B410" s="32" t="s">
        <v>71</v>
      </c>
      <c r="C410" s="32" t="s">
        <v>160</v>
      </c>
      <c r="D410" s="33"/>
      <c r="E410" s="21" t="s">
        <v>269</v>
      </c>
      <c r="F410" s="26">
        <f>+F411</f>
        <v>0</v>
      </c>
      <c r="G410" s="26">
        <f t="shared" ref="G410:K410" si="204">+G411</f>
        <v>0</v>
      </c>
      <c r="H410" s="26">
        <f t="shared" si="204"/>
        <v>0</v>
      </c>
      <c r="I410" s="26">
        <f t="shared" si="204"/>
        <v>0</v>
      </c>
      <c r="J410" s="26">
        <f t="shared" si="204"/>
        <v>0</v>
      </c>
      <c r="K410" s="26">
        <f t="shared" si="204"/>
        <v>0</v>
      </c>
    </row>
    <row r="411" spans="1:11" ht="12" customHeight="1" x14ac:dyDescent="0.2">
      <c r="A411" s="44" t="s">
        <v>13</v>
      </c>
      <c r="B411" s="44" t="s">
        <v>71</v>
      </c>
      <c r="C411" s="44" t="s">
        <v>160</v>
      </c>
      <c r="D411" s="44" t="s">
        <v>18</v>
      </c>
      <c r="E411" s="23" t="s">
        <v>269</v>
      </c>
      <c r="F411" s="10"/>
      <c r="G411" s="10"/>
      <c r="H411" s="10"/>
      <c r="I411" s="10"/>
      <c r="J411" s="10"/>
      <c r="K411" s="10"/>
    </row>
    <row r="412" spans="1:11" ht="12" customHeight="1" x14ac:dyDescent="0.2">
      <c r="A412" s="32" t="s">
        <v>13</v>
      </c>
      <c r="B412" s="32" t="s">
        <v>71</v>
      </c>
      <c r="C412" s="32" t="s">
        <v>51</v>
      </c>
      <c r="D412" s="33"/>
      <c r="E412" s="21" t="s">
        <v>270</v>
      </c>
      <c r="F412" s="26">
        <f>+F413</f>
        <v>0</v>
      </c>
      <c r="G412" s="26">
        <f t="shared" ref="G412:K412" si="205">+G413</f>
        <v>0</v>
      </c>
      <c r="H412" s="26">
        <f t="shared" si="205"/>
        <v>0</v>
      </c>
      <c r="I412" s="26">
        <f t="shared" si="205"/>
        <v>0</v>
      </c>
      <c r="J412" s="26">
        <f t="shared" si="205"/>
        <v>0</v>
      </c>
      <c r="K412" s="26">
        <f t="shared" si="205"/>
        <v>0</v>
      </c>
    </row>
    <row r="413" spans="1:11" ht="12" customHeight="1" x14ac:dyDescent="0.2">
      <c r="A413" s="44" t="s">
        <v>13</v>
      </c>
      <c r="B413" s="44" t="s">
        <v>71</v>
      </c>
      <c r="C413" s="44" t="s">
        <v>51</v>
      </c>
      <c r="D413" s="44" t="s">
        <v>18</v>
      </c>
      <c r="E413" s="23" t="s">
        <v>270</v>
      </c>
      <c r="F413" s="10"/>
      <c r="G413" s="10"/>
      <c r="H413" s="10"/>
      <c r="I413" s="10"/>
      <c r="J413" s="10"/>
      <c r="K413" s="10"/>
    </row>
    <row r="414" spans="1:11" ht="12" customHeight="1" x14ac:dyDescent="0.2">
      <c r="A414" s="32" t="s">
        <v>13</v>
      </c>
      <c r="B414" s="32" t="s">
        <v>71</v>
      </c>
      <c r="C414" s="32" t="s">
        <v>53</v>
      </c>
      <c r="D414" s="33"/>
      <c r="E414" s="21" t="s">
        <v>271</v>
      </c>
      <c r="F414" s="26">
        <f>+F415</f>
        <v>0</v>
      </c>
      <c r="G414" s="26">
        <f t="shared" ref="G414:K414" si="206">+G415</f>
        <v>0</v>
      </c>
      <c r="H414" s="26">
        <f t="shared" si="206"/>
        <v>0</v>
      </c>
      <c r="I414" s="26">
        <f t="shared" si="206"/>
        <v>0</v>
      </c>
      <c r="J414" s="26">
        <f t="shared" si="206"/>
        <v>0</v>
      </c>
      <c r="K414" s="26">
        <f t="shared" si="206"/>
        <v>0</v>
      </c>
    </row>
    <row r="415" spans="1:11" ht="12" customHeight="1" x14ac:dyDescent="0.2">
      <c r="A415" s="44" t="s">
        <v>13</v>
      </c>
      <c r="B415" s="44" t="s">
        <v>71</v>
      </c>
      <c r="C415" s="44" t="s">
        <v>53</v>
      </c>
      <c r="D415" s="44" t="s">
        <v>18</v>
      </c>
      <c r="E415" s="23" t="s">
        <v>271</v>
      </c>
      <c r="F415" s="10"/>
      <c r="G415" s="10"/>
      <c r="H415" s="10"/>
      <c r="I415" s="10"/>
      <c r="J415" s="10"/>
      <c r="K415" s="10"/>
    </row>
    <row r="416" spans="1:11" ht="12" customHeight="1" x14ac:dyDescent="0.2">
      <c r="A416" s="32" t="s">
        <v>13</v>
      </c>
      <c r="B416" s="32" t="s">
        <v>71</v>
      </c>
      <c r="C416" s="32" t="s">
        <v>55</v>
      </c>
      <c r="D416" s="33"/>
      <c r="E416" s="21" t="s">
        <v>272</v>
      </c>
      <c r="F416" s="26">
        <f>+F417</f>
        <v>0</v>
      </c>
      <c r="G416" s="26">
        <f t="shared" ref="G416:K416" si="207">+G417</f>
        <v>0</v>
      </c>
      <c r="H416" s="26">
        <f t="shared" si="207"/>
        <v>0</v>
      </c>
      <c r="I416" s="26">
        <f t="shared" si="207"/>
        <v>0</v>
      </c>
      <c r="J416" s="26">
        <f t="shared" si="207"/>
        <v>0</v>
      </c>
      <c r="K416" s="26">
        <f t="shared" si="207"/>
        <v>0</v>
      </c>
    </row>
    <row r="417" spans="1:11" ht="12" customHeight="1" x14ac:dyDescent="0.2">
      <c r="A417" s="44" t="s">
        <v>13</v>
      </c>
      <c r="B417" s="44" t="s">
        <v>71</v>
      </c>
      <c r="C417" s="44" t="s">
        <v>55</v>
      </c>
      <c r="D417" s="44" t="s">
        <v>18</v>
      </c>
      <c r="E417" s="23" t="s">
        <v>272</v>
      </c>
      <c r="F417" s="10"/>
      <c r="G417" s="10"/>
      <c r="H417" s="10"/>
      <c r="I417" s="10"/>
      <c r="J417" s="10"/>
      <c r="K417" s="10"/>
    </row>
    <row r="418" spans="1:11" ht="12" customHeight="1" x14ac:dyDescent="0.2">
      <c r="A418" s="32" t="s">
        <v>13</v>
      </c>
      <c r="B418" s="32" t="s">
        <v>71</v>
      </c>
      <c r="C418" s="32" t="s">
        <v>57</v>
      </c>
      <c r="D418" s="33"/>
      <c r="E418" s="21" t="s">
        <v>273</v>
      </c>
      <c r="F418" s="26">
        <f>+F419</f>
        <v>0</v>
      </c>
      <c r="G418" s="26">
        <f t="shared" ref="G418:K418" si="208">+G419</f>
        <v>0</v>
      </c>
      <c r="H418" s="26">
        <f t="shared" si="208"/>
        <v>0</v>
      </c>
      <c r="I418" s="26">
        <f t="shared" si="208"/>
        <v>0</v>
      </c>
      <c r="J418" s="26">
        <f t="shared" si="208"/>
        <v>0</v>
      </c>
      <c r="K418" s="26">
        <f t="shared" si="208"/>
        <v>0</v>
      </c>
    </row>
    <row r="419" spans="1:11" ht="12" customHeight="1" x14ac:dyDescent="0.2">
      <c r="A419" s="44" t="s">
        <v>13</v>
      </c>
      <c r="B419" s="44" t="s">
        <v>71</v>
      </c>
      <c r="C419" s="44" t="s">
        <v>57</v>
      </c>
      <c r="D419" s="44" t="s">
        <v>18</v>
      </c>
      <c r="E419" s="23" t="s">
        <v>273</v>
      </c>
      <c r="F419" s="10"/>
      <c r="G419" s="10"/>
      <c r="H419" s="10"/>
      <c r="I419" s="10"/>
      <c r="J419" s="10"/>
      <c r="K419" s="10"/>
    </row>
    <row r="420" spans="1:11" ht="24" customHeight="1" x14ac:dyDescent="0.2">
      <c r="A420" s="32" t="s">
        <v>13</v>
      </c>
      <c r="B420" s="32" t="s">
        <v>71</v>
      </c>
      <c r="C420" s="32" t="s">
        <v>106</v>
      </c>
      <c r="D420" s="33"/>
      <c r="E420" s="21" t="s">
        <v>274</v>
      </c>
      <c r="F420" s="26">
        <f>+F421</f>
        <v>0</v>
      </c>
      <c r="G420" s="26">
        <f t="shared" ref="G420:K420" si="209">+G421</f>
        <v>0</v>
      </c>
      <c r="H420" s="26">
        <f t="shared" si="209"/>
        <v>0</v>
      </c>
      <c r="I420" s="26">
        <f t="shared" si="209"/>
        <v>0</v>
      </c>
      <c r="J420" s="26">
        <f t="shared" si="209"/>
        <v>0</v>
      </c>
      <c r="K420" s="26">
        <f t="shared" si="209"/>
        <v>0</v>
      </c>
    </row>
    <row r="421" spans="1:11" ht="24" customHeight="1" x14ac:dyDescent="0.2">
      <c r="A421" s="44" t="s">
        <v>13</v>
      </c>
      <c r="B421" s="44" t="s">
        <v>71</v>
      </c>
      <c r="C421" s="44" t="s">
        <v>106</v>
      </c>
      <c r="D421" s="44" t="s">
        <v>18</v>
      </c>
      <c r="E421" s="23" t="s">
        <v>274</v>
      </c>
      <c r="F421" s="10"/>
      <c r="G421" s="10"/>
      <c r="H421" s="10"/>
      <c r="I421" s="10"/>
      <c r="J421" s="10"/>
      <c r="K421" s="10"/>
    </row>
    <row r="422" spans="1:11" ht="12" customHeight="1" x14ac:dyDescent="0.2">
      <c r="A422" s="32" t="s">
        <v>13</v>
      </c>
      <c r="B422" s="32" t="s">
        <v>71</v>
      </c>
      <c r="C422" s="32" t="s">
        <v>108</v>
      </c>
      <c r="D422" s="33"/>
      <c r="E422" s="21" t="s">
        <v>275</v>
      </c>
      <c r="F422" s="26">
        <f>+F423</f>
        <v>0</v>
      </c>
      <c r="G422" s="26">
        <f t="shared" ref="G422:K422" si="210">+G423</f>
        <v>0</v>
      </c>
      <c r="H422" s="26">
        <f t="shared" si="210"/>
        <v>0</v>
      </c>
      <c r="I422" s="26">
        <f t="shared" si="210"/>
        <v>0</v>
      </c>
      <c r="J422" s="26">
        <f t="shared" si="210"/>
        <v>0</v>
      </c>
      <c r="K422" s="26">
        <f t="shared" si="210"/>
        <v>0</v>
      </c>
    </row>
    <row r="423" spans="1:11" ht="12" customHeight="1" x14ac:dyDescent="0.2">
      <c r="A423" s="44" t="s">
        <v>13</v>
      </c>
      <c r="B423" s="44" t="s">
        <v>71</v>
      </c>
      <c r="C423" s="44" t="s">
        <v>108</v>
      </c>
      <c r="D423" s="44" t="s">
        <v>18</v>
      </c>
      <c r="E423" s="23" t="s">
        <v>275</v>
      </c>
      <c r="F423" s="10"/>
      <c r="G423" s="10"/>
      <c r="H423" s="10"/>
      <c r="I423" s="10"/>
      <c r="J423" s="10"/>
      <c r="K423" s="10"/>
    </row>
    <row r="424" spans="1:11" ht="24" customHeight="1" x14ac:dyDescent="0.2">
      <c r="A424" s="32" t="s">
        <v>13</v>
      </c>
      <c r="B424" s="32" t="s">
        <v>71</v>
      </c>
      <c r="C424" s="32" t="s">
        <v>110</v>
      </c>
      <c r="D424" s="33"/>
      <c r="E424" s="21" t="s">
        <v>276</v>
      </c>
      <c r="F424" s="26">
        <f>+F425</f>
        <v>0</v>
      </c>
      <c r="G424" s="26">
        <f t="shared" ref="G424:K424" si="211">+G425</f>
        <v>0</v>
      </c>
      <c r="H424" s="26">
        <f t="shared" si="211"/>
        <v>0</v>
      </c>
      <c r="I424" s="26">
        <f t="shared" si="211"/>
        <v>0</v>
      </c>
      <c r="J424" s="26">
        <f t="shared" si="211"/>
        <v>0</v>
      </c>
      <c r="K424" s="26">
        <f t="shared" si="211"/>
        <v>0</v>
      </c>
    </row>
    <row r="425" spans="1:11" ht="24" customHeight="1" x14ac:dyDescent="0.2">
      <c r="A425" s="44" t="s">
        <v>13</v>
      </c>
      <c r="B425" s="44" t="s">
        <v>71</v>
      </c>
      <c r="C425" s="44" t="s">
        <v>110</v>
      </c>
      <c r="D425" s="44" t="s">
        <v>18</v>
      </c>
      <c r="E425" s="23" t="s">
        <v>276</v>
      </c>
      <c r="F425" s="10"/>
      <c r="G425" s="10"/>
      <c r="H425" s="10"/>
      <c r="I425" s="10"/>
      <c r="J425" s="10"/>
      <c r="K425" s="10"/>
    </row>
    <row r="426" spans="1:11" ht="24" customHeight="1" x14ac:dyDescent="0.2">
      <c r="A426" s="32" t="s">
        <v>13</v>
      </c>
      <c r="B426" s="32" t="s">
        <v>71</v>
      </c>
      <c r="C426" s="32" t="s">
        <v>231</v>
      </c>
      <c r="D426" s="33"/>
      <c r="E426" s="21" t="s">
        <v>277</v>
      </c>
      <c r="F426" s="26">
        <f>+F427</f>
        <v>0</v>
      </c>
      <c r="G426" s="26">
        <f t="shared" ref="G426:K426" si="212">+G427</f>
        <v>0</v>
      </c>
      <c r="H426" s="26">
        <f t="shared" si="212"/>
        <v>0</v>
      </c>
      <c r="I426" s="26">
        <f t="shared" si="212"/>
        <v>0</v>
      </c>
      <c r="J426" s="26">
        <f t="shared" si="212"/>
        <v>0</v>
      </c>
      <c r="K426" s="26">
        <f t="shared" si="212"/>
        <v>0</v>
      </c>
    </row>
    <row r="427" spans="1:11" ht="24" customHeight="1" x14ac:dyDescent="0.2">
      <c r="A427" s="44" t="s">
        <v>13</v>
      </c>
      <c r="B427" s="44" t="s">
        <v>71</v>
      </c>
      <c r="C427" s="44" t="s">
        <v>231</v>
      </c>
      <c r="D427" s="44" t="s">
        <v>18</v>
      </c>
      <c r="E427" s="23" t="s">
        <v>277</v>
      </c>
      <c r="F427" s="10"/>
      <c r="G427" s="10"/>
      <c r="H427" s="10"/>
      <c r="I427" s="10"/>
      <c r="J427" s="10"/>
      <c r="K427" s="10"/>
    </row>
    <row r="428" spans="1:11" ht="24" customHeight="1" x14ac:dyDescent="0.2">
      <c r="A428" s="32" t="s">
        <v>13</v>
      </c>
      <c r="B428" s="32" t="s">
        <v>71</v>
      </c>
      <c r="C428" s="32" t="s">
        <v>163</v>
      </c>
      <c r="D428" s="33"/>
      <c r="E428" s="21" t="s">
        <v>278</v>
      </c>
      <c r="F428" s="26">
        <f>+F429</f>
        <v>0</v>
      </c>
      <c r="G428" s="26">
        <f t="shared" ref="G428:K428" si="213">+G429</f>
        <v>0</v>
      </c>
      <c r="H428" s="26">
        <f t="shared" si="213"/>
        <v>0</v>
      </c>
      <c r="I428" s="26">
        <f t="shared" si="213"/>
        <v>0</v>
      </c>
      <c r="J428" s="26">
        <f t="shared" si="213"/>
        <v>0</v>
      </c>
      <c r="K428" s="26">
        <f t="shared" si="213"/>
        <v>0</v>
      </c>
    </row>
    <row r="429" spans="1:11" ht="24" customHeight="1" x14ac:dyDescent="0.2">
      <c r="A429" s="44" t="s">
        <v>13</v>
      </c>
      <c r="B429" s="44" t="s">
        <v>71</v>
      </c>
      <c r="C429" s="44" t="s">
        <v>163</v>
      </c>
      <c r="D429" s="44" t="s">
        <v>18</v>
      </c>
      <c r="E429" s="23" t="s">
        <v>278</v>
      </c>
      <c r="F429" s="10"/>
      <c r="G429" s="10"/>
      <c r="H429" s="10"/>
      <c r="I429" s="10"/>
      <c r="J429" s="10"/>
      <c r="K429" s="10"/>
    </row>
    <row r="430" spans="1:11" ht="24" customHeight="1" x14ac:dyDescent="0.2">
      <c r="A430" s="32" t="s">
        <v>13</v>
      </c>
      <c r="B430" s="32" t="s">
        <v>71</v>
      </c>
      <c r="C430" s="32" t="s">
        <v>165</v>
      </c>
      <c r="D430" s="33"/>
      <c r="E430" s="21" t="s">
        <v>279</v>
      </c>
      <c r="F430" s="26">
        <f>+F431</f>
        <v>0</v>
      </c>
      <c r="G430" s="26">
        <f t="shared" ref="G430:K430" si="214">+G431</f>
        <v>0</v>
      </c>
      <c r="H430" s="26">
        <f t="shared" si="214"/>
        <v>0</v>
      </c>
      <c r="I430" s="26">
        <f t="shared" si="214"/>
        <v>0</v>
      </c>
      <c r="J430" s="26">
        <f t="shared" si="214"/>
        <v>0</v>
      </c>
      <c r="K430" s="26">
        <f t="shared" si="214"/>
        <v>0</v>
      </c>
    </row>
    <row r="431" spans="1:11" ht="24" customHeight="1" x14ac:dyDescent="0.2">
      <c r="A431" s="44" t="s">
        <v>13</v>
      </c>
      <c r="B431" s="44" t="s">
        <v>71</v>
      </c>
      <c r="C431" s="44" t="s">
        <v>165</v>
      </c>
      <c r="D431" s="44" t="s">
        <v>18</v>
      </c>
      <c r="E431" s="23" t="s">
        <v>279</v>
      </c>
      <c r="F431" s="10"/>
      <c r="G431" s="10"/>
      <c r="H431" s="10"/>
      <c r="I431" s="10"/>
      <c r="J431" s="10"/>
      <c r="K431" s="10"/>
    </row>
    <row r="432" spans="1:11" ht="24" customHeight="1" x14ac:dyDescent="0.2">
      <c r="A432" s="32" t="s">
        <v>13</v>
      </c>
      <c r="B432" s="32" t="s">
        <v>71</v>
      </c>
      <c r="C432" s="32" t="s">
        <v>179</v>
      </c>
      <c r="D432" s="33"/>
      <c r="E432" s="21" t="s">
        <v>280</v>
      </c>
      <c r="F432" s="26">
        <f>+F433</f>
        <v>0</v>
      </c>
      <c r="G432" s="26">
        <f t="shared" ref="G432:K432" si="215">+G433</f>
        <v>0</v>
      </c>
      <c r="H432" s="26">
        <f t="shared" si="215"/>
        <v>0</v>
      </c>
      <c r="I432" s="26">
        <f t="shared" si="215"/>
        <v>0</v>
      </c>
      <c r="J432" s="26">
        <f t="shared" si="215"/>
        <v>0</v>
      </c>
      <c r="K432" s="26">
        <f t="shared" si="215"/>
        <v>0</v>
      </c>
    </row>
    <row r="433" spans="1:11" ht="24" customHeight="1" x14ac:dyDescent="0.2">
      <c r="A433" s="44" t="s">
        <v>13</v>
      </c>
      <c r="B433" s="44" t="s">
        <v>71</v>
      </c>
      <c r="C433" s="44" t="s">
        <v>179</v>
      </c>
      <c r="D433" s="44" t="s">
        <v>18</v>
      </c>
      <c r="E433" s="23" t="s">
        <v>280</v>
      </c>
      <c r="F433" s="10"/>
      <c r="G433" s="10"/>
      <c r="H433" s="10"/>
      <c r="I433" s="10"/>
      <c r="J433" s="10"/>
      <c r="K433" s="10"/>
    </row>
    <row r="434" spans="1:11" ht="24" customHeight="1" x14ac:dyDescent="0.2">
      <c r="A434" s="32" t="s">
        <v>13</v>
      </c>
      <c r="B434" s="32" t="s">
        <v>71</v>
      </c>
      <c r="C434" s="32" t="s">
        <v>281</v>
      </c>
      <c r="D434" s="33"/>
      <c r="E434" s="21" t="s">
        <v>282</v>
      </c>
      <c r="F434" s="26">
        <f>+F435</f>
        <v>0</v>
      </c>
      <c r="G434" s="26">
        <f t="shared" ref="G434:K434" si="216">+G435</f>
        <v>0</v>
      </c>
      <c r="H434" s="26">
        <f t="shared" si="216"/>
        <v>0</v>
      </c>
      <c r="I434" s="26">
        <f t="shared" si="216"/>
        <v>0</v>
      </c>
      <c r="J434" s="26">
        <f t="shared" si="216"/>
        <v>0</v>
      </c>
      <c r="K434" s="26">
        <f t="shared" si="216"/>
        <v>0</v>
      </c>
    </row>
    <row r="435" spans="1:11" ht="24" customHeight="1" x14ac:dyDescent="0.2">
      <c r="A435" s="44" t="s">
        <v>13</v>
      </c>
      <c r="B435" s="44" t="s">
        <v>71</v>
      </c>
      <c r="C435" s="44" t="s">
        <v>281</v>
      </c>
      <c r="D435" s="44" t="s">
        <v>18</v>
      </c>
      <c r="E435" s="23" t="s">
        <v>282</v>
      </c>
      <c r="F435" s="10"/>
      <c r="G435" s="10"/>
      <c r="H435" s="10"/>
      <c r="I435" s="10"/>
      <c r="J435" s="10"/>
      <c r="K435" s="10"/>
    </row>
    <row r="436" spans="1:11" ht="24" customHeight="1" x14ac:dyDescent="0.2">
      <c r="A436" s="32" t="s">
        <v>13</v>
      </c>
      <c r="B436" s="32" t="s">
        <v>71</v>
      </c>
      <c r="C436" s="32" t="s">
        <v>283</v>
      </c>
      <c r="D436" s="33"/>
      <c r="E436" s="21" t="s">
        <v>284</v>
      </c>
      <c r="F436" s="26">
        <f>+F437</f>
        <v>0</v>
      </c>
      <c r="G436" s="26">
        <f t="shared" ref="G436:K436" si="217">+G437</f>
        <v>0</v>
      </c>
      <c r="H436" s="26">
        <f t="shared" si="217"/>
        <v>0</v>
      </c>
      <c r="I436" s="26">
        <f t="shared" si="217"/>
        <v>0</v>
      </c>
      <c r="J436" s="26">
        <f t="shared" si="217"/>
        <v>0</v>
      </c>
      <c r="K436" s="26">
        <f t="shared" si="217"/>
        <v>0</v>
      </c>
    </row>
    <row r="437" spans="1:11" ht="24" customHeight="1" x14ac:dyDescent="0.2">
      <c r="A437" s="44" t="s">
        <v>13</v>
      </c>
      <c r="B437" s="44" t="s">
        <v>71</v>
      </c>
      <c r="C437" s="44" t="s">
        <v>283</v>
      </c>
      <c r="D437" s="44" t="s">
        <v>18</v>
      </c>
      <c r="E437" s="23" t="s">
        <v>284</v>
      </c>
      <c r="F437" s="10"/>
      <c r="G437" s="10"/>
      <c r="H437" s="10"/>
      <c r="I437" s="10"/>
      <c r="J437" s="10"/>
      <c r="K437" s="10"/>
    </row>
    <row r="438" spans="1:11" ht="24" customHeight="1" x14ac:dyDescent="0.2">
      <c r="A438" s="32" t="s">
        <v>13</v>
      </c>
      <c r="B438" s="32" t="s">
        <v>71</v>
      </c>
      <c r="C438" s="32" t="s">
        <v>285</v>
      </c>
      <c r="D438" s="33"/>
      <c r="E438" s="21" t="s">
        <v>286</v>
      </c>
      <c r="F438" s="26">
        <f>+F439</f>
        <v>0</v>
      </c>
      <c r="G438" s="26">
        <f t="shared" ref="G438:K438" si="218">+G439</f>
        <v>0</v>
      </c>
      <c r="H438" s="26">
        <f t="shared" si="218"/>
        <v>0</v>
      </c>
      <c r="I438" s="26">
        <f t="shared" si="218"/>
        <v>0</v>
      </c>
      <c r="J438" s="26">
        <f t="shared" si="218"/>
        <v>0</v>
      </c>
      <c r="K438" s="26">
        <f t="shared" si="218"/>
        <v>0</v>
      </c>
    </row>
    <row r="439" spans="1:11" ht="24" customHeight="1" x14ac:dyDescent="0.2">
      <c r="A439" s="44" t="s">
        <v>13</v>
      </c>
      <c r="B439" s="44" t="s">
        <v>71</v>
      </c>
      <c r="C439" s="44" t="s">
        <v>285</v>
      </c>
      <c r="D439" s="44" t="s">
        <v>18</v>
      </c>
      <c r="E439" s="23" t="s">
        <v>286</v>
      </c>
      <c r="F439" s="10"/>
      <c r="G439" s="10"/>
      <c r="H439" s="10"/>
      <c r="I439" s="10"/>
      <c r="J439" s="10"/>
      <c r="K439" s="10"/>
    </row>
    <row r="440" spans="1:11" ht="36" customHeight="1" x14ac:dyDescent="0.2">
      <c r="A440" s="32" t="s">
        <v>13</v>
      </c>
      <c r="B440" s="32" t="s">
        <v>71</v>
      </c>
      <c r="C440" s="32" t="s">
        <v>287</v>
      </c>
      <c r="D440" s="33"/>
      <c r="E440" s="21" t="s">
        <v>288</v>
      </c>
      <c r="F440" s="26">
        <f>+F441</f>
        <v>0</v>
      </c>
      <c r="G440" s="26">
        <f t="shared" ref="G440:K440" si="219">+G441</f>
        <v>0</v>
      </c>
      <c r="H440" s="26">
        <f t="shared" si="219"/>
        <v>0</v>
      </c>
      <c r="I440" s="26">
        <f t="shared" si="219"/>
        <v>0</v>
      </c>
      <c r="J440" s="26">
        <f t="shared" si="219"/>
        <v>0</v>
      </c>
      <c r="K440" s="26">
        <f t="shared" si="219"/>
        <v>0</v>
      </c>
    </row>
    <row r="441" spans="1:11" ht="36" customHeight="1" x14ac:dyDescent="0.2">
      <c r="A441" s="44" t="s">
        <v>13</v>
      </c>
      <c r="B441" s="44" t="s">
        <v>71</v>
      </c>
      <c r="C441" s="44" t="s">
        <v>287</v>
      </c>
      <c r="D441" s="44" t="s">
        <v>18</v>
      </c>
      <c r="E441" s="23" t="s">
        <v>288</v>
      </c>
      <c r="F441" s="10"/>
      <c r="G441" s="10"/>
      <c r="H441" s="10"/>
      <c r="I441" s="10"/>
      <c r="J441" s="10"/>
      <c r="K441" s="10"/>
    </row>
    <row r="442" spans="1:11" ht="24" customHeight="1" x14ac:dyDescent="0.2">
      <c r="A442" s="32" t="s">
        <v>13</v>
      </c>
      <c r="B442" s="32" t="s">
        <v>71</v>
      </c>
      <c r="C442" s="32" t="s">
        <v>289</v>
      </c>
      <c r="D442" s="33"/>
      <c r="E442" s="21" t="s">
        <v>290</v>
      </c>
      <c r="F442" s="26">
        <f>+F443</f>
        <v>0</v>
      </c>
      <c r="G442" s="26">
        <f t="shared" ref="G442:K442" si="220">+G443</f>
        <v>0</v>
      </c>
      <c r="H442" s="26">
        <f t="shared" si="220"/>
        <v>0</v>
      </c>
      <c r="I442" s="26">
        <f t="shared" si="220"/>
        <v>0</v>
      </c>
      <c r="J442" s="26">
        <f t="shared" si="220"/>
        <v>0</v>
      </c>
      <c r="K442" s="26">
        <f t="shared" si="220"/>
        <v>0</v>
      </c>
    </row>
    <row r="443" spans="1:11" ht="24" customHeight="1" x14ac:dyDescent="0.2">
      <c r="A443" s="44" t="s">
        <v>13</v>
      </c>
      <c r="B443" s="44" t="s">
        <v>71</v>
      </c>
      <c r="C443" s="44" t="s">
        <v>289</v>
      </c>
      <c r="D443" s="44" t="s">
        <v>18</v>
      </c>
      <c r="E443" s="23" t="s">
        <v>290</v>
      </c>
      <c r="F443" s="10"/>
      <c r="G443" s="10"/>
      <c r="H443" s="10"/>
      <c r="I443" s="10"/>
      <c r="J443" s="10"/>
      <c r="K443" s="10"/>
    </row>
    <row r="444" spans="1:11" ht="36" customHeight="1" x14ac:dyDescent="0.2">
      <c r="A444" s="32" t="s">
        <v>13</v>
      </c>
      <c r="B444" s="32" t="s">
        <v>71</v>
      </c>
      <c r="C444" s="32" t="s">
        <v>291</v>
      </c>
      <c r="D444" s="33"/>
      <c r="E444" s="21" t="s">
        <v>292</v>
      </c>
      <c r="F444" s="26">
        <f>+F445</f>
        <v>0</v>
      </c>
      <c r="G444" s="26">
        <f t="shared" ref="G444:K444" si="221">+G445</f>
        <v>0</v>
      </c>
      <c r="H444" s="26">
        <f t="shared" si="221"/>
        <v>0</v>
      </c>
      <c r="I444" s="26">
        <f t="shared" si="221"/>
        <v>0</v>
      </c>
      <c r="J444" s="26">
        <f t="shared" si="221"/>
        <v>0</v>
      </c>
      <c r="K444" s="26">
        <f t="shared" si="221"/>
        <v>0</v>
      </c>
    </row>
    <row r="445" spans="1:11" ht="36" customHeight="1" x14ac:dyDescent="0.2">
      <c r="A445" s="44" t="s">
        <v>13</v>
      </c>
      <c r="B445" s="44" t="s">
        <v>71</v>
      </c>
      <c r="C445" s="44" t="s">
        <v>291</v>
      </c>
      <c r="D445" s="44" t="s">
        <v>18</v>
      </c>
      <c r="E445" s="23" t="s">
        <v>292</v>
      </c>
      <c r="F445" s="10"/>
      <c r="G445" s="10"/>
      <c r="H445" s="10"/>
      <c r="I445" s="10"/>
      <c r="J445" s="10"/>
      <c r="K445" s="10"/>
    </row>
    <row r="446" spans="1:11" ht="24" customHeight="1" x14ac:dyDescent="0.2">
      <c r="A446" s="32" t="s">
        <v>13</v>
      </c>
      <c r="B446" s="32" t="s">
        <v>71</v>
      </c>
      <c r="C446" s="32" t="s">
        <v>1381</v>
      </c>
      <c r="D446" s="33"/>
      <c r="E446" s="21" t="s">
        <v>1382</v>
      </c>
      <c r="F446" s="26">
        <f>+F447</f>
        <v>0</v>
      </c>
      <c r="G446" s="26">
        <f t="shared" ref="G446:K446" si="222">+G447</f>
        <v>0</v>
      </c>
      <c r="H446" s="26">
        <f t="shared" si="222"/>
        <v>0</v>
      </c>
      <c r="I446" s="26">
        <f t="shared" si="222"/>
        <v>0</v>
      </c>
      <c r="J446" s="26">
        <f t="shared" si="222"/>
        <v>0</v>
      </c>
      <c r="K446" s="26">
        <f t="shared" si="222"/>
        <v>0</v>
      </c>
    </row>
    <row r="447" spans="1:11" ht="24.75" customHeight="1" x14ac:dyDescent="0.2">
      <c r="A447" s="44" t="s">
        <v>13</v>
      </c>
      <c r="B447" s="44" t="s">
        <v>71</v>
      </c>
      <c r="C447" s="44" t="s">
        <v>1381</v>
      </c>
      <c r="D447" s="44" t="s">
        <v>18</v>
      </c>
      <c r="E447" s="23" t="s">
        <v>1382</v>
      </c>
      <c r="F447" s="10"/>
      <c r="G447" s="10"/>
      <c r="H447" s="10"/>
      <c r="I447" s="10"/>
      <c r="J447" s="10"/>
      <c r="K447" s="10"/>
    </row>
    <row r="448" spans="1:11" ht="12" customHeight="1" x14ac:dyDescent="0.2">
      <c r="A448" s="32" t="s">
        <v>13</v>
      </c>
      <c r="B448" s="32" t="s">
        <v>71</v>
      </c>
      <c r="C448" s="32" t="s">
        <v>293</v>
      </c>
      <c r="D448" s="33"/>
      <c r="E448" s="21" t="s">
        <v>294</v>
      </c>
      <c r="F448" s="26">
        <f>+F449</f>
        <v>0</v>
      </c>
      <c r="G448" s="26">
        <f t="shared" ref="G448:K448" si="223">+G449</f>
        <v>0</v>
      </c>
      <c r="H448" s="26">
        <f t="shared" si="223"/>
        <v>0</v>
      </c>
      <c r="I448" s="26">
        <f t="shared" si="223"/>
        <v>0</v>
      </c>
      <c r="J448" s="26">
        <f t="shared" si="223"/>
        <v>0</v>
      </c>
      <c r="K448" s="26">
        <f t="shared" si="223"/>
        <v>0</v>
      </c>
    </row>
    <row r="449" spans="1:11" ht="12" customHeight="1" x14ac:dyDescent="0.2">
      <c r="A449" s="44" t="s">
        <v>13</v>
      </c>
      <c r="B449" s="44" t="s">
        <v>71</v>
      </c>
      <c r="C449" s="44" t="s">
        <v>293</v>
      </c>
      <c r="D449" s="44" t="s">
        <v>18</v>
      </c>
      <c r="E449" s="23" t="s">
        <v>294</v>
      </c>
      <c r="F449" s="10"/>
      <c r="G449" s="10"/>
      <c r="H449" s="10"/>
      <c r="I449" s="10"/>
      <c r="J449" s="10"/>
      <c r="K449" s="10"/>
    </row>
    <row r="450" spans="1:11" ht="12" customHeight="1" x14ac:dyDescent="0.2">
      <c r="A450" s="32" t="s">
        <v>13</v>
      </c>
      <c r="B450" s="32" t="s">
        <v>71</v>
      </c>
      <c r="C450" s="32" t="s">
        <v>295</v>
      </c>
      <c r="D450" s="33"/>
      <c r="E450" s="21" t="s">
        <v>296</v>
      </c>
      <c r="F450" s="26">
        <f>+F451</f>
        <v>0</v>
      </c>
      <c r="G450" s="26">
        <f t="shared" ref="G450:K450" si="224">+G451</f>
        <v>0</v>
      </c>
      <c r="H450" s="26">
        <f t="shared" si="224"/>
        <v>0</v>
      </c>
      <c r="I450" s="26">
        <f t="shared" si="224"/>
        <v>0</v>
      </c>
      <c r="J450" s="26">
        <f t="shared" si="224"/>
        <v>0</v>
      </c>
      <c r="K450" s="26">
        <f t="shared" si="224"/>
        <v>0</v>
      </c>
    </row>
    <row r="451" spans="1:11" ht="12" customHeight="1" x14ac:dyDescent="0.2">
      <c r="A451" s="44" t="s">
        <v>13</v>
      </c>
      <c r="B451" s="44" t="s">
        <v>71</v>
      </c>
      <c r="C451" s="44" t="s">
        <v>295</v>
      </c>
      <c r="D451" s="44" t="s">
        <v>18</v>
      </c>
      <c r="E451" s="23" t="s">
        <v>296</v>
      </c>
      <c r="F451" s="10"/>
      <c r="G451" s="10"/>
      <c r="H451" s="10"/>
      <c r="I451" s="10"/>
      <c r="J451" s="10"/>
      <c r="K451" s="10"/>
    </row>
    <row r="452" spans="1:11" ht="12" customHeight="1" x14ac:dyDescent="0.2">
      <c r="A452" s="32" t="s">
        <v>13</v>
      </c>
      <c r="B452" s="32" t="s">
        <v>71</v>
      </c>
      <c r="C452" s="32" t="s">
        <v>297</v>
      </c>
      <c r="D452" s="33"/>
      <c r="E452" s="21" t="s">
        <v>298</v>
      </c>
      <c r="F452" s="26">
        <f>+F453</f>
        <v>0</v>
      </c>
      <c r="G452" s="26">
        <f t="shared" ref="G452:K452" si="225">+G453</f>
        <v>0</v>
      </c>
      <c r="H452" s="26">
        <f t="shared" si="225"/>
        <v>0</v>
      </c>
      <c r="I452" s="26">
        <f t="shared" si="225"/>
        <v>0</v>
      </c>
      <c r="J452" s="26">
        <f t="shared" si="225"/>
        <v>0</v>
      </c>
      <c r="K452" s="26">
        <f t="shared" si="225"/>
        <v>0</v>
      </c>
    </row>
    <row r="453" spans="1:11" ht="12" customHeight="1" x14ac:dyDescent="0.2">
      <c r="A453" s="44" t="s">
        <v>13</v>
      </c>
      <c r="B453" s="44" t="s">
        <v>71</v>
      </c>
      <c r="C453" s="44" t="s">
        <v>297</v>
      </c>
      <c r="D453" s="44" t="s">
        <v>18</v>
      </c>
      <c r="E453" s="23" t="s">
        <v>298</v>
      </c>
      <c r="F453" s="10"/>
      <c r="G453" s="10"/>
      <c r="H453" s="10"/>
      <c r="I453" s="10"/>
      <c r="J453" s="10"/>
      <c r="K453" s="10"/>
    </row>
    <row r="454" spans="1:11" ht="12" customHeight="1" x14ac:dyDescent="0.2">
      <c r="A454" s="32" t="s">
        <v>13</v>
      </c>
      <c r="B454" s="32" t="s">
        <v>71</v>
      </c>
      <c r="C454" s="32" t="s">
        <v>299</v>
      </c>
      <c r="D454" s="33"/>
      <c r="E454" s="21" t="s">
        <v>300</v>
      </c>
      <c r="F454" s="26">
        <f>+F455</f>
        <v>0</v>
      </c>
      <c r="G454" s="26">
        <f t="shared" ref="G454:K454" si="226">+G455</f>
        <v>0</v>
      </c>
      <c r="H454" s="26">
        <f t="shared" si="226"/>
        <v>0</v>
      </c>
      <c r="I454" s="26">
        <f t="shared" si="226"/>
        <v>0</v>
      </c>
      <c r="J454" s="26">
        <f t="shared" si="226"/>
        <v>0</v>
      </c>
      <c r="K454" s="26">
        <f t="shared" si="226"/>
        <v>0</v>
      </c>
    </row>
    <row r="455" spans="1:11" ht="12" customHeight="1" x14ac:dyDescent="0.2">
      <c r="A455" s="44" t="s">
        <v>13</v>
      </c>
      <c r="B455" s="44" t="s">
        <v>71</v>
      </c>
      <c r="C455" s="44" t="s">
        <v>299</v>
      </c>
      <c r="D455" s="44" t="s">
        <v>18</v>
      </c>
      <c r="E455" s="23" t="s">
        <v>300</v>
      </c>
      <c r="F455" s="10"/>
      <c r="G455" s="10"/>
      <c r="H455" s="10"/>
      <c r="I455" s="10"/>
      <c r="J455" s="10"/>
      <c r="K455" s="10"/>
    </row>
    <row r="456" spans="1:11" ht="24" customHeight="1" x14ac:dyDescent="0.2">
      <c r="A456" s="32" t="s">
        <v>13</v>
      </c>
      <c r="B456" s="32" t="s">
        <v>71</v>
      </c>
      <c r="C456" s="32" t="s">
        <v>301</v>
      </c>
      <c r="D456" s="33"/>
      <c r="E456" s="21" t="s">
        <v>302</v>
      </c>
      <c r="F456" s="26">
        <f>+F457</f>
        <v>0</v>
      </c>
      <c r="G456" s="26">
        <f t="shared" ref="G456:K456" si="227">+G457</f>
        <v>0</v>
      </c>
      <c r="H456" s="26">
        <f t="shared" si="227"/>
        <v>0</v>
      </c>
      <c r="I456" s="26">
        <f t="shared" si="227"/>
        <v>0</v>
      </c>
      <c r="J456" s="26">
        <f t="shared" si="227"/>
        <v>0</v>
      </c>
      <c r="K456" s="26">
        <f t="shared" si="227"/>
        <v>0</v>
      </c>
    </row>
    <row r="457" spans="1:11" ht="24" customHeight="1" x14ac:dyDescent="0.2">
      <c r="A457" s="44" t="s">
        <v>13</v>
      </c>
      <c r="B457" s="44" t="s">
        <v>71</v>
      </c>
      <c r="C457" s="44" t="s">
        <v>301</v>
      </c>
      <c r="D457" s="44" t="s">
        <v>18</v>
      </c>
      <c r="E457" s="23" t="s">
        <v>302</v>
      </c>
      <c r="F457" s="10"/>
      <c r="G457" s="10"/>
      <c r="H457" s="10"/>
      <c r="I457" s="10"/>
      <c r="J457" s="10"/>
      <c r="K457" s="10"/>
    </row>
    <row r="458" spans="1:11" ht="24" customHeight="1" x14ac:dyDescent="0.2">
      <c r="A458" s="32" t="s">
        <v>13</v>
      </c>
      <c r="B458" s="32" t="s">
        <v>71</v>
      </c>
      <c r="C458" s="32" t="s">
        <v>303</v>
      </c>
      <c r="D458" s="33"/>
      <c r="E458" s="21" t="s">
        <v>304</v>
      </c>
      <c r="F458" s="26">
        <f>+F459</f>
        <v>0</v>
      </c>
      <c r="G458" s="26">
        <f t="shared" ref="G458:K458" si="228">+G459</f>
        <v>0</v>
      </c>
      <c r="H458" s="26">
        <f t="shared" si="228"/>
        <v>0</v>
      </c>
      <c r="I458" s="26">
        <f t="shared" si="228"/>
        <v>0</v>
      </c>
      <c r="J458" s="26">
        <f t="shared" si="228"/>
        <v>0</v>
      </c>
      <c r="K458" s="26">
        <f t="shared" si="228"/>
        <v>0</v>
      </c>
    </row>
    <row r="459" spans="1:11" ht="24" customHeight="1" x14ac:dyDescent="0.2">
      <c r="A459" s="44" t="s">
        <v>13</v>
      </c>
      <c r="B459" s="44" t="s">
        <v>71</v>
      </c>
      <c r="C459" s="44" t="s">
        <v>303</v>
      </c>
      <c r="D459" s="44" t="s">
        <v>18</v>
      </c>
      <c r="E459" s="23" t="s">
        <v>304</v>
      </c>
      <c r="F459" s="10"/>
      <c r="G459" s="10"/>
      <c r="H459" s="10"/>
      <c r="I459" s="10"/>
      <c r="J459" s="10"/>
      <c r="K459" s="10"/>
    </row>
    <row r="460" spans="1:11" ht="24" customHeight="1" x14ac:dyDescent="0.2">
      <c r="A460" s="32" t="s">
        <v>13</v>
      </c>
      <c r="B460" s="32" t="s">
        <v>71</v>
      </c>
      <c r="C460" s="32" t="s">
        <v>305</v>
      </c>
      <c r="D460" s="33"/>
      <c r="E460" s="21" t="s">
        <v>306</v>
      </c>
      <c r="F460" s="26">
        <f>+F461</f>
        <v>0</v>
      </c>
      <c r="G460" s="26">
        <f t="shared" ref="G460:K460" si="229">+G461</f>
        <v>0</v>
      </c>
      <c r="H460" s="26">
        <f t="shared" si="229"/>
        <v>0</v>
      </c>
      <c r="I460" s="26">
        <f t="shared" si="229"/>
        <v>0</v>
      </c>
      <c r="J460" s="26">
        <f t="shared" si="229"/>
        <v>0</v>
      </c>
      <c r="K460" s="26">
        <f t="shared" si="229"/>
        <v>0</v>
      </c>
    </row>
    <row r="461" spans="1:11" ht="24" customHeight="1" x14ac:dyDescent="0.2">
      <c r="A461" s="44" t="s">
        <v>13</v>
      </c>
      <c r="B461" s="44" t="s">
        <v>71</v>
      </c>
      <c r="C461" s="44" t="s">
        <v>305</v>
      </c>
      <c r="D461" s="44" t="s">
        <v>18</v>
      </c>
      <c r="E461" s="23" t="s">
        <v>306</v>
      </c>
      <c r="F461" s="10"/>
      <c r="G461" s="10"/>
      <c r="H461" s="10"/>
      <c r="I461" s="10"/>
      <c r="J461" s="10"/>
      <c r="K461" s="10"/>
    </row>
    <row r="462" spans="1:11" ht="24" customHeight="1" x14ac:dyDescent="0.2">
      <c r="A462" s="32" t="s">
        <v>13</v>
      </c>
      <c r="B462" s="32" t="s">
        <v>71</v>
      </c>
      <c r="C462" s="32" t="s">
        <v>788</v>
      </c>
      <c r="D462" s="33"/>
      <c r="E462" s="21" t="s">
        <v>1383</v>
      </c>
      <c r="F462" s="26">
        <f>+F463</f>
        <v>0</v>
      </c>
      <c r="G462" s="26">
        <f t="shared" ref="G462:K462" si="230">+G463</f>
        <v>0</v>
      </c>
      <c r="H462" s="26">
        <f t="shared" si="230"/>
        <v>0</v>
      </c>
      <c r="I462" s="26">
        <f t="shared" si="230"/>
        <v>0</v>
      </c>
      <c r="J462" s="26">
        <f t="shared" si="230"/>
        <v>0</v>
      </c>
      <c r="K462" s="26">
        <f t="shared" si="230"/>
        <v>0</v>
      </c>
    </row>
    <row r="463" spans="1:11" ht="24" customHeight="1" x14ac:dyDescent="0.2">
      <c r="A463" s="44" t="s">
        <v>13</v>
      </c>
      <c r="B463" s="44" t="s">
        <v>71</v>
      </c>
      <c r="C463" s="44" t="s">
        <v>788</v>
      </c>
      <c r="D463" s="44" t="s">
        <v>18</v>
      </c>
      <c r="E463" s="23" t="s">
        <v>1383</v>
      </c>
      <c r="F463" s="10"/>
      <c r="G463" s="10"/>
      <c r="H463" s="10"/>
      <c r="I463" s="10"/>
      <c r="J463" s="10"/>
      <c r="K463" s="10"/>
    </row>
    <row r="464" spans="1:11" ht="24" customHeight="1" x14ac:dyDescent="0.2">
      <c r="A464" s="32" t="s">
        <v>13</v>
      </c>
      <c r="B464" s="32" t="s">
        <v>71</v>
      </c>
      <c r="C464" s="32" t="s">
        <v>790</v>
      </c>
      <c r="D464" s="33"/>
      <c r="E464" s="21" t="s">
        <v>1384</v>
      </c>
      <c r="F464" s="26">
        <f>+F465</f>
        <v>0</v>
      </c>
      <c r="G464" s="26">
        <f t="shared" ref="G464:K464" si="231">+G465</f>
        <v>0</v>
      </c>
      <c r="H464" s="26">
        <f t="shared" si="231"/>
        <v>0</v>
      </c>
      <c r="I464" s="26">
        <f t="shared" si="231"/>
        <v>0</v>
      </c>
      <c r="J464" s="26">
        <f t="shared" si="231"/>
        <v>0</v>
      </c>
      <c r="K464" s="26">
        <f t="shared" si="231"/>
        <v>0</v>
      </c>
    </row>
    <row r="465" spans="1:11" ht="24" customHeight="1" x14ac:dyDescent="0.2">
      <c r="A465" s="44" t="s">
        <v>13</v>
      </c>
      <c r="B465" s="44" t="s">
        <v>71</v>
      </c>
      <c r="C465" s="44" t="s">
        <v>790</v>
      </c>
      <c r="D465" s="44" t="s">
        <v>18</v>
      </c>
      <c r="E465" s="23" t="s">
        <v>1384</v>
      </c>
      <c r="F465" s="10"/>
      <c r="G465" s="10"/>
      <c r="H465" s="10"/>
      <c r="I465" s="10"/>
      <c r="J465" s="10"/>
      <c r="K465" s="10"/>
    </row>
    <row r="466" spans="1:11" ht="12" customHeight="1" x14ac:dyDescent="0.2">
      <c r="A466" s="32" t="s">
        <v>13</v>
      </c>
      <c r="B466" s="32" t="s">
        <v>71</v>
      </c>
      <c r="C466" s="32" t="s">
        <v>307</v>
      </c>
      <c r="D466" s="33"/>
      <c r="E466" s="21" t="s">
        <v>308</v>
      </c>
      <c r="F466" s="26">
        <f>+F467</f>
        <v>0</v>
      </c>
      <c r="G466" s="26">
        <f t="shared" ref="G466:K466" si="232">+G467</f>
        <v>0</v>
      </c>
      <c r="H466" s="26">
        <f t="shared" si="232"/>
        <v>0</v>
      </c>
      <c r="I466" s="26">
        <f t="shared" si="232"/>
        <v>0</v>
      </c>
      <c r="J466" s="26">
        <f t="shared" si="232"/>
        <v>0</v>
      </c>
      <c r="K466" s="26">
        <f t="shared" si="232"/>
        <v>0</v>
      </c>
    </row>
    <row r="467" spans="1:11" ht="12" customHeight="1" x14ac:dyDescent="0.2">
      <c r="A467" s="44" t="s">
        <v>13</v>
      </c>
      <c r="B467" s="44" t="s">
        <v>71</v>
      </c>
      <c r="C467" s="44" t="s">
        <v>307</v>
      </c>
      <c r="D467" s="44" t="s">
        <v>18</v>
      </c>
      <c r="E467" s="23" t="s">
        <v>308</v>
      </c>
      <c r="F467" s="10"/>
      <c r="G467" s="10"/>
      <c r="H467" s="10"/>
      <c r="I467" s="10"/>
      <c r="J467" s="10"/>
      <c r="K467" s="10"/>
    </row>
    <row r="468" spans="1:11" ht="12" customHeight="1" x14ac:dyDescent="0.2">
      <c r="A468" s="32" t="s">
        <v>13</v>
      </c>
      <c r="B468" s="32" t="s">
        <v>71</v>
      </c>
      <c r="C468" s="32" t="s">
        <v>309</v>
      </c>
      <c r="D468" s="33"/>
      <c r="E468" s="21" t="s">
        <v>310</v>
      </c>
      <c r="F468" s="26">
        <f>+F469</f>
        <v>0</v>
      </c>
      <c r="G468" s="26">
        <f t="shared" ref="G468:K468" si="233">+G469</f>
        <v>0</v>
      </c>
      <c r="H468" s="26">
        <f t="shared" si="233"/>
        <v>0</v>
      </c>
      <c r="I468" s="26">
        <f t="shared" si="233"/>
        <v>0</v>
      </c>
      <c r="J468" s="26">
        <f t="shared" si="233"/>
        <v>0</v>
      </c>
      <c r="K468" s="26">
        <f t="shared" si="233"/>
        <v>0</v>
      </c>
    </row>
    <row r="469" spans="1:11" ht="12" customHeight="1" x14ac:dyDescent="0.2">
      <c r="A469" s="44" t="s">
        <v>13</v>
      </c>
      <c r="B469" s="44" t="s">
        <v>71</v>
      </c>
      <c r="C469" s="44" t="s">
        <v>309</v>
      </c>
      <c r="D469" s="44" t="s">
        <v>18</v>
      </c>
      <c r="E469" s="23" t="s">
        <v>310</v>
      </c>
      <c r="F469" s="10"/>
      <c r="G469" s="10"/>
      <c r="H469" s="10"/>
      <c r="I469" s="10"/>
      <c r="J469" s="10"/>
      <c r="K469" s="10"/>
    </row>
    <row r="470" spans="1:11" ht="12" customHeight="1" x14ac:dyDescent="0.2">
      <c r="A470" s="32" t="s">
        <v>13</v>
      </c>
      <c r="B470" s="32" t="s">
        <v>71</v>
      </c>
      <c r="C470" s="32" t="s">
        <v>311</v>
      </c>
      <c r="D470" s="33"/>
      <c r="E470" s="21" t="s">
        <v>312</v>
      </c>
      <c r="F470" s="26">
        <f>+F471</f>
        <v>0</v>
      </c>
      <c r="G470" s="26">
        <f t="shared" ref="G470:K470" si="234">+G471</f>
        <v>0</v>
      </c>
      <c r="H470" s="26">
        <f t="shared" si="234"/>
        <v>0</v>
      </c>
      <c r="I470" s="26">
        <f t="shared" si="234"/>
        <v>0</v>
      </c>
      <c r="J470" s="26">
        <f t="shared" si="234"/>
        <v>0</v>
      </c>
      <c r="K470" s="26">
        <f t="shared" si="234"/>
        <v>0</v>
      </c>
    </row>
    <row r="471" spans="1:11" ht="12" customHeight="1" x14ac:dyDescent="0.2">
      <c r="A471" s="44" t="s">
        <v>13</v>
      </c>
      <c r="B471" s="44" t="s">
        <v>71</v>
      </c>
      <c r="C471" s="44" t="s">
        <v>311</v>
      </c>
      <c r="D471" s="44" t="s">
        <v>18</v>
      </c>
      <c r="E471" s="23" t="s">
        <v>312</v>
      </c>
      <c r="F471" s="10"/>
      <c r="G471" s="10"/>
      <c r="H471" s="10"/>
      <c r="I471" s="10"/>
      <c r="J471" s="10"/>
      <c r="K471" s="10"/>
    </row>
    <row r="472" spans="1:11" ht="12" customHeight="1" x14ac:dyDescent="0.2">
      <c r="A472" s="32" t="s">
        <v>13</v>
      </c>
      <c r="B472" s="32" t="s">
        <v>71</v>
      </c>
      <c r="C472" s="32" t="s">
        <v>313</v>
      </c>
      <c r="D472" s="33"/>
      <c r="E472" s="21" t="s">
        <v>314</v>
      </c>
      <c r="F472" s="26">
        <f>+F473</f>
        <v>0</v>
      </c>
      <c r="G472" s="26">
        <f t="shared" ref="G472:K472" si="235">+G473</f>
        <v>0</v>
      </c>
      <c r="H472" s="26">
        <f t="shared" si="235"/>
        <v>0</v>
      </c>
      <c r="I472" s="26">
        <f t="shared" si="235"/>
        <v>0</v>
      </c>
      <c r="J472" s="26">
        <f t="shared" si="235"/>
        <v>0</v>
      </c>
      <c r="K472" s="26">
        <f t="shared" si="235"/>
        <v>0</v>
      </c>
    </row>
    <row r="473" spans="1:11" ht="12" customHeight="1" x14ac:dyDescent="0.2">
      <c r="A473" s="44" t="s">
        <v>13</v>
      </c>
      <c r="B473" s="44" t="s">
        <v>71</v>
      </c>
      <c r="C473" s="44" t="s">
        <v>313</v>
      </c>
      <c r="D473" s="44" t="s">
        <v>18</v>
      </c>
      <c r="E473" s="23" t="s">
        <v>314</v>
      </c>
      <c r="F473" s="10"/>
      <c r="G473" s="10"/>
      <c r="H473" s="10"/>
      <c r="I473" s="10"/>
      <c r="J473" s="10"/>
      <c r="K473" s="10"/>
    </row>
    <row r="474" spans="1:11" ht="12" customHeight="1" x14ac:dyDescent="0.2">
      <c r="A474" s="32" t="s">
        <v>13</v>
      </c>
      <c r="B474" s="32" t="s">
        <v>71</v>
      </c>
      <c r="C474" s="32" t="s">
        <v>315</v>
      </c>
      <c r="D474" s="33"/>
      <c r="E474" s="21" t="s">
        <v>316</v>
      </c>
      <c r="F474" s="26">
        <f>+F475</f>
        <v>0</v>
      </c>
      <c r="G474" s="26">
        <f t="shared" ref="G474:K474" si="236">+G475</f>
        <v>0</v>
      </c>
      <c r="H474" s="26">
        <f t="shared" si="236"/>
        <v>0</v>
      </c>
      <c r="I474" s="26">
        <f t="shared" si="236"/>
        <v>0</v>
      </c>
      <c r="J474" s="26">
        <f t="shared" si="236"/>
        <v>0</v>
      </c>
      <c r="K474" s="26">
        <f t="shared" si="236"/>
        <v>0</v>
      </c>
    </row>
    <row r="475" spans="1:11" ht="12" customHeight="1" x14ac:dyDescent="0.2">
      <c r="A475" s="44" t="s">
        <v>13</v>
      </c>
      <c r="B475" s="44" t="s">
        <v>71</v>
      </c>
      <c r="C475" s="44" t="s">
        <v>315</v>
      </c>
      <c r="D475" s="44" t="s">
        <v>18</v>
      </c>
      <c r="E475" s="23" t="s">
        <v>316</v>
      </c>
      <c r="F475" s="10"/>
      <c r="G475" s="10"/>
      <c r="H475" s="10"/>
      <c r="I475" s="10"/>
      <c r="J475" s="10"/>
      <c r="K475" s="10"/>
    </row>
    <row r="476" spans="1:11" ht="24" customHeight="1" x14ac:dyDescent="0.2">
      <c r="A476" s="32" t="s">
        <v>13</v>
      </c>
      <c r="B476" s="32" t="s">
        <v>71</v>
      </c>
      <c r="C476" s="32" t="s">
        <v>317</v>
      </c>
      <c r="D476" s="33"/>
      <c r="E476" s="21" t="s">
        <v>318</v>
      </c>
      <c r="F476" s="26">
        <f>+F477</f>
        <v>0</v>
      </c>
      <c r="G476" s="26">
        <f t="shared" ref="G476:K476" si="237">+G477</f>
        <v>0</v>
      </c>
      <c r="H476" s="26">
        <f t="shared" si="237"/>
        <v>0</v>
      </c>
      <c r="I476" s="26">
        <f t="shared" si="237"/>
        <v>0</v>
      </c>
      <c r="J476" s="26">
        <f t="shared" si="237"/>
        <v>0</v>
      </c>
      <c r="K476" s="26">
        <f t="shared" si="237"/>
        <v>0</v>
      </c>
    </row>
    <row r="477" spans="1:11" ht="24" customHeight="1" x14ac:dyDescent="0.2">
      <c r="A477" s="44" t="s">
        <v>13</v>
      </c>
      <c r="B477" s="44" t="s">
        <v>71</v>
      </c>
      <c r="C477" s="44" t="s">
        <v>317</v>
      </c>
      <c r="D477" s="44" t="s">
        <v>18</v>
      </c>
      <c r="E477" s="23" t="s">
        <v>318</v>
      </c>
      <c r="F477" s="10"/>
      <c r="G477" s="10"/>
      <c r="H477" s="10"/>
      <c r="I477" s="10"/>
      <c r="J477" s="10"/>
      <c r="K477" s="10"/>
    </row>
    <row r="478" spans="1:11" ht="12" customHeight="1" x14ac:dyDescent="0.2">
      <c r="A478" s="32" t="s">
        <v>13</v>
      </c>
      <c r="B478" s="32" t="s">
        <v>71</v>
      </c>
      <c r="C478" s="32" t="s">
        <v>319</v>
      </c>
      <c r="D478" s="33"/>
      <c r="E478" s="21" t="s">
        <v>320</v>
      </c>
      <c r="F478" s="26">
        <f>+F479</f>
        <v>0</v>
      </c>
      <c r="G478" s="26">
        <f t="shared" ref="G478:K478" si="238">+G479</f>
        <v>0</v>
      </c>
      <c r="H478" s="26">
        <f t="shared" si="238"/>
        <v>0</v>
      </c>
      <c r="I478" s="26">
        <f t="shared" si="238"/>
        <v>0</v>
      </c>
      <c r="J478" s="26">
        <f t="shared" si="238"/>
        <v>0</v>
      </c>
      <c r="K478" s="26">
        <f t="shared" si="238"/>
        <v>0</v>
      </c>
    </row>
    <row r="479" spans="1:11" ht="12" customHeight="1" x14ac:dyDescent="0.2">
      <c r="A479" s="44" t="s">
        <v>13</v>
      </c>
      <c r="B479" s="44" t="s">
        <v>71</v>
      </c>
      <c r="C479" s="44" t="s">
        <v>319</v>
      </c>
      <c r="D479" s="44" t="s">
        <v>18</v>
      </c>
      <c r="E479" s="23" t="s">
        <v>320</v>
      </c>
      <c r="F479" s="10"/>
      <c r="G479" s="10"/>
      <c r="H479" s="10"/>
      <c r="I479" s="10"/>
      <c r="J479" s="10"/>
      <c r="K479" s="10"/>
    </row>
    <row r="480" spans="1:11" ht="24" customHeight="1" x14ac:dyDescent="0.2">
      <c r="A480" s="32" t="s">
        <v>13</v>
      </c>
      <c r="B480" s="32" t="s">
        <v>71</v>
      </c>
      <c r="C480" s="32" t="s">
        <v>321</v>
      </c>
      <c r="D480" s="33"/>
      <c r="E480" s="21" t="s">
        <v>322</v>
      </c>
      <c r="F480" s="26">
        <f>+F481</f>
        <v>0</v>
      </c>
      <c r="G480" s="26">
        <f t="shared" ref="G480:K480" si="239">+G481</f>
        <v>0</v>
      </c>
      <c r="H480" s="26">
        <f t="shared" si="239"/>
        <v>0</v>
      </c>
      <c r="I480" s="26">
        <f t="shared" si="239"/>
        <v>0</v>
      </c>
      <c r="J480" s="26">
        <f t="shared" si="239"/>
        <v>0</v>
      </c>
      <c r="K480" s="26">
        <f t="shared" si="239"/>
        <v>0</v>
      </c>
    </row>
    <row r="481" spans="1:11" ht="24" customHeight="1" x14ac:dyDescent="0.2">
      <c r="A481" s="44" t="s">
        <v>13</v>
      </c>
      <c r="B481" s="44" t="s">
        <v>71</v>
      </c>
      <c r="C481" s="44" t="s">
        <v>321</v>
      </c>
      <c r="D481" s="44" t="s">
        <v>18</v>
      </c>
      <c r="E481" s="23" t="s">
        <v>322</v>
      </c>
      <c r="F481" s="10"/>
      <c r="G481" s="10"/>
      <c r="H481" s="10"/>
      <c r="I481" s="10"/>
      <c r="J481" s="10"/>
      <c r="K481" s="10"/>
    </row>
    <row r="482" spans="1:11" ht="24" customHeight="1" x14ac:dyDescent="0.2">
      <c r="A482" s="32" t="s">
        <v>13</v>
      </c>
      <c r="B482" s="32" t="s">
        <v>71</v>
      </c>
      <c r="C482" s="32" t="s">
        <v>323</v>
      </c>
      <c r="D482" s="33"/>
      <c r="E482" s="21" t="s">
        <v>324</v>
      </c>
      <c r="F482" s="26">
        <f>+F483</f>
        <v>0</v>
      </c>
      <c r="G482" s="26">
        <f t="shared" ref="G482:K482" si="240">+G483</f>
        <v>0</v>
      </c>
      <c r="H482" s="26">
        <f t="shared" si="240"/>
        <v>0</v>
      </c>
      <c r="I482" s="26">
        <f t="shared" si="240"/>
        <v>0</v>
      </c>
      <c r="J482" s="26">
        <f t="shared" si="240"/>
        <v>0</v>
      </c>
      <c r="K482" s="26">
        <f t="shared" si="240"/>
        <v>0</v>
      </c>
    </row>
    <row r="483" spans="1:11" ht="24" customHeight="1" x14ac:dyDescent="0.2">
      <c r="A483" s="44" t="s">
        <v>13</v>
      </c>
      <c r="B483" s="44" t="s">
        <v>71</v>
      </c>
      <c r="C483" s="44" t="s">
        <v>323</v>
      </c>
      <c r="D483" s="44" t="s">
        <v>18</v>
      </c>
      <c r="E483" s="23" t="s">
        <v>324</v>
      </c>
      <c r="F483" s="10"/>
      <c r="G483" s="10"/>
      <c r="H483" s="10"/>
      <c r="I483" s="10"/>
      <c r="J483" s="10"/>
      <c r="K483" s="10"/>
    </row>
    <row r="484" spans="1:11" ht="12" customHeight="1" x14ac:dyDescent="0.2">
      <c r="A484" s="32" t="s">
        <v>13</v>
      </c>
      <c r="B484" s="32" t="s">
        <v>71</v>
      </c>
      <c r="C484" s="32" t="s">
        <v>325</v>
      </c>
      <c r="D484" s="33"/>
      <c r="E484" s="21" t="s">
        <v>326</v>
      </c>
      <c r="F484" s="26">
        <f>+F485</f>
        <v>0</v>
      </c>
      <c r="G484" s="26">
        <f t="shared" ref="G484:K484" si="241">+G485</f>
        <v>0</v>
      </c>
      <c r="H484" s="26">
        <f t="shared" si="241"/>
        <v>0</v>
      </c>
      <c r="I484" s="26">
        <f t="shared" si="241"/>
        <v>0</v>
      </c>
      <c r="J484" s="26">
        <f t="shared" si="241"/>
        <v>0</v>
      </c>
      <c r="K484" s="26">
        <f t="shared" si="241"/>
        <v>0</v>
      </c>
    </row>
    <row r="485" spans="1:11" ht="12" customHeight="1" x14ac:dyDescent="0.2">
      <c r="A485" s="44" t="s">
        <v>13</v>
      </c>
      <c r="B485" s="44" t="s">
        <v>71</v>
      </c>
      <c r="C485" s="44" t="s">
        <v>325</v>
      </c>
      <c r="D485" s="44" t="s">
        <v>18</v>
      </c>
      <c r="E485" s="23" t="s">
        <v>326</v>
      </c>
      <c r="F485" s="10"/>
      <c r="G485" s="10"/>
      <c r="H485" s="10"/>
      <c r="I485" s="10"/>
      <c r="J485" s="10"/>
      <c r="K485" s="10"/>
    </row>
    <row r="486" spans="1:11" ht="24" customHeight="1" x14ac:dyDescent="0.2">
      <c r="A486" s="32" t="s">
        <v>13</v>
      </c>
      <c r="B486" s="32" t="s">
        <v>71</v>
      </c>
      <c r="C486" s="32" t="s">
        <v>327</v>
      </c>
      <c r="D486" s="33"/>
      <c r="E486" s="21" t="s">
        <v>328</v>
      </c>
      <c r="F486" s="26">
        <f>+F487</f>
        <v>0</v>
      </c>
      <c r="G486" s="26">
        <f t="shared" ref="G486:K486" si="242">+G487</f>
        <v>0</v>
      </c>
      <c r="H486" s="26">
        <f t="shared" si="242"/>
        <v>0</v>
      </c>
      <c r="I486" s="26">
        <f t="shared" si="242"/>
        <v>0</v>
      </c>
      <c r="J486" s="26">
        <f t="shared" si="242"/>
        <v>0</v>
      </c>
      <c r="K486" s="26">
        <f t="shared" si="242"/>
        <v>0</v>
      </c>
    </row>
    <row r="487" spans="1:11" ht="24" customHeight="1" x14ac:dyDescent="0.2">
      <c r="A487" s="44" t="s">
        <v>13</v>
      </c>
      <c r="B487" s="44" t="s">
        <v>71</v>
      </c>
      <c r="C487" s="44" t="s">
        <v>327</v>
      </c>
      <c r="D487" s="44" t="s">
        <v>18</v>
      </c>
      <c r="E487" s="23" t="s">
        <v>328</v>
      </c>
      <c r="F487" s="10"/>
      <c r="G487" s="10"/>
      <c r="H487" s="10"/>
      <c r="I487" s="10"/>
      <c r="J487" s="10"/>
      <c r="K487" s="10"/>
    </row>
    <row r="488" spans="1:11" ht="24" customHeight="1" x14ac:dyDescent="0.2">
      <c r="A488" s="32" t="s">
        <v>13</v>
      </c>
      <c r="B488" s="32" t="s">
        <v>71</v>
      </c>
      <c r="C488" s="32" t="s">
        <v>329</v>
      </c>
      <c r="D488" s="33"/>
      <c r="E488" s="21" t="s">
        <v>330</v>
      </c>
      <c r="F488" s="26">
        <f>+F489</f>
        <v>0</v>
      </c>
      <c r="G488" s="26">
        <f t="shared" ref="G488:K488" si="243">+G489</f>
        <v>0</v>
      </c>
      <c r="H488" s="26">
        <f t="shared" si="243"/>
        <v>0</v>
      </c>
      <c r="I488" s="26">
        <f t="shared" si="243"/>
        <v>0</v>
      </c>
      <c r="J488" s="26">
        <f t="shared" si="243"/>
        <v>0</v>
      </c>
      <c r="K488" s="26">
        <f t="shared" si="243"/>
        <v>0</v>
      </c>
    </row>
    <row r="489" spans="1:11" ht="24" customHeight="1" x14ac:dyDescent="0.2">
      <c r="A489" s="44" t="s">
        <v>13</v>
      </c>
      <c r="B489" s="44" t="s">
        <v>71</v>
      </c>
      <c r="C489" s="44" t="s">
        <v>329</v>
      </c>
      <c r="D489" s="44" t="s">
        <v>18</v>
      </c>
      <c r="E489" s="23" t="s">
        <v>330</v>
      </c>
      <c r="F489" s="10"/>
      <c r="G489" s="10"/>
      <c r="H489" s="10"/>
      <c r="I489" s="10"/>
      <c r="J489" s="10"/>
      <c r="K489" s="10"/>
    </row>
    <row r="490" spans="1:11" ht="24" customHeight="1" x14ac:dyDescent="0.2">
      <c r="A490" s="32" t="s">
        <v>13</v>
      </c>
      <c r="B490" s="32" t="s">
        <v>71</v>
      </c>
      <c r="C490" s="32" t="s">
        <v>1385</v>
      </c>
      <c r="D490" s="33"/>
      <c r="E490" s="21" t="s">
        <v>1395</v>
      </c>
      <c r="F490" s="26">
        <f>+F491</f>
        <v>0</v>
      </c>
      <c r="G490" s="26">
        <f t="shared" ref="G490:K490" si="244">+G491</f>
        <v>0</v>
      </c>
      <c r="H490" s="26">
        <f t="shared" si="244"/>
        <v>0</v>
      </c>
      <c r="I490" s="26">
        <f t="shared" si="244"/>
        <v>0</v>
      </c>
      <c r="J490" s="26">
        <f t="shared" si="244"/>
        <v>0</v>
      </c>
      <c r="K490" s="26">
        <f t="shared" si="244"/>
        <v>0</v>
      </c>
    </row>
    <row r="491" spans="1:11" ht="24" customHeight="1" x14ac:dyDescent="0.2">
      <c r="A491" s="44" t="s">
        <v>13</v>
      </c>
      <c r="B491" s="44" t="s">
        <v>71</v>
      </c>
      <c r="C491" s="44" t="s">
        <v>1385</v>
      </c>
      <c r="D491" s="44" t="s">
        <v>18</v>
      </c>
      <c r="E491" s="23" t="s">
        <v>1395</v>
      </c>
      <c r="F491" s="10"/>
      <c r="G491" s="10"/>
      <c r="H491" s="10"/>
      <c r="I491" s="10"/>
      <c r="J491" s="10"/>
      <c r="K491" s="10"/>
    </row>
    <row r="492" spans="1:11" ht="24" customHeight="1" x14ac:dyDescent="0.2">
      <c r="A492" s="32" t="s">
        <v>13</v>
      </c>
      <c r="B492" s="32" t="s">
        <v>71</v>
      </c>
      <c r="C492" s="32" t="s">
        <v>1386</v>
      </c>
      <c r="D492" s="33"/>
      <c r="E492" s="21" t="s">
        <v>1394</v>
      </c>
      <c r="F492" s="26">
        <f>+F493</f>
        <v>0</v>
      </c>
      <c r="G492" s="26">
        <f t="shared" ref="G492:K492" si="245">+G493</f>
        <v>0</v>
      </c>
      <c r="H492" s="26">
        <f t="shared" si="245"/>
        <v>0</v>
      </c>
      <c r="I492" s="26">
        <f t="shared" si="245"/>
        <v>0</v>
      </c>
      <c r="J492" s="26">
        <f t="shared" si="245"/>
        <v>0</v>
      </c>
      <c r="K492" s="26">
        <f t="shared" si="245"/>
        <v>0</v>
      </c>
    </row>
    <row r="493" spans="1:11" ht="24" customHeight="1" x14ac:dyDescent="0.2">
      <c r="A493" s="44" t="s">
        <v>13</v>
      </c>
      <c r="B493" s="44" t="s">
        <v>71</v>
      </c>
      <c r="C493" s="44" t="s">
        <v>1386</v>
      </c>
      <c r="D493" s="44" t="s">
        <v>18</v>
      </c>
      <c r="E493" s="23" t="s">
        <v>1394</v>
      </c>
      <c r="F493" s="10"/>
      <c r="G493" s="10"/>
      <c r="H493" s="10"/>
      <c r="I493" s="10"/>
      <c r="J493" s="10"/>
      <c r="K493" s="10"/>
    </row>
    <row r="494" spans="1:11" ht="24" customHeight="1" x14ac:dyDescent="0.2">
      <c r="A494" s="32" t="s">
        <v>13</v>
      </c>
      <c r="B494" s="32" t="s">
        <v>71</v>
      </c>
      <c r="C494" s="32" t="s">
        <v>1387</v>
      </c>
      <c r="D494" s="33"/>
      <c r="E494" s="21" t="s">
        <v>1393</v>
      </c>
      <c r="F494" s="26">
        <f>+F495</f>
        <v>0</v>
      </c>
      <c r="G494" s="26">
        <f t="shared" ref="G494:K494" si="246">+G495</f>
        <v>0</v>
      </c>
      <c r="H494" s="26">
        <f t="shared" si="246"/>
        <v>0</v>
      </c>
      <c r="I494" s="26">
        <f t="shared" si="246"/>
        <v>0</v>
      </c>
      <c r="J494" s="26">
        <f t="shared" si="246"/>
        <v>0</v>
      </c>
      <c r="K494" s="26">
        <f t="shared" si="246"/>
        <v>0</v>
      </c>
    </row>
    <row r="495" spans="1:11" ht="24" customHeight="1" x14ac:dyDescent="0.2">
      <c r="A495" s="44" t="s">
        <v>13</v>
      </c>
      <c r="B495" s="44" t="s">
        <v>71</v>
      </c>
      <c r="C495" s="44" t="s">
        <v>1387</v>
      </c>
      <c r="D495" s="44" t="s">
        <v>18</v>
      </c>
      <c r="E495" s="23" t="s">
        <v>1393</v>
      </c>
      <c r="F495" s="10"/>
      <c r="G495" s="10"/>
      <c r="H495" s="10"/>
      <c r="I495" s="10"/>
      <c r="J495" s="10"/>
      <c r="K495" s="10"/>
    </row>
    <row r="496" spans="1:11" ht="24" customHeight="1" x14ac:dyDescent="0.2">
      <c r="A496" s="32" t="s">
        <v>13</v>
      </c>
      <c r="B496" s="32" t="s">
        <v>71</v>
      </c>
      <c r="C496" s="32" t="s">
        <v>1388</v>
      </c>
      <c r="D496" s="33"/>
      <c r="E496" s="21" t="s">
        <v>1392</v>
      </c>
      <c r="F496" s="26">
        <f>+F497</f>
        <v>0</v>
      </c>
      <c r="G496" s="26">
        <f t="shared" ref="G496:K496" si="247">+G497</f>
        <v>0</v>
      </c>
      <c r="H496" s="26">
        <f t="shared" si="247"/>
        <v>0</v>
      </c>
      <c r="I496" s="26">
        <f t="shared" si="247"/>
        <v>0</v>
      </c>
      <c r="J496" s="26">
        <f t="shared" si="247"/>
        <v>0</v>
      </c>
      <c r="K496" s="26">
        <f t="shared" si="247"/>
        <v>0</v>
      </c>
    </row>
    <row r="497" spans="1:11" ht="24" customHeight="1" x14ac:dyDescent="0.2">
      <c r="A497" s="44" t="s">
        <v>13</v>
      </c>
      <c r="B497" s="44" t="s">
        <v>71</v>
      </c>
      <c r="C497" s="44" t="s">
        <v>1388</v>
      </c>
      <c r="D497" s="44" t="s">
        <v>18</v>
      </c>
      <c r="E497" s="23" t="s">
        <v>1392</v>
      </c>
      <c r="F497" s="10"/>
      <c r="G497" s="10"/>
      <c r="H497" s="10"/>
      <c r="I497" s="10"/>
      <c r="J497" s="10"/>
      <c r="K497" s="10"/>
    </row>
    <row r="498" spans="1:11" ht="24" customHeight="1" x14ac:dyDescent="0.2">
      <c r="A498" s="32" t="s">
        <v>13</v>
      </c>
      <c r="B498" s="32" t="s">
        <v>71</v>
      </c>
      <c r="C498" s="32" t="s">
        <v>1389</v>
      </c>
      <c r="D498" s="33"/>
      <c r="E498" s="21" t="s">
        <v>1391</v>
      </c>
      <c r="F498" s="26">
        <f>+F499</f>
        <v>0</v>
      </c>
      <c r="G498" s="26">
        <f t="shared" ref="G498:K498" si="248">+G499</f>
        <v>0</v>
      </c>
      <c r="H498" s="26">
        <f t="shared" si="248"/>
        <v>0</v>
      </c>
      <c r="I498" s="26">
        <f t="shared" si="248"/>
        <v>0</v>
      </c>
      <c r="J498" s="26">
        <f t="shared" si="248"/>
        <v>0</v>
      </c>
      <c r="K498" s="26">
        <f t="shared" si="248"/>
        <v>0</v>
      </c>
    </row>
    <row r="499" spans="1:11" ht="24" customHeight="1" x14ac:dyDescent="0.2">
      <c r="A499" s="44" t="s">
        <v>13</v>
      </c>
      <c r="B499" s="44" t="s">
        <v>71</v>
      </c>
      <c r="C499" s="44" t="s">
        <v>1389</v>
      </c>
      <c r="D499" s="44" t="s">
        <v>18</v>
      </c>
      <c r="E499" s="23" t="s">
        <v>1391</v>
      </c>
      <c r="F499" s="10"/>
      <c r="G499" s="10"/>
      <c r="H499" s="10"/>
      <c r="I499" s="10"/>
      <c r="J499" s="10"/>
      <c r="K499" s="10"/>
    </row>
    <row r="500" spans="1:11" ht="24" customHeight="1" x14ac:dyDescent="0.2">
      <c r="A500" s="32" t="s">
        <v>13</v>
      </c>
      <c r="B500" s="32" t="s">
        <v>71</v>
      </c>
      <c r="C500" s="32" t="s">
        <v>1390</v>
      </c>
      <c r="D500" s="33"/>
      <c r="E500" s="21" t="s">
        <v>1397</v>
      </c>
      <c r="F500" s="26">
        <f>+F501</f>
        <v>0</v>
      </c>
      <c r="G500" s="26">
        <f t="shared" ref="G500:K500" si="249">+G501</f>
        <v>0</v>
      </c>
      <c r="H500" s="26">
        <f t="shared" si="249"/>
        <v>0</v>
      </c>
      <c r="I500" s="26">
        <f t="shared" si="249"/>
        <v>0</v>
      </c>
      <c r="J500" s="26">
        <f t="shared" si="249"/>
        <v>0</v>
      </c>
      <c r="K500" s="26">
        <f t="shared" si="249"/>
        <v>0</v>
      </c>
    </row>
    <row r="501" spans="1:11" ht="27" customHeight="1" x14ac:dyDescent="0.2">
      <c r="A501" s="44" t="s">
        <v>13</v>
      </c>
      <c r="B501" s="44" t="s">
        <v>71</v>
      </c>
      <c r="C501" s="44" t="s">
        <v>1390</v>
      </c>
      <c r="D501" s="44" t="s">
        <v>18</v>
      </c>
      <c r="E501" s="23" t="s">
        <v>1397</v>
      </c>
      <c r="F501" s="10"/>
      <c r="G501" s="10"/>
      <c r="H501" s="10"/>
      <c r="I501" s="10"/>
      <c r="J501" s="10"/>
      <c r="K501" s="10"/>
    </row>
    <row r="502" spans="1:11" ht="42" customHeight="1" x14ac:dyDescent="0.2">
      <c r="A502" s="32" t="s">
        <v>13</v>
      </c>
      <c r="B502" s="32" t="s">
        <v>71</v>
      </c>
      <c r="C502" s="32" t="s">
        <v>1396</v>
      </c>
      <c r="D502" s="33"/>
      <c r="E502" s="21" t="s">
        <v>1398</v>
      </c>
      <c r="F502" s="26">
        <f>+F503</f>
        <v>0</v>
      </c>
      <c r="G502" s="26">
        <f t="shared" ref="G502:K502" si="250">+G503</f>
        <v>0</v>
      </c>
      <c r="H502" s="26">
        <f t="shared" si="250"/>
        <v>0</v>
      </c>
      <c r="I502" s="26">
        <f t="shared" si="250"/>
        <v>0</v>
      </c>
      <c r="J502" s="26">
        <f t="shared" si="250"/>
        <v>0</v>
      </c>
      <c r="K502" s="26">
        <f t="shared" si="250"/>
        <v>0</v>
      </c>
    </row>
    <row r="503" spans="1:11" ht="30.75" customHeight="1" x14ac:dyDescent="0.2">
      <c r="A503" s="44" t="s">
        <v>13</v>
      </c>
      <c r="B503" s="44" t="s">
        <v>71</v>
      </c>
      <c r="C503" s="44" t="s">
        <v>1396</v>
      </c>
      <c r="D503" s="44" t="s">
        <v>18</v>
      </c>
      <c r="E503" s="23" t="s">
        <v>1398</v>
      </c>
      <c r="F503" s="10"/>
      <c r="G503" s="10"/>
      <c r="H503" s="10"/>
      <c r="I503" s="10"/>
      <c r="J503" s="10"/>
      <c r="K503" s="10"/>
    </row>
    <row r="504" spans="1:11" ht="24" customHeight="1" x14ac:dyDescent="0.2">
      <c r="A504" s="32" t="s">
        <v>13</v>
      </c>
      <c r="B504" s="32" t="s">
        <v>71</v>
      </c>
      <c r="C504" s="32" t="s">
        <v>116</v>
      </c>
      <c r="D504" s="33"/>
      <c r="E504" s="21" t="s">
        <v>331</v>
      </c>
      <c r="F504" s="26">
        <f>+F505</f>
        <v>0</v>
      </c>
      <c r="G504" s="26">
        <f t="shared" ref="G504:K504" si="251">+G505</f>
        <v>0</v>
      </c>
      <c r="H504" s="26">
        <f t="shared" si="251"/>
        <v>0</v>
      </c>
      <c r="I504" s="26">
        <f t="shared" si="251"/>
        <v>0</v>
      </c>
      <c r="J504" s="26">
        <f t="shared" si="251"/>
        <v>0</v>
      </c>
      <c r="K504" s="26">
        <f t="shared" si="251"/>
        <v>0</v>
      </c>
    </row>
    <row r="505" spans="1:11" ht="24" customHeight="1" x14ac:dyDescent="0.2">
      <c r="A505" s="44" t="s">
        <v>13</v>
      </c>
      <c r="B505" s="44" t="s">
        <v>71</v>
      </c>
      <c r="C505" s="44" t="s">
        <v>116</v>
      </c>
      <c r="D505" s="44" t="s">
        <v>18</v>
      </c>
      <c r="E505" s="23" t="s">
        <v>331</v>
      </c>
      <c r="F505" s="10"/>
      <c r="G505" s="10"/>
      <c r="H505" s="10"/>
      <c r="I505" s="10"/>
      <c r="J505" s="10"/>
      <c r="K505" s="10"/>
    </row>
    <row r="506" spans="1:11" ht="12" customHeight="1" x14ac:dyDescent="0.2">
      <c r="A506" s="32" t="s">
        <v>13</v>
      </c>
      <c r="B506" s="32" t="s">
        <v>71</v>
      </c>
      <c r="C506" s="32" t="s">
        <v>118</v>
      </c>
      <c r="D506" s="33"/>
      <c r="E506" s="21" t="s">
        <v>332</v>
      </c>
      <c r="F506" s="26">
        <f>+F507</f>
        <v>0</v>
      </c>
      <c r="G506" s="26">
        <f t="shared" ref="G506:K506" si="252">+G507</f>
        <v>0</v>
      </c>
      <c r="H506" s="26">
        <f t="shared" si="252"/>
        <v>0</v>
      </c>
      <c r="I506" s="26">
        <f t="shared" si="252"/>
        <v>0</v>
      </c>
      <c r="J506" s="26">
        <f t="shared" si="252"/>
        <v>0</v>
      </c>
      <c r="K506" s="26">
        <f t="shared" si="252"/>
        <v>0</v>
      </c>
    </row>
    <row r="507" spans="1:11" ht="12" customHeight="1" x14ac:dyDescent="0.2">
      <c r="A507" s="44" t="s">
        <v>13</v>
      </c>
      <c r="B507" s="44" t="s">
        <v>71</v>
      </c>
      <c r="C507" s="44" t="s">
        <v>118</v>
      </c>
      <c r="D507" s="44" t="s">
        <v>18</v>
      </c>
      <c r="E507" s="23" t="s">
        <v>332</v>
      </c>
      <c r="F507" s="10"/>
      <c r="G507" s="10"/>
      <c r="H507" s="10"/>
      <c r="I507" s="10"/>
      <c r="J507" s="10"/>
      <c r="K507" s="10"/>
    </row>
    <row r="508" spans="1:11" ht="12" customHeight="1" x14ac:dyDescent="0.2">
      <c r="A508" s="32" t="s">
        <v>13</v>
      </c>
      <c r="B508" s="32" t="s">
        <v>71</v>
      </c>
      <c r="C508" s="32" t="s">
        <v>120</v>
      </c>
      <c r="D508" s="33"/>
      <c r="E508" s="21" t="s">
        <v>333</v>
      </c>
      <c r="F508" s="26">
        <f>+F509</f>
        <v>0</v>
      </c>
      <c r="G508" s="26">
        <f t="shared" ref="G508:K508" si="253">+G509</f>
        <v>0</v>
      </c>
      <c r="H508" s="26">
        <f t="shared" si="253"/>
        <v>0</v>
      </c>
      <c r="I508" s="26">
        <f t="shared" si="253"/>
        <v>0</v>
      </c>
      <c r="J508" s="26">
        <f t="shared" si="253"/>
        <v>0</v>
      </c>
      <c r="K508" s="26">
        <f t="shared" si="253"/>
        <v>0</v>
      </c>
    </row>
    <row r="509" spans="1:11" ht="12" customHeight="1" x14ac:dyDescent="0.2">
      <c r="A509" s="44" t="s">
        <v>13</v>
      </c>
      <c r="B509" s="44" t="s">
        <v>71</v>
      </c>
      <c r="C509" s="44" t="s">
        <v>120</v>
      </c>
      <c r="D509" s="44" t="s">
        <v>18</v>
      </c>
      <c r="E509" s="23" t="s">
        <v>333</v>
      </c>
      <c r="F509" s="10"/>
      <c r="G509" s="10"/>
      <c r="H509" s="10"/>
      <c r="I509" s="10"/>
      <c r="J509" s="10"/>
      <c r="K509" s="10"/>
    </row>
    <row r="510" spans="1:11" ht="12" customHeight="1" x14ac:dyDescent="0.2">
      <c r="A510" s="32" t="s">
        <v>13</v>
      </c>
      <c r="B510" s="32" t="s">
        <v>71</v>
      </c>
      <c r="C510" s="32" t="s">
        <v>122</v>
      </c>
      <c r="D510" s="33"/>
      <c r="E510" s="21" t="s">
        <v>334</v>
      </c>
      <c r="F510" s="26">
        <f>+F511</f>
        <v>0</v>
      </c>
      <c r="G510" s="26">
        <f t="shared" ref="G510:K510" si="254">+G511</f>
        <v>0</v>
      </c>
      <c r="H510" s="26">
        <f t="shared" si="254"/>
        <v>0</v>
      </c>
      <c r="I510" s="26">
        <f t="shared" si="254"/>
        <v>0</v>
      </c>
      <c r="J510" s="26">
        <f t="shared" si="254"/>
        <v>0</v>
      </c>
      <c r="K510" s="26">
        <f t="shared" si="254"/>
        <v>0</v>
      </c>
    </row>
    <row r="511" spans="1:11" ht="12" customHeight="1" x14ac:dyDescent="0.2">
      <c r="A511" s="44" t="s">
        <v>13</v>
      </c>
      <c r="B511" s="44" t="s">
        <v>71</v>
      </c>
      <c r="C511" s="44" t="s">
        <v>122</v>
      </c>
      <c r="D511" s="44" t="s">
        <v>18</v>
      </c>
      <c r="E511" s="23" t="s">
        <v>334</v>
      </c>
      <c r="F511" s="10"/>
      <c r="G511" s="10"/>
      <c r="H511" s="10"/>
      <c r="I511" s="10"/>
      <c r="J511" s="10"/>
      <c r="K511" s="10"/>
    </row>
    <row r="512" spans="1:11" ht="12" customHeight="1" x14ac:dyDescent="0.2">
      <c r="A512" s="32" t="s">
        <v>13</v>
      </c>
      <c r="B512" s="32" t="s">
        <v>71</v>
      </c>
      <c r="C512" s="32" t="s">
        <v>124</v>
      </c>
      <c r="D512" s="33"/>
      <c r="E512" s="21" t="s">
        <v>335</v>
      </c>
      <c r="F512" s="26">
        <f>+F513</f>
        <v>0</v>
      </c>
      <c r="G512" s="26">
        <f t="shared" ref="G512:K512" si="255">+G513</f>
        <v>0</v>
      </c>
      <c r="H512" s="26">
        <f t="shared" si="255"/>
        <v>0</v>
      </c>
      <c r="I512" s="26">
        <f t="shared" si="255"/>
        <v>0</v>
      </c>
      <c r="J512" s="26">
        <f t="shared" si="255"/>
        <v>0</v>
      </c>
      <c r="K512" s="26">
        <f t="shared" si="255"/>
        <v>0</v>
      </c>
    </row>
    <row r="513" spans="1:11" ht="12" customHeight="1" x14ac:dyDescent="0.2">
      <c r="A513" s="44" t="s">
        <v>13</v>
      </c>
      <c r="B513" s="44" t="s">
        <v>71</v>
      </c>
      <c r="C513" s="44" t="s">
        <v>124</v>
      </c>
      <c r="D513" s="44" t="s">
        <v>18</v>
      </c>
      <c r="E513" s="23" t="s">
        <v>335</v>
      </c>
      <c r="F513" s="10"/>
      <c r="G513" s="10"/>
      <c r="H513" s="10"/>
      <c r="I513" s="10"/>
      <c r="J513" s="10"/>
      <c r="K513" s="10"/>
    </row>
    <row r="514" spans="1:11" ht="12" customHeight="1" x14ac:dyDescent="0.2">
      <c r="A514" s="32" t="s">
        <v>13</v>
      </c>
      <c r="B514" s="32" t="s">
        <v>71</v>
      </c>
      <c r="C514" s="32" t="s">
        <v>59</v>
      </c>
      <c r="D514" s="33"/>
      <c r="E514" s="21" t="s">
        <v>336</v>
      </c>
      <c r="F514" s="26">
        <f>+F515</f>
        <v>0</v>
      </c>
      <c r="G514" s="26">
        <f t="shared" ref="G514:K514" si="256">+G515</f>
        <v>0</v>
      </c>
      <c r="H514" s="26">
        <f t="shared" si="256"/>
        <v>0</v>
      </c>
      <c r="I514" s="26">
        <f t="shared" si="256"/>
        <v>0</v>
      </c>
      <c r="J514" s="26">
        <f t="shared" si="256"/>
        <v>0</v>
      </c>
      <c r="K514" s="26">
        <f t="shared" si="256"/>
        <v>0</v>
      </c>
    </row>
    <row r="515" spans="1:11" ht="12" customHeight="1" x14ac:dyDescent="0.2">
      <c r="A515" s="44" t="s">
        <v>13</v>
      </c>
      <c r="B515" s="44" t="s">
        <v>71</v>
      </c>
      <c r="C515" s="44" t="s">
        <v>59</v>
      </c>
      <c r="D515" s="44" t="s">
        <v>18</v>
      </c>
      <c r="E515" s="23" t="s">
        <v>336</v>
      </c>
      <c r="F515" s="10"/>
      <c r="G515" s="10"/>
      <c r="H515" s="10"/>
      <c r="I515" s="10"/>
      <c r="J515" s="10"/>
      <c r="K515" s="10"/>
    </row>
    <row r="516" spans="1:11" ht="12" customHeight="1" x14ac:dyDescent="0.2">
      <c r="A516" s="41" t="s">
        <v>13</v>
      </c>
      <c r="B516" s="41" t="s">
        <v>23</v>
      </c>
      <c r="C516" s="42"/>
      <c r="D516" s="42"/>
      <c r="E516" s="20" t="s">
        <v>337</v>
      </c>
      <c r="F516" s="25">
        <f>+F517+F519+F521+F523+F525+F527</f>
        <v>0</v>
      </c>
      <c r="G516" s="25">
        <f t="shared" ref="G516:K516" si="257">+G517+G519+G521+G523+G525+G527</f>
        <v>0</v>
      </c>
      <c r="H516" s="25">
        <f t="shared" si="257"/>
        <v>0</v>
      </c>
      <c r="I516" s="25">
        <f t="shared" si="257"/>
        <v>0</v>
      </c>
      <c r="J516" s="25">
        <f t="shared" si="257"/>
        <v>0</v>
      </c>
      <c r="K516" s="25">
        <f t="shared" si="257"/>
        <v>0</v>
      </c>
    </row>
    <row r="517" spans="1:11" ht="12" customHeight="1" x14ac:dyDescent="0.2">
      <c r="A517" s="32" t="s">
        <v>13</v>
      </c>
      <c r="B517" s="32" t="s">
        <v>23</v>
      </c>
      <c r="C517" s="32" t="s">
        <v>15</v>
      </c>
      <c r="D517" s="33"/>
      <c r="E517" s="21" t="s">
        <v>338</v>
      </c>
      <c r="F517" s="26">
        <f>+F518</f>
        <v>0</v>
      </c>
      <c r="G517" s="26">
        <f t="shared" ref="G517:K517" si="258">+G518</f>
        <v>0</v>
      </c>
      <c r="H517" s="26">
        <f t="shared" si="258"/>
        <v>0</v>
      </c>
      <c r="I517" s="26">
        <f t="shared" si="258"/>
        <v>0</v>
      </c>
      <c r="J517" s="26">
        <f t="shared" si="258"/>
        <v>0</v>
      </c>
      <c r="K517" s="26">
        <f t="shared" si="258"/>
        <v>0</v>
      </c>
    </row>
    <row r="518" spans="1:11" ht="12" customHeight="1" x14ac:dyDescent="0.2">
      <c r="A518" s="44" t="s">
        <v>13</v>
      </c>
      <c r="B518" s="44" t="s">
        <v>23</v>
      </c>
      <c r="C518" s="44" t="s">
        <v>15</v>
      </c>
      <c r="D518" s="44" t="s">
        <v>18</v>
      </c>
      <c r="E518" s="23" t="s">
        <v>338</v>
      </c>
      <c r="F518" s="10"/>
      <c r="G518" s="10"/>
      <c r="H518" s="10"/>
      <c r="I518" s="10"/>
      <c r="J518" s="10"/>
      <c r="K518" s="10"/>
    </row>
    <row r="519" spans="1:11" ht="12" customHeight="1" x14ac:dyDescent="0.2">
      <c r="A519" s="32" t="s">
        <v>13</v>
      </c>
      <c r="B519" s="32" t="s">
        <v>23</v>
      </c>
      <c r="C519" s="32" t="s">
        <v>19</v>
      </c>
      <c r="D519" s="33"/>
      <c r="E519" s="21" t="s">
        <v>339</v>
      </c>
      <c r="F519" s="26">
        <f>+F520</f>
        <v>0</v>
      </c>
      <c r="G519" s="26">
        <f t="shared" ref="G519:K519" si="259">+G520</f>
        <v>0</v>
      </c>
      <c r="H519" s="26">
        <f t="shared" si="259"/>
        <v>0</v>
      </c>
      <c r="I519" s="26">
        <f t="shared" si="259"/>
        <v>0</v>
      </c>
      <c r="J519" s="26">
        <f t="shared" si="259"/>
        <v>0</v>
      </c>
      <c r="K519" s="26">
        <f t="shared" si="259"/>
        <v>0</v>
      </c>
    </row>
    <row r="520" spans="1:11" ht="12" customHeight="1" x14ac:dyDescent="0.2">
      <c r="A520" s="44" t="s">
        <v>13</v>
      </c>
      <c r="B520" s="44" t="s">
        <v>23</v>
      </c>
      <c r="C520" s="44" t="s">
        <v>19</v>
      </c>
      <c r="D520" s="44" t="s">
        <v>18</v>
      </c>
      <c r="E520" s="23" t="s">
        <v>339</v>
      </c>
      <c r="F520" s="10"/>
      <c r="G520" s="10"/>
      <c r="H520" s="10"/>
      <c r="I520" s="10"/>
      <c r="J520" s="10"/>
      <c r="K520" s="10"/>
    </row>
    <row r="521" spans="1:11" ht="12" customHeight="1" x14ac:dyDescent="0.2">
      <c r="A521" s="32" t="s">
        <v>13</v>
      </c>
      <c r="B521" s="32" t="s">
        <v>23</v>
      </c>
      <c r="C521" s="32" t="s">
        <v>21</v>
      </c>
      <c r="D521" s="33"/>
      <c r="E521" s="21" t="s">
        <v>340</v>
      </c>
      <c r="F521" s="26">
        <f>+F522</f>
        <v>0</v>
      </c>
      <c r="G521" s="26">
        <f t="shared" ref="G521:K521" si="260">+G522</f>
        <v>0</v>
      </c>
      <c r="H521" s="26">
        <f t="shared" si="260"/>
        <v>0</v>
      </c>
      <c r="I521" s="26">
        <f t="shared" si="260"/>
        <v>0</v>
      </c>
      <c r="J521" s="26">
        <f t="shared" si="260"/>
        <v>0</v>
      </c>
      <c r="K521" s="26">
        <f t="shared" si="260"/>
        <v>0</v>
      </c>
    </row>
    <row r="522" spans="1:11" ht="12" customHeight="1" x14ac:dyDescent="0.2">
      <c r="A522" s="44" t="s">
        <v>13</v>
      </c>
      <c r="B522" s="44" t="s">
        <v>23</v>
      </c>
      <c r="C522" s="44" t="s">
        <v>21</v>
      </c>
      <c r="D522" s="44" t="s">
        <v>18</v>
      </c>
      <c r="E522" s="23" t="s">
        <v>340</v>
      </c>
      <c r="F522" s="10"/>
      <c r="G522" s="10"/>
      <c r="H522" s="10"/>
      <c r="I522" s="10"/>
      <c r="J522" s="10"/>
      <c r="K522" s="10"/>
    </row>
    <row r="523" spans="1:11" ht="12" customHeight="1" x14ac:dyDescent="0.2">
      <c r="A523" s="32" t="s">
        <v>13</v>
      </c>
      <c r="B523" s="32" t="s">
        <v>23</v>
      </c>
      <c r="C523" s="32" t="s">
        <v>65</v>
      </c>
      <c r="D523" s="33"/>
      <c r="E523" s="21" t="s">
        <v>341</v>
      </c>
      <c r="F523" s="26">
        <f>+F524</f>
        <v>0</v>
      </c>
      <c r="G523" s="26">
        <f t="shared" ref="G523:K523" si="261">+G524</f>
        <v>0</v>
      </c>
      <c r="H523" s="26">
        <f t="shared" si="261"/>
        <v>0</v>
      </c>
      <c r="I523" s="26">
        <f t="shared" si="261"/>
        <v>0</v>
      </c>
      <c r="J523" s="26">
        <f t="shared" si="261"/>
        <v>0</v>
      </c>
      <c r="K523" s="26">
        <f t="shared" si="261"/>
        <v>0</v>
      </c>
    </row>
    <row r="524" spans="1:11" ht="12" customHeight="1" x14ac:dyDescent="0.2">
      <c r="A524" s="44" t="s">
        <v>13</v>
      </c>
      <c r="B524" s="44" t="s">
        <v>23</v>
      </c>
      <c r="C524" s="44" t="s">
        <v>65</v>
      </c>
      <c r="D524" s="44" t="s">
        <v>18</v>
      </c>
      <c r="E524" s="23" t="s">
        <v>341</v>
      </c>
      <c r="F524" s="10"/>
      <c r="G524" s="10"/>
      <c r="H524" s="10"/>
      <c r="I524" s="10"/>
      <c r="J524" s="10"/>
      <c r="K524" s="10"/>
    </row>
    <row r="525" spans="1:11" ht="24" customHeight="1" x14ac:dyDescent="0.2">
      <c r="A525" s="32" t="s">
        <v>13</v>
      </c>
      <c r="B525" s="32" t="s">
        <v>23</v>
      </c>
      <c r="C525" s="32" t="s">
        <v>69</v>
      </c>
      <c r="D525" s="33"/>
      <c r="E525" s="21" t="s">
        <v>342</v>
      </c>
      <c r="F525" s="26">
        <f>+F526</f>
        <v>0</v>
      </c>
      <c r="G525" s="26">
        <f t="shared" ref="G525:K525" si="262">+G526</f>
        <v>0</v>
      </c>
      <c r="H525" s="26">
        <f t="shared" si="262"/>
        <v>0</v>
      </c>
      <c r="I525" s="26">
        <f t="shared" si="262"/>
        <v>0</v>
      </c>
      <c r="J525" s="26">
        <f t="shared" si="262"/>
        <v>0</v>
      </c>
      <c r="K525" s="26">
        <f t="shared" si="262"/>
        <v>0</v>
      </c>
    </row>
    <row r="526" spans="1:11" ht="24" customHeight="1" x14ac:dyDescent="0.2">
      <c r="A526" s="44" t="s">
        <v>13</v>
      </c>
      <c r="B526" s="44" t="s">
        <v>23</v>
      </c>
      <c r="C526" s="44" t="s">
        <v>69</v>
      </c>
      <c r="D526" s="44" t="s">
        <v>18</v>
      </c>
      <c r="E526" s="23" t="s">
        <v>342</v>
      </c>
      <c r="F526" s="10"/>
      <c r="G526" s="10"/>
      <c r="H526" s="10"/>
      <c r="I526" s="10"/>
      <c r="J526" s="10"/>
      <c r="K526" s="10"/>
    </row>
    <row r="527" spans="1:11" ht="24" customHeight="1" x14ac:dyDescent="0.2">
      <c r="A527" s="32" t="s">
        <v>13</v>
      </c>
      <c r="B527" s="32" t="s">
        <v>23</v>
      </c>
      <c r="C527" s="32" t="s">
        <v>71</v>
      </c>
      <c r="D527" s="33"/>
      <c r="E527" s="21" t="s">
        <v>343</v>
      </c>
      <c r="F527" s="26">
        <f>+F528</f>
        <v>0</v>
      </c>
      <c r="G527" s="26">
        <f t="shared" ref="G527:K527" si="263">+G528</f>
        <v>0</v>
      </c>
      <c r="H527" s="26">
        <f t="shared" si="263"/>
        <v>0</v>
      </c>
      <c r="I527" s="26">
        <f t="shared" si="263"/>
        <v>0</v>
      </c>
      <c r="J527" s="26">
        <f t="shared" si="263"/>
        <v>0</v>
      </c>
      <c r="K527" s="26">
        <f t="shared" si="263"/>
        <v>0</v>
      </c>
    </row>
    <row r="528" spans="1:11" ht="24" customHeight="1" x14ac:dyDescent="0.2">
      <c r="A528" s="44" t="s">
        <v>13</v>
      </c>
      <c r="B528" s="44" t="s">
        <v>23</v>
      </c>
      <c r="C528" s="44" t="s">
        <v>71</v>
      </c>
      <c r="D528" s="44" t="s">
        <v>18</v>
      </c>
      <c r="E528" s="23" t="s">
        <v>343</v>
      </c>
      <c r="F528" s="10"/>
      <c r="G528" s="10"/>
      <c r="H528" s="10"/>
      <c r="I528" s="10"/>
      <c r="J528" s="10"/>
      <c r="K528" s="10"/>
    </row>
    <row r="529" spans="1:11" ht="12" customHeight="1" x14ac:dyDescent="0.2">
      <c r="A529" s="41" t="s">
        <v>13</v>
      </c>
      <c r="B529" s="41" t="s">
        <v>25</v>
      </c>
      <c r="C529" s="42"/>
      <c r="D529" s="42"/>
      <c r="E529" s="20" t="s">
        <v>344</v>
      </c>
      <c r="F529" s="25">
        <f>+F530</f>
        <v>0</v>
      </c>
      <c r="G529" s="25">
        <f t="shared" ref="G529:K530" si="264">+G530</f>
        <v>0</v>
      </c>
      <c r="H529" s="25">
        <f t="shared" si="264"/>
        <v>0</v>
      </c>
      <c r="I529" s="25">
        <f t="shared" si="264"/>
        <v>0</v>
      </c>
      <c r="J529" s="25">
        <f t="shared" si="264"/>
        <v>0</v>
      </c>
      <c r="K529" s="25">
        <f t="shared" si="264"/>
        <v>0</v>
      </c>
    </row>
    <row r="530" spans="1:11" ht="12" customHeight="1" x14ac:dyDescent="0.2">
      <c r="A530" s="32" t="s">
        <v>13</v>
      </c>
      <c r="B530" s="32" t="s">
        <v>25</v>
      </c>
      <c r="C530" s="32" t="s">
        <v>15</v>
      </c>
      <c r="D530" s="33"/>
      <c r="E530" s="21" t="s">
        <v>344</v>
      </c>
      <c r="F530" s="26">
        <f>+F531</f>
        <v>0</v>
      </c>
      <c r="G530" s="26">
        <f t="shared" si="264"/>
        <v>0</v>
      </c>
      <c r="H530" s="26">
        <f t="shared" si="264"/>
        <v>0</v>
      </c>
      <c r="I530" s="26">
        <f t="shared" si="264"/>
        <v>0</v>
      </c>
      <c r="J530" s="26">
        <f t="shared" si="264"/>
        <v>0</v>
      </c>
      <c r="K530" s="26">
        <f t="shared" si="264"/>
        <v>0</v>
      </c>
    </row>
    <row r="531" spans="1:11" ht="12" customHeight="1" x14ac:dyDescent="0.2">
      <c r="A531" s="44" t="s">
        <v>13</v>
      </c>
      <c r="B531" s="44" t="s">
        <v>25</v>
      </c>
      <c r="C531" s="44" t="s">
        <v>15</v>
      </c>
      <c r="D531" s="44" t="s">
        <v>18</v>
      </c>
      <c r="E531" s="23" t="s">
        <v>344</v>
      </c>
      <c r="F531" s="10"/>
      <c r="G531" s="10"/>
      <c r="H531" s="10"/>
      <c r="I531" s="10"/>
      <c r="J531" s="10"/>
      <c r="K531" s="10"/>
    </row>
    <row r="532" spans="1:11" ht="12" customHeight="1" x14ac:dyDescent="0.2">
      <c r="A532" s="41" t="s">
        <v>13</v>
      </c>
      <c r="B532" s="41" t="s">
        <v>235</v>
      </c>
      <c r="C532" s="42"/>
      <c r="D532" s="42"/>
      <c r="E532" s="20" t="s">
        <v>1399</v>
      </c>
      <c r="F532" s="25">
        <f>+F533+F535</f>
        <v>0</v>
      </c>
      <c r="G532" s="25">
        <f t="shared" ref="G532:K532" si="265">+G533+G535</f>
        <v>0</v>
      </c>
      <c r="H532" s="25">
        <f t="shared" si="265"/>
        <v>0</v>
      </c>
      <c r="I532" s="25">
        <f t="shared" si="265"/>
        <v>0</v>
      </c>
      <c r="J532" s="25">
        <f t="shared" si="265"/>
        <v>0</v>
      </c>
      <c r="K532" s="25">
        <f t="shared" si="265"/>
        <v>0</v>
      </c>
    </row>
    <row r="533" spans="1:11" ht="12" customHeight="1" x14ac:dyDescent="0.2">
      <c r="A533" s="32" t="s">
        <v>13</v>
      </c>
      <c r="B533" s="32" t="s">
        <v>235</v>
      </c>
      <c r="C533" s="32" t="s">
        <v>18</v>
      </c>
      <c r="D533" s="33"/>
      <c r="E533" s="21" t="s">
        <v>1399</v>
      </c>
      <c r="F533" s="26">
        <f>+F534</f>
        <v>0</v>
      </c>
      <c r="G533" s="26">
        <f t="shared" ref="G533:K533" si="266">+G534</f>
        <v>0</v>
      </c>
      <c r="H533" s="26">
        <f t="shared" si="266"/>
        <v>0</v>
      </c>
      <c r="I533" s="26">
        <f t="shared" si="266"/>
        <v>0</v>
      </c>
      <c r="J533" s="26">
        <f t="shared" si="266"/>
        <v>0</v>
      </c>
      <c r="K533" s="26">
        <f t="shared" si="266"/>
        <v>0</v>
      </c>
    </row>
    <row r="534" spans="1:11" ht="12" customHeight="1" x14ac:dyDescent="0.2">
      <c r="A534" s="44" t="s">
        <v>13</v>
      </c>
      <c r="B534" s="44" t="s">
        <v>235</v>
      </c>
      <c r="C534" s="44" t="s">
        <v>18</v>
      </c>
      <c r="D534" s="44" t="s">
        <v>18</v>
      </c>
      <c r="E534" s="23" t="s">
        <v>1399</v>
      </c>
      <c r="F534" s="10"/>
      <c r="G534" s="10"/>
      <c r="H534" s="10"/>
      <c r="I534" s="10"/>
      <c r="J534" s="10"/>
      <c r="K534" s="10"/>
    </row>
    <row r="535" spans="1:11" ht="12" customHeight="1" x14ac:dyDescent="0.2">
      <c r="A535" s="32" t="s">
        <v>13</v>
      </c>
      <c r="B535" s="32" t="s">
        <v>235</v>
      </c>
      <c r="C535" s="32" t="s">
        <v>15</v>
      </c>
      <c r="D535" s="33"/>
      <c r="E535" s="21" t="s">
        <v>1399</v>
      </c>
      <c r="F535" s="26">
        <f>+F536</f>
        <v>0</v>
      </c>
      <c r="G535" s="26">
        <f t="shared" ref="G535:K535" si="267">+G536</f>
        <v>0</v>
      </c>
      <c r="H535" s="26">
        <f t="shared" si="267"/>
        <v>0</v>
      </c>
      <c r="I535" s="26">
        <f t="shared" si="267"/>
        <v>0</v>
      </c>
      <c r="J535" s="26">
        <f t="shared" si="267"/>
        <v>0</v>
      </c>
      <c r="K535" s="26">
        <f t="shared" si="267"/>
        <v>0</v>
      </c>
    </row>
    <row r="536" spans="1:11" ht="12" customHeight="1" x14ac:dyDescent="0.2">
      <c r="A536" s="44" t="s">
        <v>13</v>
      </c>
      <c r="B536" s="44" t="s">
        <v>235</v>
      </c>
      <c r="C536" s="44" t="s">
        <v>15</v>
      </c>
      <c r="D536" s="44" t="s">
        <v>18</v>
      </c>
      <c r="E536" s="23" t="s">
        <v>1399</v>
      </c>
      <c r="F536" s="10"/>
      <c r="G536" s="10"/>
      <c r="H536" s="10"/>
      <c r="I536" s="10"/>
      <c r="J536" s="10"/>
      <c r="K536" s="10"/>
    </row>
    <row r="537" spans="1:11" ht="24" customHeight="1" x14ac:dyDescent="0.2">
      <c r="A537" s="41" t="s">
        <v>13</v>
      </c>
      <c r="B537" s="41" t="s">
        <v>116</v>
      </c>
      <c r="C537" s="42"/>
      <c r="D537" s="42"/>
      <c r="E537" s="20" t="s">
        <v>345</v>
      </c>
      <c r="F537" s="25">
        <f>+F538</f>
        <v>0</v>
      </c>
      <c r="G537" s="25">
        <f t="shared" ref="G537:K538" si="268">+G538</f>
        <v>0</v>
      </c>
      <c r="H537" s="25">
        <f t="shared" si="268"/>
        <v>0</v>
      </c>
      <c r="I537" s="25">
        <f t="shared" si="268"/>
        <v>0</v>
      </c>
      <c r="J537" s="25">
        <f t="shared" si="268"/>
        <v>0</v>
      </c>
      <c r="K537" s="25">
        <f t="shared" si="268"/>
        <v>0</v>
      </c>
    </row>
    <row r="538" spans="1:11" ht="24" customHeight="1" x14ac:dyDescent="0.2">
      <c r="A538" s="32" t="s">
        <v>13</v>
      </c>
      <c r="B538" s="32" t="s">
        <v>116</v>
      </c>
      <c r="C538" s="32" t="s">
        <v>15</v>
      </c>
      <c r="D538" s="33"/>
      <c r="E538" s="21" t="s">
        <v>345</v>
      </c>
      <c r="F538" s="26">
        <f>+F539</f>
        <v>0</v>
      </c>
      <c r="G538" s="26">
        <f t="shared" si="268"/>
        <v>0</v>
      </c>
      <c r="H538" s="26">
        <f t="shared" si="268"/>
        <v>0</v>
      </c>
      <c r="I538" s="26">
        <f t="shared" si="268"/>
        <v>0</v>
      </c>
      <c r="J538" s="26">
        <f t="shared" si="268"/>
        <v>0</v>
      </c>
      <c r="K538" s="26">
        <f t="shared" si="268"/>
        <v>0</v>
      </c>
    </row>
    <row r="539" spans="1:11" ht="24" customHeight="1" x14ac:dyDescent="0.2">
      <c r="A539" s="44" t="s">
        <v>13</v>
      </c>
      <c r="B539" s="44" t="s">
        <v>116</v>
      </c>
      <c r="C539" s="44" t="s">
        <v>15</v>
      </c>
      <c r="D539" s="44" t="s">
        <v>18</v>
      </c>
      <c r="E539" s="23" t="s">
        <v>345</v>
      </c>
      <c r="F539" s="10"/>
      <c r="G539" s="10"/>
      <c r="H539" s="10"/>
      <c r="I539" s="10"/>
      <c r="J539" s="10"/>
      <c r="K539" s="10"/>
    </row>
    <row r="540" spans="1:11" ht="12" customHeight="1" x14ac:dyDescent="0.2">
      <c r="A540" s="41" t="s">
        <v>13</v>
      </c>
      <c r="B540" s="41" t="s">
        <v>118</v>
      </c>
      <c r="C540" s="42"/>
      <c r="D540" s="42"/>
      <c r="E540" s="20" t="s">
        <v>346</v>
      </c>
      <c r="F540" s="25">
        <f>+F541</f>
        <v>0</v>
      </c>
      <c r="G540" s="25">
        <f t="shared" ref="G540:K541" si="269">+G541</f>
        <v>0</v>
      </c>
      <c r="H540" s="25">
        <f t="shared" si="269"/>
        <v>0</v>
      </c>
      <c r="I540" s="25">
        <f t="shared" si="269"/>
        <v>0</v>
      </c>
      <c r="J540" s="25">
        <f t="shared" si="269"/>
        <v>0</v>
      </c>
      <c r="K540" s="25">
        <f t="shared" si="269"/>
        <v>0</v>
      </c>
    </row>
    <row r="541" spans="1:11" ht="12" customHeight="1" x14ac:dyDescent="0.2">
      <c r="A541" s="32" t="s">
        <v>13</v>
      </c>
      <c r="B541" s="32" t="s">
        <v>118</v>
      </c>
      <c r="C541" s="32" t="s">
        <v>15</v>
      </c>
      <c r="D541" s="33"/>
      <c r="E541" s="21" t="s">
        <v>346</v>
      </c>
      <c r="F541" s="26">
        <f>+F542</f>
        <v>0</v>
      </c>
      <c r="G541" s="26">
        <f t="shared" si="269"/>
        <v>0</v>
      </c>
      <c r="H541" s="26">
        <f t="shared" si="269"/>
        <v>0</v>
      </c>
      <c r="I541" s="26">
        <f t="shared" si="269"/>
        <v>0</v>
      </c>
      <c r="J541" s="26">
        <f t="shared" si="269"/>
        <v>0</v>
      </c>
      <c r="K541" s="26">
        <f t="shared" si="269"/>
        <v>0</v>
      </c>
    </row>
    <row r="542" spans="1:11" ht="12" customHeight="1" x14ac:dyDescent="0.2">
      <c r="A542" s="44" t="s">
        <v>13</v>
      </c>
      <c r="B542" s="44" t="s">
        <v>118</v>
      </c>
      <c r="C542" s="44" t="s">
        <v>15</v>
      </c>
      <c r="D542" s="44" t="s">
        <v>18</v>
      </c>
      <c r="E542" s="23" t="s">
        <v>346</v>
      </c>
      <c r="F542" s="10"/>
      <c r="G542" s="10"/>
      <c r="H542" s="10"/>
      <c r="I542" s="10"/>
      <c r="J542" s="10"/>
      <c r="K542" s="10"/>
    </row>
    <row r="543" spans="1:11" ht="12" customHeight="1" x14ac:dyDescent="0.2">
      <c r="A543" s="41" t="s">
        <v>13</v>
      </c>
      <c r="B543" s="41" t="s">
        <v>120</v>
      </c>
      <c r="C543" s="42"/>
      <c r="D543" s="42"/>
      <c r="E543" s="20" t="s">
        <v>347</v>
      </c>
      <c r="F543" s="25">
        <f>+F544</f>
        <v>0</v>
      </c>
      <c r="G543" s="25">
        <f t="shared" ref="G543:K544" si="270">+G544</f>
        <v>0</v>
      </c>
      <c r="H543" s="25">
        <f t="shared" si="270"/>
        <v>0</v>
      </c>
      <c r="I543" s="25">
        <f t="shared" si="270"/>
        <v>0</v>
      </c>
      <c r="J543" s="25">
        <f t="shared" si="270"/>
        <v>0</v>
      </c>
      <c r="K543" s="25">
        <f t="shared" si="270"/>
        <v>0</v>
      </c>
    </row>
    <row r="544" spans="1:11" ht="12" customHeight="1" x14ac:dyDescent="0.2">
      <c r="A544" s="32" t="s">
        <v>13</v>
      </c>
      <c r="B544" s="32" t="s">
        <v>120</v>
      </c>
      <c r="C544" s="32" t="s">
        <v>15</v>
      </c>
      <c r="D544" s="33"/>
      <c r="E544" s="21" t="s">
        <v>347</v>
      </c>
      <c r="F544" s="26">
        <f>+F545</f>
        <v>0</v>
      </c>
      <c r="G544" s="26">
        <f t="shared" si="270"/>
        <v>0</v>
      </c>
      <c r="H544" s="26">
        <f t="shared" si="270"/>
        <v>0</v>
      </c>
      <c r="I544" s="26">
        <f t="shared" si="270"/>
        <v>0</v>
      </c>
      <c r="J544" s="26">
        <f t="shared" si="270"/>
        <v>0</v>
      </c>
      <c r="K544" s="26">
        <f t="shared" si="270"/>
        <v>0</v>
      </c>
    </row>
    <row r="545" spans="1:11" ht="12" customHeight="1" x14ac:dyDescent="0.2">
      <c r="A545" s="44" t="s">
        <v>13</v>
      </c>
      <c r="B545" s="44" t="s">
        <v>120</v>
      </c>
      <c r="C545" s="44" t="s">
        <v>15</v>
      </c>
      <c r="D545" s="44" t="s">
        <v>18</v>
      </c>
      <c r="E545" s="23" t="s">
        <v>347</v>
      </c>
      <c r="F545" s="10"/>
      <c r="G545" s="10"/>
      <c r="H545" s="10"/>
      <c r="I545" s="10"/>
      <c r="J545" s="10"/>
      <c r="K545" s="10"/>
    </row>
    <row r="546" spans="1:11" ht="12" customHeight="1" x14ac:dyDescent="0.2">
      <c r="A546" s="41" t="s">
        <v>13</v>
      </c>
      <c r="B546" s="41" t="s">
        <v>122</v>
      </c>
      <c r="C546" s="42"/>
      <c r="D546" s="42"/>
      <c r="E546" s="20" t="s">
        <v>348</v>
      </c>
      <c r="F546" s="25">
        <f>+F547</f>
        <v>0</v>
      </c>
      <c r="G546" s="25">
        <f t="shared" ref="G546:K547" si="271">+G547</f>
        <v>0</v>
      </c>
      <c r="H546" s="25">
        <f t="shared" si="271"/>
        <v>0</v>
      </c>
      <c r="I546" s="25">
        <f t="shared" si="271"/>
        <v>0</v>
      </c>
      <c r="J546" s="25">
        <f t="shared" si="271"/>
        <v>0</v>
      </c>
      <c r="K546" s="25">
        <f t="shared" si="271"/>
        <v>0</v>
      </c>
    </row>
    <row r="547" spans="1:11" ht="12" customHeight="1" x14ac:dyDescent="0.2">
      <c r="A547" s="32" t="s">
        <v>13</v>
      </c>
      <c r="B547" s="32" t="s">
        <v>122</v>
      </c>
      <c r="C547" s="32" t="s">
        <v>15</v>
      </c>
      <c r="D547" s="33"/>
      <c r="E547" s="21" t="s">
        <v>348</v>
      </c>
      <c r="F547" s="26">
        <f>+F548</f>
        <v>0</v>
      </c>
      <c r="G547" s="26">
        <f t="shared" si="271"/>
        <v>0</v>
      </c>
      <c r="H547" s="26">
        <f t="shared" si="271"/>
        <v>0</v>
      </c>
      <c r="I547" s="26">
        <f t="shared" si="271"/>
        <v>0</v>
      </c>
      <c r="J547" s="26">
        <f t="shared" si="271"/>
        <v>0</v>
      </c>
      <c r="K547" s="26">
        <f t="shared" si="271"/>
        <v>0</v>
      </c>
    </row>
    <row r="548" spans="1:11" ht="12" customHeight="1" x14ac:dyDescent="0.2">
      <c r="A548" s="44" t="s">
        <v>13</v>
      </c>
      <c r="B548" s="44" t="s">
        <v>122</v>
      </c>
      <c r="C548" s="44" t="s">
        <v>15</v>
      </c>
      <c r="D548" s="44" t="s">
        <v>18</v>
      </c>
      <c r="E548" s="23" t="s">
        <v>348</v>
      </c>
      <c r="F548" s="10"/>
      <c r="G548" s="10"/>
      <c r="H548" s="10"/>
      <c r="I548" s="10"/>
      <c r="J548" s="10"/>
      <c r="K548" s="10"/>
    </row>
    <row r="549" spans="1:11" ht="12" customHeight="1" x14ac:dyDescent="0.2">
      <c r="A549" s="41" t="s">
        <v>13</v>
      </c>
      <c r="B549" s="41" t="s">
        <v>124</v>
      </c>
      <c r="C549" s="42"/>
      <c r="D549" s="42"/>
      <c r="E549" s="20" t="s">
        <v>349</v>
      </c>
      <c r="F549" s="25">
        <f>+F550</f>
        <v>0</v>
      </c>
      <c r="G549" s="25">
        <f t="shared" ref="G549:K550" si="272">+G550</f>
        <v>0</v>
      </c>
      <c r="H549" s="25">
        <f t="shared" si="272"/>
        <v>0</v>
      </c>
      <c r="I549" s="25">
        <f t="shared" si="272"/>
        <v>0</v>
      </c>
      <c r="J549" s="25">
        <f t="shared" si="272"/>
        <v>0</v>
      </c>
      <c r="K549" s="25">
        <f t="shared" si="272"/>
        <v>0</v>
      </c>
    </row>
    <row r="550" spans="1:11" ht="12" customHeight="1" x14ac:dyDescent="0.2">
      <c r="A550" s="32" t="s">
        <v>13</v>
      </c>
      <c r="B550" s="32" t="s">
        <v>124</v>
      </c>
      <c r="C550" s="32" t="s">
        <v>15</v>
      </c>
      <c r="D550" s="33"/>
      <c r="E550" s="21" t="s">
        <v>349</v>
      </c>
      <c r="F550" s="26">
        <f>+F551</f>
        <v>0</v>
      </c>
      <c r="G550" s="26">
        <f t="shared" si="272"/>
        <v>0</v>
      </c>
      <c r="H550" s="26">
        <f t="shared" si="272"/>
        <v>0</v>
      </c>
      <c r="I550" s="26">
        <f t="shared" si="272"/>
        <v>0</v>
      </c>
      <c r="J550" s="26">
        <f t="shared" si="272"/>
        <v>0</v>
      </c>
      <c r="K550" s="26">
        <f t="shared" si="272"/>
        <v>0</v>
      </c>
    </row>
    <row r="551" spans="1:11" ht="12" customHeight="1" x14ac:dyDescent="0.2">
      <c r="A551" s="44" t="s">
        <v>13</v>
      </c>
      <c r="B551" s="44" t="s">
        <v>124</v>
      </c>
      <c r="C551" s="44" t="s">
        <v>15</v>
      </c>
      <c r="D551" s="44" t="s">
        <v>18</v>
      </c>
      <c r="E551" s="23" t="s">
        <v>349</v>
      </c>
      <c r="F551" s="10"/>
      <c r="G551" s="10"/>
      <c r="H551" s="10"/>
      <c r="I551" s="10"/>
      <c r="J551" s="10"/>
      <c r="K551" s="10"/>
    </row>
    <row r="552" spans="1:11" ht="12" customHeight="1" x14ac:dyDescent="0.2">
      <c r="A552" s="39" t="s">
        <v>350</v>
      </c>
      <c r="B552" s="40"/>
      <c r="C552" s="40"/>
      <c r="D552" s="40"/>
      <c r="E552" s="19" t="s">
        <v>351</v>
      </c>
      <c r="F552" s="24">
        <f>+F553+F564+F581+F590+F599+F616+F637+F648+F669+F676+F705+F716</f>
        <v>0</v>
      </c>
      <c r="G552" s="24">
        <f t="shared" ref="G552:K552" si="273">+G553+G564+G581+G590+G599+G616+G637+G648+G669+G676+G705+G716</f>
        <v>0</v>
      </c>
      <c r="H552" s="24">
        <f t="shared" si="273"/>
        <v>0</v>
      </c>
      <c r="I552" s="24">
        <f t="shared" si="273"/>
        <v>0</v>
      </c>
      <c r="J552" s="24">
        <f t="shared" si="273"/>
        <v>0</v>
      </c>
      <c r="K552" s="24">
        <f t="shared" si="273"/>
        <v>0</v>
      </c>
    </row>
    <row r="553" spans="1:11" ht="12" customHeight="1" x14ac:dyDescent="0.2">
      <c r="A553" s="41" t="s">
        <v>350</v>
      </c>
      <c r="B553" s="41" t="s">
        <v>15</v>
      </c>
      <c r="C553" s="42"/>
      <c r="D553" s="42"/>
      <c r="E553" s="20" t="s">
        <v>352</v>
      </c>
      <c r="F553" s="25">
        <f>+F554+F556+F558+F560+F562</f>
        <v>0</v>
      </c>
      <c r="G553" s="25">
        <f t="shared" ref="G553:K553" si="274">+G554+G556+G558+G560+G562</f>
        <v>0</v>
      </c>
      <c r="H553" s="25">
        <f t="shared" si="274"/>
        <v>0</v>
      </c>
      <c r="I553" s="25">
        <f t="shared" si="274"/>
        <v>0</v>
      </c>
      <c r="J553" s="25">
        <f t="shared" si="274"/>
        <v>0</v>
      </c>
      <c r="K553" s="25">
        <f t="shared" si="274"/>
        <v>0</v>
      </c>
    </row>
    <row r="554" spans="1:11" ht="12" customHeight="1" x14ac:dyDescent="0.2">
      <c r="A554" s="32" t="s">
        <v>350</v>
      </c>
      <c r="B554" s="32" t="s">
        <v>15</v>
      </c>
      <c r="C554" s="32" t="s">
        <v>15</v>
      </c>
      <c r="D554" s="33"/>
      <c r="E554" s="21" t="s">
        <v>353</v>
      </c>
      <c r="F554" s="26">
        <f>+F555</f>
        <v>0</v>
      </c>
      <c r="G554" s="26">
        <f t="shared" ref="G554:K554" si="275">+G555</f>
        <v>0</v>
      </c>
      <c r="H554" s="26">
        <f t="shared" si="275"/>
        <v>0</v>
      </c>
      <c r="I554" s="26">
        <f t="shared" si="275"/>
        <v>0</v>
      </c>
      <c r="J554" s="26">
        <f t="shared" si="275"/>
        <v>0</v>
      </c>
      <c r="K554" s="26">
        <f t="shared" si="275"/>
        <v>0</v>
      </c>
    </row>
    <row r="555" spans="1:11" ht="12" customHeight="1" x14ac:dyDescent="0.2">
      <c r="A555" s="44" t="s">
        <v>350</v>
      </c>
      <c r="B555" s="44" t="s">
        <v>15</v>
      </c>
      <c r="C555" s="44" t="s">
        <v>15</v>
      </c>
      <c r="D555" s="44" t="s">
        <v>18</v>
      </c>
      <c r="E555" s="23" t="s">
        <v>353</v>
      </c>
      <c r="F555" s="10"/>
      <c r="G555" s="10"/>
      <c r="H555" s="10"/>
      <c r="I555" s="10"/>
      <c r="J555" s="10"/>
      <c r="K555" s="10"/>
    </row>
    <row r="556" spans="1:11" ht="12" customHeight="1" x14ac:dyDescent="0.2">
      <c r="A556" s="32" t="s">
        <v>350</v>
      </c>
      <c r="B556" s="32" t="s">
        <v>15</v>
      </c>
      <c r="C556" s="32" t="s">
        <v>19</v>
      </c>
      <c r="D556" s="33"/>
      <c r="E556" s="21" t="s">
        <v>354</v>
      </c>
      <c r="F556" s="26">
        <f>+F557</f>
        <v>0</v>
      </c>
      <c r="G556" s="26">
        <f t="shared" ref="G556:K556" si="276">+G557</f>
        <v>0</v>
      </c>
      <c r="H556" s="26">
        <f t="shared" si="276"/>
        <v>0</v>
      </c>
      <c r="I556" s="26">
        <f t="shared" si="276"/>
        <v>0</v>
      </c>
      <c r="J556" s="26">
        <f t="shared" si="276"/>
        <v>0</v>
      </c>
      <c r="K556" s="26">
        <f t="shared" si="276"/>
        <v>0</v>
      </c>
    </row>
    <row r="557" spans="1:11" ht="12" customHeight="1" x14ac:dyDescent="0.2">
      <c r="A557" s="44" t="s">
        <v>350</v>
      </c>
      <c r="B557" s="44" t="s">
        <v>15</v>
      </c>
      <c r="C557" s="44" t="s">
        <v>19</v>
      </c>
      <c r="D557" s="44" t="s">
        <v>18</v>
      </c>
      <c r="E557" s="23" t="s">
        <v>354</v>
      </c>
      <c r="F557" s="10"/>
      <c r="G557" s="10"/>
      <c r="H557" s="10"/>
      <c r="I557" s="10"/>
      <c r="J557" s="10"/>
      <c r="K557" s="10"/>
    </row>
    <row r="558" spans="1:11" ht="12" customHeight="1" x14ac:dyDescent="0.2">
      <c r="A558" s="32" t="s">
        <v>350</v>
      </c>
      <c r="B558" s="32" t="s">
        <v>15</v>
      </c>
      <c r="C558" s="32" t="s">
        <v>21</v>
      </c>
      <c r="D558" s="33"/>
      <c r="E558" s="21" t="s">
        <v>355</v>
      </c>
      <c r="F558" s="26">
        <f>+F559</f>
        <v>0</v>
      </c>
      <c r="G558" s="26">
        <f t="shared" ref="G558:K558" si="277">+G559</f>
        <v>0</v>
      </c>
      <c r="H558" s="26">
        <f t="shared" si="277"/>
        <v>0</v>
      </c>
      <c r="I558" s="26">
        <f t="shared" si="277"/>
        <v>0</v>
      </c>
      <c r="J558" s="26">
        <f t="shared" si="277"/>
        <v>0</v>
      </c>
      <c r="K558" s="26">
        <f t="shared" si="277"/>
        <v>0</v>
      </c>
    </row>
    <row r="559" spans="1:11" ht="12" customHeight="1" x14ac:dyDescent="0.2">
      <c r="A559" s="44" t="s">
        <v>350</v>
      </c>
      <c r="B559" s="44" t="s">
        <v>15</v>
      </c>
      <c r="C559" s="44" t="s">
        <v>21</v>
      </c>
      <c r="D559" s="44" t="s">
        <v>18</v>
      </c>
      <c r="E559" s="23" t="s">
        <v>355</v>
      </c>
      <c r="F559" s="10"/>
      <c r="G559" s="10"/>
      <c r="H559" s="10"/>
      <c r="I559" s="10"/>
      <c r="J559" s="10"/>
      <c r="K559" s="10"/>
    </row>
    <row r="560" spans="1:11" ht="12" customHeight="1" x14ac:dyDescent="0.2">
      <c r="A560" s="32" t="s">
        <v>350</v>
      </c>
      <c r="B560" s="32" t="s">
        <v>15</v>
      </c>
      <c r="C560" s="32" t="s">
        <v>65</v>
      </c>
      <c r="D560" s="33"/>
      <c r="E560" s="21" t="s">
        <v>356</v>
      </c>
      <c r="F560" s="26">
        <f>+F561</f>
        <v>0</v>
      </c>
      <c r="G560" s="26">
        <f t="shared" ref="G560:K560" si="278">+G561</f>
        <v>0</v>
      </c>
      <c r="H560" s="26">
        <f t="shared" si="278"/>
        <v>0</v>
      </c>
      <c r="I560" s="26">
        <f t="shared" si="278"/>
        <v>0</v>
      </c>
      <c r="J560" s="26">
        <f t="shared" si="278"/>
        <v>0</v>
      </c>
      <c r="K560" s="26">
        <f t="shared" si="278"/>
        <v>0</v>
      </c>
    </row>
    <row r="561" spans="1:11" ht="12" customHeight="1" x14ac:dyDescent="0.2">
      <c r="A561" s="44" t="s">
        <v>350</v>
      </c>
      <c r="B561" s="44" t="s">
        <v>15</v>
      </c>
      <c r="C561" s="44" t="s">
        <v>65</v>
      </c>
      <c r="D561" s="44" t="s">
        <v>18</v>
      </c>
      <c r="E561" s="23" t="s">
        <v>356</v>
      </c>
      <c r="F561" s="10"/>
      <c r="G561" s="10"/>
      <c r="H561" s="10"/>
      <c r="I561" s="10"/>
      <c r="J561" s="10"/>
      <c r="K561" s="10"/>
    </row>
    <row r="562" spans="1:11" ht="12" customHeight="1" x14ac:dyDescent="0.2">
      <c r="A562" s="32" t="s">
        <v>350</v>
      </c>
      <c r="B562" s="32" t="s">
        <v>15</v>
      </c>
      <c r="C562" s="32" t="s">
        <v>59</v>
      </c>
      <c r="D562" s="33"/>
      <c r="E562" s="21" t="s">
        <v>357</v>
      </c>
      <c r="F562" s="26">
        <f>+F563</f>
        <v>0</v>
      </c>
      <c r="G562" s="26">
        <f t="shared" ref="G562:K562" si="279">+G563</f>
        <v>0</v>
      </c>
      <c r="H562" s="26">
        <f t="shared" si="279"/>
        <v>0</v>
      </c>
      <c r="I562" s="26">
        <f t="shared" si="279"/>
        <v>0</v>
      </c>
      <c r="J562" s="26">
        <f t="shared" si="279"/>
        <v>0</v>
      </c>
      <c r="K562" s="26">
        <f t="shared" si="279"/>
        <v>0</v>
      </c>
    </row>
    <row r="563" spans="1:11" ht="12" customHeight="1" x14ac:dyDescent="0.2">
      <c r="A563" s="44" t="s">
        <v>350</v>
      </c>
      <c r="B563" s="44" t="s">
        <v>15</v>
      </c>
      <c r="C563" s="44" t="s">
        <v>59</v>
      </c>
      <c r="D563" s="44" t="s">
        <v>18</v>
      </c>
      <c r="E563" s="23" t="s">
        <v>357</v>
      </c>
      <c r="F563" s="10"/>
      <c r="G563" s="10"/>
      <c r="H563" s="10"/>
      <c r="I563" s="10"/>
      <c r="J563" s="10"/>
      <c r="K563" s="10"/>
    </row>
    <row r="564" spans="1:11" ht="12" customHeight="1" x14ac:dyDescent="0.2">
      <c r="A564" s="41" t="s">
        <v>350</v>
      </c>
      <c r="B564" s="41" t="s">
        <v>19</v>
      </c>
      <c r="C564" s="42"/>
      <c r="D564" s="42"/>
      <c r="E564" s="20" t="s">
        <v>358</v>
      </c>
      <c r="F564" s="25">
        <f>+F565+F567+F569+F571+F573+F575+F577+F579</f>
        <v>0</v>
      </c>
      <c r="G564" s="25">
        <f t="shared" ref="G564:K564" si="280">+G565+G567+G569+G571+G573+G575+G577+G579</f>
        <v>0</v>
      </c>
      <c r="H564" s="25">
        <f t="shared" si="280"/>
        <v>0</v>
      </c>
      <c r="I564" s="25">
        <f t="shared" si="280"/>
        <v>0</v>
      </c>
      <c r="J564" s="25">
        <f t="shared" si="280"/>
        <v>0</v>
      </c>
      <c r="K564" s="25">
        <f t="shared" si="280"/>
        <v>0</v>
      </c>
    </row>
    <row r="565" spans="1:11" ht="12" customHeight="1" x14ac:dyDescent="0.2">
      <c r="A565" s="32" t="s">
        <v>350</v>
      </c>
      <c r="B565" s="32" t="s">
        <v>19</v>
      </c>
      <c r="C565" s="32" t="s">
        <v>15</v>
      </c>
      <c r="D565" s="33"/>
      <c r="E565" s="21" t="s">
        <v>359</v>
      </c>
      <c r="F565" s="26">
        <f>+F566</f>
        <v>0</v>
      </c>
      <c r="G565" s="26">
        <f t="shared" ref="G565:K565" si="281">+G566</f>
        <v>0</v>
      </c>
      <c r="H565" s="26">
        <f t="shared" si="281"/>
        <v>0</v>
      </c>
      <c r="I565" s="26">
        <f t="shared" si="281"/>
        <v>0</v>
      </c>
      <c r="J565" s="26">
        <f t="shared" si="281"/>
        <v>0</v>
      </c>
      <c r="K565" s="26">
        <f t="shared" si="281"/>
        <v>0</v>
      </c>
    </row>
    <row r="566" spans="1:11" ht="12" customHeight="1" x14ac:dyDescent="0.2">
      <c r="A566" s="44" t="s">
        <v>350</v>
      </c>
      <c r="B566" s="44" t="s">
        <v>19</v>
      </c>
      <c r="C566" s="44" t="s">
        <v>15</v>
      </c>
      <c r="D566" s="44" t="s">
        <v>18</v>
      </c>
      <c r="E566" s="23" t="s">
        <v>359</v>
      </c>
      <c r="F566" s="10"/>
      <c r="G566" s="10"/>
      <c r="H566" s="10"/>
      <c r="I566" s="10"/>
      <c r="J566" s="10"/>
      <c r="K566" s="10"/>
    </row>
    <row r="567" spans="1:11" ht="12" customHeight="1" x14ac:dyDescent="0.2">
      <c r="A567" s="32" t="s">
        <v>350</v>
      </c>
      <c r="B567" s="32" t="s">
        <v>19</v>
      </c>
      <c r="C567" s="32" t="s">
        <v>19</v>
      </c>
      <c r="D567" s="33"/>
      <c r="E567" s="21" t="s">
        <v>360</v>
      </c>
      <c r="F567" s="26">
        <f>+F568</f>
        <v>0</v>
      </c>
      <c r="G567" s="26">
        <f t="shared" ref="G567:K567" si="282">+G568</f>
        <v>0</v>
      </c>
      <c r="H567" s="26">
        <f t="shared" si="282"/>
        <v>0</v>
      </c>
      <c r="I567" s="26">
        <f t="shared" si="282"/>
        <v>0</v>
      </c>
      <c r="J567" s="26">
        <f t="shared" si="282"/>
        <v>0</v>
      </c>
      <c r="K567" s="26">
        <f t="shared" si="282"/>
        <v>0</v>
      </c>
    </row>
    <row r="568" spans="1:11" ht="12" customHeight="1" x14ac:dyDescent="0.2">
      <c r="A568" s="44" t="s">
        <v>350</v>
      </c>
      <c r="B568" s="44" t="s">
        <v>19</v>
      </c>
      <c r="C568" s="44" t="s">
        <v>19</v>
      </c>
      <c r="D568" s="44" t="s">
        <v>18</v>
      </c>
      <c r="E568" s="23" t="s">
        <v>360</v>
      </c>
      <c r="F568" s="10"/>
      <c r="G568" s="10"/>
      <c r="H568" s="10"/>
      <c r="I568" s="10"/>
      <c r="J568" s="10"/>
      <c r="K568" s="10"/>
    </row>
    <row r="569" spans="1:11" ht="12" customHeight="1" x14ac:dyDescent="0.2">
      <c r="A569" s="32" t="s">
        <v>350</v>
      </c>
      <c r="B569" s="32" t="s">
        <v>19</v>
      </c>
      <c r="C569" s="32" t="s">
        <v>21</v>
      </c>
      <c r="D569" s="33"/>
      <c r="E569" s="21" t="s">
        <v>361</v>
      </c>
      <c r="F569" s="26">
        <f>+F570</f>
        <v>0</v>
      </c>
      <c r="G569" s="26">
        <f t="shared" ref="G569:K569" si="283">+G570</f>
        <v>0</v>
      </c>
      <c r="H569" s="26">
        <f t="shared" si="283"/>
        <v>0</v>
      </c>
      <c r="I569" s="26">
        <f t="shared" si="283"/>
        <v>0</v>
      </c>
      <c r="J569" s="26">
        <f t="shared" si="283"/>
        <v>0</v>
      </c>
      <c r="K569" s="26">
        <f t="shared" si="283"/>
        <v>0</v>
      </c>
    </row>
    <row r="570" spans="1:11" ht="12" customHeight="1" x14ac:dyDescent="0.2">
      <c r="A570" s="44" t="s">
        <v>350</v>
      </c>
      <c r="B570" s="44" t="s">
        <v>19</v>
      </c>
      <c r="C570" s="44" t="s">
        <v>21</v>
      </c>
      <c r="D570" s="44" t="s">
        <v>18</v>
      </c>
      <c r="E570" s="23" t="s">
        <v>361</v>
      </c>
      <c r="F570" s="10"/>
      <c r="G570" s="10"/>
      <c r="H570" s="10"/>
      <c r="I570" s="10"/>
      <c r="J570" s="10"/>
      <c r="K570" s="10"/>
    </row>
    <row r="571" spans="1:11" ht="12" customHeight="1" x14ac:dyDescent="0.2">
      <c r="A571" s="32" t="s">
        <v>350</v>
      </c>
      <c r="B571" s="32" t="s">
        <v>19</v>
      </c>
      <c r="C571" s="32" t="s">
        <v>65</v>
      </c>
      <c r="D571" s="33"/>
      <c r="E571" s="21" t="s">
        <v>362</v>
      </c>
      <c r="F571" s="26">
        <f>+F572</f>
        <v>0</v>
      </c>
      <c r="G571" s="26">
        <f t="shared" ref="G571:K571" si="284">+G572</f>
        <v>0</v>
      </c>
      <c r="H571" s="26">
        <f t="shared" si="284"/>
        <v>0</v>
      </c>
      <c r="I571" s="26">
        <f t="shared" si="284"/>
        <v>0</v>
      </c>
      <c r="J571" s="26">
        <f t="shared" si="284"/>
        <v>0</v>
      </c>
      <c r="K571" s="26">
        <f t="shared" si="284"/>
        <v>0</v>
      </c>
    </row>
    <row r="572" spans="1:11" ht="12" customHeight="1" x14ac:dyDescent="0.2">
      <c r="A572" s="44" t="s">
        <v>350</v>
      </c>
      <c r="B572" s="44" t="s">
        <v>19</v>
      </c>
      <c r="C572" s="44" t="s">
        <v>65</v>
      </c>
      <c r="D572" s="44" t="s">
        <v>18</v>
      </c>
      <c r="E572" s="23" t="s">
        <v>362</v>
      </c>
      <c r="F572" s="10"/>
      <c r="G572" s="10"/>
      <c r="H572" s="10"/>
      <c r="I572" s="10"/>
      <c r="J572" s="10"/>
      <c r="K572" s="10"/>
    </row>
    <row r="573" spans="1:11" ht="12" customHeight="1" x14ac:dyDescent="0.2">
      <c r="A573" s="32" t="s">
        <v>350</v>
      </c>
      <c r="B573" s="32" t="s">
        <v>19</v>
      </c>
      <c r="C573" s="32" t="s">
        <v>67</v>
      </c>
      <c r="D573" s="33"/>
      <c r="E573" s="21" t="s">
        <v>363</v>
      </c>
      <c r="F573" s="26">
        <f>+F574</f>
        <v>0</v>
      </c>
      <c r="G573" s="26">
        <f t="shared" ref="G573:K573" si="285">+G574</f>
        <v>0</v>
      </c>
      <c r="H573" s="26">
        <f t="shared" si="285"/>
        <v>0</v>
      </c>
      <c r="I573" s="26">
        <f t="shared" si="285"/>
        <v>0</v>
      </c>
      <c r="J573" s="26">
        <f t="shared" si="285"/>
        <v>0</v>
      </c>
      <c r="K573" s="26">
        <f t="shared" si="285"/>
        <v>0</v>
      </c>
    </row>
    <row r="574" spans="1:11" ht="12" customHeight="1" x14ac:dyDescent="0.2">
      <c r="A574" s="44" t="s">
        <v>350</v>
      </c>
      <c r="B574" s="44" t="s">
        <v>19</v>
      </c>
      <c r="C574" s="44" t="s">
        <v>67</v>
      </c>
      <c r="D574" s="44" t="s">
        <v>18</v>
      </c>
      <c r="E574" s="23" t="s">
        <v>363</v>
      </c>
      <c r="F574" s="10"/>
      <c r="G574" s="10"/>
      <c r="H574" s="10"/>
      <c r="I574" s="10"/>
      <c r="J574" s="10"/>
      <c r="K574" s="10"/>
    </row>
    <row r="575" spans="1:11" ht="12" customHeight="1" x14ac:dyDescent="0.2">
      <c r="A575" s="32" t="s">
        <v>350</v>
      </c>
      <c r="B575" s="32" t="s">
        <v>19</v>
      </c>
      <c r="C575" s="32" t="s">
        <v>69</v>
      </c>
      <c r="D575" s="33"/>
      <c r="E575" s="21" t="s">
        <v>364</v>
      </c>
      <c r="F575" s="26">
        <f>+F576</f>
        <v>0</v>
      </c>
      <c r="G575" s="26">
        <f t="shared" ref="G575:K575" si="286">+G576</f>
        <v>0</v>
      </c>
      <c r="H575" s="26">
        <f t="shared" si="286"/>
        <v>0</v>
      </c>
      <c r="I575" s="26">
        <f t="shared" si="286"/>
        <v>0</v>
      </c>
      <c r="J575" s="26">
        <f t="shared" si="286"/>
        <v>0</v>
      </c>
      <c r="K575" s="26">
        <f t="shared" si="286"/>
        <v>0</v>
      </c>
    </row>
    <row r="576" spans="1:11" ht="12" customHeight="1" x14ac:dyDescent="0.2">
      <c r="A576" s="44" t="s">
        <v>350</v>
      </c>
      <c r="B576" s="44" t="s">
        <v>19</v>
      </c>
      <c r="C576" s="44" t="s">
        <v>69</v>
      </c>
      <c r="D576" s="44" t="s">
        <v>18</v>
      </c>
      <c r="E576" s="23" t="s">
        <v>364</v>
      </c>
      <c r="F576" s="10"/>
      <c r="G576" s="10"/>
      <c r="H576" s="10"/>
      <c r="I576" s="10"/>
      <c r="J576" s="10"/>
      <c r="K576" s="10"/>
    </row>
    <row r="577" spans="1:11" ht="12" customHeight="1" x14ac:dyDescent="0.2">
      <c r="A577" s="32" t="s">
        <v>350</v>
      </c>
      <c r="B577" s="32" t="s">
        <v>19</v>
      </c>
      <c r="C577" s="32" t="s">
        <v>71</v>
      </c>
      <c r="D577" s="33"/>
      <c r="E577" s="21" t="s">
        <v>365</v>
      </c>
      <c r="F577" s="26">
        <f>+F578</f>
        <v>0</v>
      </c>
      <c r="G577" s="26">
        <f t="shared" ref="G577:K577" si="287">+G578</f>
        <v>0</v>
      </c>
      <c r="H577" s="26">
        <f t="shared" si="287"/>
        <v>0</v>
      </c>
      <c r="I577" s="26">
        <f t="shared" si="287"/>
        <v>0</v>
      </c>
      <c r="J577" s="26">
        <f t="shared" si="287"/>
        <v>0</v>
      </c>
      <c r="K577" s="26">
        <f t="shared" si="287"/>
        <v>0</v>
      </c>
    </row>
    <row r="578" spans="1:11" ht="12" customHeight="1" x14ac:dyDescent="0.2">
      <c r="A578" s="44" t="s">
        <v>350</v>
      </c>
      <c r="B578" s="44" t="s">
        <v>19</v>
      </c>
      <c r="C578" s="44" t="s">
        <v>71</v>
      </c>
      <c r="D578" s="44" t="s">
        <v>18</v>
      </c>
      <c r="E578" s="23" t="s">
        <v>365</v>
      </c>
      <c r="F578" s="10"/>
      <c r="G578" s="10"/>
      <c r="H578" s="10"/>
      <c r="I578" s="10"/>
      <c r="J578" s="10"/>
      <c r="K578" s="10"/>
    </row>
    <row r="579" spans="1:11" ht="12" customHeight="1" x14ac:dyDescent="0.2">
      <c r="A579" s="32" t="s">
        <v>350</v>
      </c>
      <c r="B579" s="32" t="s">
        <v>19</v>
      </c>
      <c r="C579" s="32" t="s">
        <v>59</v>
      </c>
      <c r="D579" s="33"/>
      <c r="E579" s="21" t="s">
        <v>366</v>
      </c>
      <c r="F579" s="26">
        <f>+F580</f>
        <v>0</v>
      </c>
      <c r="G579" s="26">
        <f t="shared" ref="G579:K579" si="288">+G580</f>
        <v>0</v>
      </c>
      <c r="H579" s="26">
        <f t="shared" si="288"/>
        <v>0</v>
      </c>
      <c r="I579" s="26">
        <f t="shared" si="288"/>
        <v>0</v>
      </c>
      <c r="J579" s="26">
        <f t="shared" si="288"/>
        <v>0</v>
      </c>
      <c r="K579" s="26">
        <f t="shared" si="288"/>
        <v>0</v>
      </c>
    </row>
    <row r="580" spans="1:11" ht="12" customHeight="1" x14ac:dyDescent="0.2">
      <c r="A580" s="44" t="s">
        <v>350</v>
      </c>
      <c r="B580" s="44" t="s">
        <v>19</v>
      </c>
      <c r="C580" s="44" t="s">
        <v>59</v>
      </c>
      <c r="D580" s="44" t="s">
        <v>18</v>
      </c>
      <c r="E580" s="23" t="s">
        <v>366</v>
      </c>
      <c r="F580" s="10"/>
      <c r="G580" s="10"/>
      <c r="H580" s="10"/>
      <c r="I580" s="10"/>
      <c r="J580" s="10"/>
      <c r="K580" s="10"/>
    </row>
    <row r="581" spans="1:11" ht="12" customHeight="1" x14ac:dyDescent="0.2">
      <c r="A581" s="41" t="s">
        <v>350</v>
      </c>
      <c r="B581" s="41" t="s">
        <v>21</v>
      </c>
      <c r="C581" s="42"/>
      <c r="D581" s="42"/>
      <c r="E581" s="20" t="s">
        <v>367</v>
      </c>
      <c r="F581" s="25">
        <f>+F582+F584+F586+F588</f>
        <v>0</v>
      </c>
      <c r="G581" s="25">
        <f t="shared" ref="G581:K581" si="289">+G582+G584+G586+G588</f>
        <v>0</v>
      </c>
      <c r="H581" s="25">
        <f t="shared" si="289"/>
        <v>0</v>
      </c>
      <c r="I581" s="25">
        <f t="shared" si="289"/>
        <v>0</v>
      </c>
      <c r="J581" s="25">
        <f t="shared" si="289"/>
        <v>0</v>
      </c>
      <c r="K581" s="25">
        <f t="shared" si="289"/>
        <v>0</v>
      </c>
    </row>
    <row r="582" spans="1:11" ht="12" customHeight="1" x14ac:dyDescent="0.2">
      <c r="A582" s="32" t="s">
        <v>350</v>
      </c>
      <c r="B582" s="32" t="s">
        <v>21</v>
      </c>
      <c r="C582" s="32" t="s">
        <v>15</v>
      </c>
      <c r="D582" s="33"/>
      <c r="E582" s="21" t="s">
        <v>368</v>
      </c>
      <c r="F582" s="26">
        <f>+F583</f>
        <v>0</v>
      </c>
      <c r="G582" s="26">
        <f t="shared" ref="G582:K582" si="290">+G583</f>
        <v>0</v>
      </c>
      <c r="H582" s="26">
        <f t="shared" si="290"/>
        <v>0</v>
      </c>
      <c r="I582" s="26">
        <f t="shared" si="290"/>
        <v>0</v>
      </c>
      <c r="J582" s="26">
        <f t="shared" si="290"/>
        <v>0</v>
      </c>
      <c r="K582" s="26">
        <f t="shared" si="290"/>
        <v>0</v>
      </c>
    </row>
    <row r="583" spans="1:11" ht="12" customHeight="1" x14ac:dyDescent="0.2">
      <c r="A583" s="44" t="s">
        <v>350</v>
      </c>
      <c r="B583" s="44" t="s">
        <v>21</v>
      </c>
      <c r="C583" s="44" t="s">
        <v>15</v>
      </c>
      <c r="D583" s="44" t="s">
        <v>18</v>
      </c>
      <c r="E583" s="23" t="s">
        <v>368</v>
      </c>
      <c r="F583" s="10"/>
      <c r="G583" s="10"/>
      <c r="H583" s="10"/>
      <c r="I583" s="10"/>
      <c r="J583" s="10"/>
      <c r="K583" s="10"/>
    </row>
    <row r="584" spans="1:11" ht="12" customHeight="1" x14ac:dyDescent="0.2">
      <c r="A584" s="32" t="s">
        <v>350</v>
      </c>
      <c r="B584" s="32" t="s">
        <v>21</v>
      </c>
      <c r="C584" s="32" t="s">
        <v>19</v>
      </c>
      <c r="D584" s="33"/>
      <c r="E584" s="21" t="s">
        <v>369</v>
      </c>
      <c r="F584" s="26">
        <f>+F585</f>
        <v>0</v>
      </c>
      <c r="G584" s="26">
        <f t="shared" ref="G584:K584" si="291">+G585</f>
        <v>0</v>
      </c>
      <c r="H584" s="26">
        <f t="shared" si="291"/>
        <v>0</v>
      </c>
      <c r="I584" s="26">
        <f t="shared" si="291"/>
        <v>0</v>
      </c>
      <c r="J584" s="26">
        <f t="shared" si="291"/>
        <v>0</v>
      </c>
      <c r="K584" s="26">
        <f t="shared" si="291"/>
        <v>0</v>
      </c>
    </row>
    <row r="585" spans="1:11" ht="12" customHeight="1" x14ac:dyDescent="0.2">
      <c r="A585" s="44" t="s">
        <v>350</v>
      </c>
      <c r="B585" s="44" t="s">
        <v>21</v>
      </c>
      <c r="C585" s="44" t="s">
        <v>19</v>
      </c>
      <c r="D585" s="44" t="s">
        <v>18</v>
      </c>
      <c r="E585" s="23" t="s">
        <v>369</v>
      </c>
      <c r="F585" s="10"/>
      <c r="G585" s="10"/>
      <c r="H585" s="10"/>
      <c r="I585" s="10"/>
      <c r="J585" s="10"/>
      <c r="K585" s="10"/>
    </row>
    <row r="586" spans="1:11" ht="12" customHeight="1" x14ac:dyDescent="0.2">
      <c r="A586" s="32" t="s">
        <v>350</v>
      </c>
      <c r="B586" s="32" t="s">
        <v>21</v>
      </c>
      <c r="C586" s="32" t="s">
        <v>21</v>
      </c>
      <c r="D586" s="33"/>
      <c r="E586" s="21" t="s">
        <v>370</v>
      </c>
      <c r="F586" s="26">
        <f>+F587</f>
        <v>0</v>
      </c>
      <c r="G586" s="26">
        <f t="shared" ref="G586:K586" si="292">+G587</f>
        <v>0</v>
      </c>
      <c r="H586" s="26">
        <f t="shared" si="292"/>
        <v>0</v>
      </c>
      <c r="I586" s="26">
        <f t="shared" si="292"/>
        <v>0</v>
      </c>
      <c r="J586" s="26">
        <f t="shared" si="292"/>
        <v>0</v>
      </c>
      <c r="K586" s="26">
        <f t="shared" si="292"/>
        <v>0</v>
      </c>
    </row>
    <row r="587" spans="1:11" ht="12" customHeight="1" x14ac:dyDescent="0.2">
      <c r="A587" s="44" t="s">
        <v>350</v>
      </c>
      <c r="B587" s="44" t="s">
        <v>21</v>
      </c>
      <c r="C587" s="44" t="s">
        <v>21</v>
      </c>
      <c r="D587" s="44" t="s">
        <v>18</v>
      </c>
      <c r="E587" s="23" t="s">
        <v>370</v>
      </c>
      <c r="F587" s="10"/>
      <c r="G587" s="10"/>
      <c r="H587" s="10"/>
      <c r="I587" s="10"/>
      <c r="J587" s="10"/>
      <c r="K587" s="10"/>
    </row>
    <row r="588" spans="1:11" ht="12" customHeight="1" x14ac:dyDescent="0.2">
      <c r="A588" s="32" t="s">
        <v>350</v>
      </c>
      <c r="B588" s="32" t="s">
        <v>21</v>
      </c>
      <c r="C588" s="32" t="s">
        <v>59</v>
      </c>
      <c r="D588" s="33"/>
      <c r="E588" s="21" t="s">
        <v>371</v>
      </c>
      <c r="F588" s="26">
        <f>+F589</f>
        <v>0</v>
      </c>
      <c r="G588" s="26">
        <f t="shared" ref="G588:K588" si="293">+G589</f>
        <v>0</v>
      </c>
      <c r="H588" s="26">
        <f t="shared" si="293"/>
        <v>0</v>
      </c>
      <c r="I588" s="26">
        <f t="shared" si="293"/>
        <v>0</v>
      </c>
      <c r="J588" s="26">
        <f t="shared" si="293"/>
        <v>0</v>
      </c>
      <c r="K588" s="26">
        <f t="shared" si="293"/>
        <v>0</v>
      </c>
    </row>
    <row r="589" spans="1:11" ht="12" customHeight="1" x14ac:dyDescent="0.2">
      <c r="A589" s="44" t="s">
        <v>350</v>
      </c>
      <c r="B589" s="44" t="s">
        <v>21</v>
      </c>
      <c r="C589" s="44" t="s">
        <v>59</v>
      </c>
      <c r="D589" s="44" t="s">
        <v>18</v>
      </c>
      <c r="E589" s="23" t="s">
        <v>371</v>
      </c>
      <c r="F589" s="10"/>
      <c r="G589" s="10"/>
      <c r="H589" s="10"/>
      <c r="I589" s="10"/>
      <c r="J589" s="10"/>
      <c r="K589" s="10"/>
    </row>
    <row r="590" spans="1:11" ht="12" customHeight="1" x14ac:dyDescent="0.2">
      <c r="A590" s="41" t="s">
        <v>350</v>
      </c>
      <c r="B590" s="41" t="s">
        <v>65</v>
      </c>
      <c r="C590" s="42"/>
      <c r="D590" s="42"/>
      <c r="E590" s="20" t="s">
        <v>372</v>
      </c>
      <c r="F590" s="25">
        <f>+F591+F593+F595+F597</f>
        <v>0</v>
      </c>
      <c r="G590" s="25">
        <f t="shared" ref="G590:K590" si="294">+G591+G593+G595+G597</f>
        <v>0</v>
      </c>
      <c r="H590" s="25">
        <f t="shared" si="294"/>
        <v>0</v>
      </c>
      <c r="I590" s="25">
        <f t="shared" si="294"/>
        <v>0</v>
      </c>
      <c r="J590" s="25">
        <f t="shared" si="294"/>
        <v>0</v>
      </c>
      <c r="K590" s="25">
        <f t="shared" si="294"/>
        <v>0</v>
      </c>
    </row>
    <row r="591" spans="1:11" ht="12" customHeight="1" x14ac:dyDescent="0.2">
      <c r="A591" s="32" t="s">
        <v>350</v>
      </c>
      <c r="B591" s="32" t="s">
        <v>65</v>
      </c>
      <c r="C591" s="32" t="s">
        <v>15</v>
      </c>
      <c r="D591" s="33"/>
      <c r="E591" s="21" t="s">
        <v>373</v>
      </c>
      <c r="F591" s="26">
        <f>+F592</f>
        <v>0</v>
      </c>
      <c r="G591" s="26">
        <f t="shared" ref="G591:K591" si="295">+G592</f>
        <v>0</v>
      </c>
      <c r="H591" s="26">
        <f t="shared" si="295"/>
        <v>0</v>
      </c>
      <c r="I591" s="26">
        <f t="shared" si="295"/>
        <v>0</v>
      </c>
      <c r="J591" s="26">
        <f t="shared" si="295"/>
        <v>0</v>
      </c>
      <c r="K591" s="26">
        <f t="shared" si="295"/>
        <v>0</v>
      </c>
    </row>
    <row r="592" spans="1:11" ht="12" customHeight="1" x14ac:dyDescent="0.2">
      <c r="A592" s="44" t="s">
        <v>350</v>
      </c>
      <c r="B592" s="44" t="s">
        <v>65</v>
      </c>
      <c r="C592" s="44" t="s">
        <v>15</v>
      </c>
      <c r="D592" s="44" t="s">
        <v>18</v>
      </c>
      <c r="E592" s="23" t="s">
        <v>373</v>
      </c>
      <c r="F592" s="10"/>
      <c r="G592" s="10"/>
      <c r="H592" s="10"/>
      <c r="I592" s="10"/>
      <c r="J592" s="10"/>
      <c r="K592" s="10"/>
    </row>
    <row r="593" spans="1:11" ht="12" customHeight="1" x14ac:dyDescent="0.2">
      <c r="A593" s="32" t="s">
        <v>350</v>
      </c>
      <c r="B593" s="32" t="s">
        <v>65</v>
      </c>
      <c r="C593" s="32" t="s">
        <v>19</v>
      </c>
      <c r="D593" s="33"/>
      <c r="E593" s="21" t="s">
        <v>374</v>
      </c>
      <c r="F593" s="26">
        <f>+F594</f>
        <v>0</v>
      </c>
      <c r="G593" s="26">
        <f t="shared" ref="G593:K593" si="296">+G594</f>
        <v>0</v>
      </c>
      <c r="H593" s="26">
        <f t="shared" si="296"/>
        <v>0</v>
      </c>
      <c r="I593" s="26">
        <f t="shared" si="296"/>
        <v>0</v>
      </c>
      <c r="J593" s="26">
        <f t="shared" si="296"/>
        <v>0</v>
      </c>
      <c r="K593" s="26">
        <f t="shared" si="296"/>
        <v>0</v>
      </c>
    </row>
    <row r="594" spans="1:11" ht="12" customHeight="1" x14ac:dyDescent="0.2">
      <c r="A594" s="44" t="s">
        <v>350</v>
      </c>
      <c r="B594" s="44" t="s">
        <v>65</v>
      </c>
      <c r="C594" s="44" t="s">
        <v>19</v>
      </c>
      <c r="D594" s="44" t="s">
        <v>18</v>
      </c>
      <c r="E594" s="23" t="s">
        <v>374</v>
      </c>
      <c r="F594" s="10"/>
      <c r="G594" s="10"/>
      <c r="H594" s="10"/>
      <c r="I594" s="10"/>
      <c r="J594" s="10"/>
      <c r="K594" s="10"/>
    </row>
    <row r="595" spans="1:11" ht="12" customHeight="1" x14ac:dyDescent="0.2">
      <c r="A595" s="32" t="s">
        <v>350</v>
      </c>
      <c r="B595" s="32" t="s">
        <v>65</v>
      </c>
      <c r="C595" s="32" t="s">
        <v>21</v>
      </c>
      <c r="D595" s="33"/>
      <c r="E595" s="21" t="s">
        <v>375</v>
      </c>
      <c r="F595" s="26">
        <f>+F596</f>
        <v>0</v>
      </c>
      <c r="G595" s="26">
        <f t="shared" ref="G595:K595" si="297">+G596</f>
        <v>0</v>
      </c>
      <c r="H595" s="26">
        <f t="shared" si="297"/>
        <v>0</v>
      </c>
      <c r="I595" s="26">
        <f t="shared" si="297"/>
        <v>0</v>
      </c>
      <c r="J595" s="26">
        <f t="shared" si="297"/>
        <v>0</v>
      </c>
      <c r="K595" s="26">
        <f t="shared" si="297"/>
        <v>0</v>
      </c>
    </row>
    <row r="596" spans="1:11" ht="12" customHeight="1" x14ac:dyDescent="0.2">
      <c r="A596" s="44" t="s">
        <v>350</v>
      </c>
      <c r="B596" s="44" t="s">
        <v>65</v>
      </c>
      <c r="C596" s="44" t="s">
        <v>21</v>
      </c>
      <c r="D596" s="44" t="s">
        <v>18</v>
      </c>
      <c r="E596" s="23" t="s">
        <v>375</v>
      </c>
      <c r="F596" s="10"/>
      <c r="G596" s="10"/>
      <c r="H596" s="10"/>
      <c r="I596" s="10"/>
      <c r="J596" s="10"/>
      <c r="K596" s="10"/>
    </row>
    <row r="597" spans="1:11" ht="12" customHeight="1" x14ac:dyDescent="0.2">
      <c r="A597" s="32" t="s">
        <v>350</v>
      </c>
      <c r="B597" s="32" t="s">
        <v>65</v>
      </c>
      <c r="C597" s="32" t="s">
        <v>59</v>
      </c>
      <c r="D597" s="33"/>
      <c r="E597" s="21" t="s">
        <v>376</v>
      </c>
      <c r="F597" s="26">
        <f>+F598</f>
        <v>0</v>
      </c>
      <c r="G597" s="26">
        <f t="shared" ref="G597:K597" si="298">+G598</f>
        <v>0</v>
      </c>
      <c r="H597" s="26">
        <f t="shared" si="298"/>
        <v>0</v>
      </c>
      <c r="I597" s="26">
        <f t="shared" si="298"/>
        <v>0</v>
      </c>
      <c r="J597" s="26">
        <f t="shared" si="298"/>
        <v>0</v>
      </c>
      <c r="K597" s="26">
        <f t="shared" si="298"/>
        <v>0</v>
      </c>
    </row>
    <row r="598" spans="1:11" ht="12" customHeight="1" x14ac:dyDescent="0.2">
      <c r="A598" s="44" t="s">
        <v>350</v>
      </c>
      <c r="B598" s="44" t="s">
        <v>65</v>
      </c>
      <c r="C598" s="44" t="s">
        <v>59</v>
      </c>
      <c r="D598" s="44" t="s">
        <v>18</v>
      </c>
      <c r="E598" s="23" t="s">
        <v>376</v>
      </c>
      <c r="F598" s="10"/>
      <c r="G598" s="10"/>
      <c r="H598" s="10"/>
      <c r="I598" s="10"/>
      <c r="J598" s="10"/>
      <c r="K598" s="10"/>
    </row>
    <row r="599" spans="1:11" ht="12" customHeight="1" x14ac:dyDescent="0.2">
      <c r="A599" s="41" t="s">
        <v>350</v>
      </c>
      <c r="B599" s="41" t="s">
        <v>67</v>
      </c>
      <c r="C599" s="42"/>
      <c r="D599" s="42"/>
      <c r="E599" s="20" t="s">
        <v>377</v>
      </c>
      <c r="F599" s="25">
        <f>+F600+F602+F604+F606+F608+F610+F612+F614</f>
        <v>0</v>
      </c>
      <c r="G599" s="25">
        <f t="shared" ref="G599:K599" si="299">+G600+G602+G604+G606+G608+G610+G612+G614</f>
        <v>0</v>
      </c>
      <c r="H599" s="25">
        <f t="shared" si="299"/>
        <v>0</v>
      </c>
      <c r="I599" s="25">
        <f t="shared" si="299"/>
        <v>0</v>
      </c>
      <c r="J599" s="25">
        <f t="shared" si="299"/>
        <v>0</v>
      </c>
      <c r="K599" s="25">
        <f t="shared" si="299"/>
        <v>0</v>
      </c>
    </row>
    <row r="600" spans="1:11" ht="12" customHeight="1" x14ac:dyDescent="0.2">
      <c r="A600" s="32" t="s">
        <v>350</v>
      </c>
      <c r="B600" s="32" t="s">
        <v>67</v>
      </c>
      <c r="C600" s="32" t="s">
        <v>15</v>
      </c>
      <c r="D600" s="33"/>
      <c r="E600" s="21" t="s">
        <v>378</v>
      </c>
      <c r="F600" s="26">
        <f>+F601</f>
        <v>0</v>
      </c>
      <c r="G600" s="26">
        <f t="shared" ref="G600:K600" si="300">+G601</f>
        <v>0</v>
      </c>
      <c r="H600" s="26">
        <f t="shared" si="300"/>
        <v>0</v>
      </c>
      <c r="I600" s="26">
        <f t="shared" si="300"/>
        <v>0</v>
      </c>
      <c r="J600" s="26">
        <f t="shared" si="300"/>
        <v>0</v>
      </c>
      <c r="K600" s="26">
        <f t="shared" si="300"/>
        <v>0</v>
      </c>
    </row>
    <row r="601" spans="1:11" ht="12" customHeight="1" x14ac:dyDescent="0.2">
      <c r="A601" s="44" t="s">
        <v>350</v>
      </c>
      <c r="B601" s="44" t="s">
        <v>67</v>
      </c>
      <c r="C601" s="44" t="s">
        <v>15</v>
      </c>
      <c r="D601" s="44" t="s">
        <v>18</v>
      </c>
      <c r="E601" s="23" t="s">
        <v>378</v>
      </c>
      <c r="F601" s="10"/>
      <c r="G601" s="10"/>
      <c r="H601" s="10"/>
      <c r="I601" s="10"/>
      <c r="J601" s="10"/>
      <c r="K601" s="10"/>
    </row>
    <row r="602" spans="1:11" ht="12" customHeight="1" x14ac:dyDescent="0.2">
      <c r="A602" s="32" t="s">
        <v>350</v>
      </c>
      <c r="B602" s="32" t="s">
        <v>67</v>
      </c>
      <c r="C602" s="32" t="s">
        <v>19</v>
      </c>
      <c r="D602" s="33"/>
      <c r="E602" s="21" t="s">
        <v>379</v>
      </c>
      <c r="F602" s="26">
        <f>+F603</f>
        <v>0</v>
      </c>
      <c r="G602" s="26">
        <f t="shared" ref="G602:K602" si="301">+G603</f>
        <v>0</v>
      </c>
      <c r="H602" s="26">
        <f t="shared" si="301"/>
        <v>0</v>
      </c>
      <c r="I602" s="26">
        <f t="shared" si="301"/>
        <v>0</v>
      </c>
      <c r="J602" s="26">
        <f t="shared" si="301"/>
        <v>0</v>
      </c>
      <c r="K602" s="26">
        <f t="shared" si="301"/>
        <v>0</v>
      </c>
    </row>
    <row r="603" spans="1:11" ht="12" customHeight="1" x14ac:dyDescent="0.2">
      <c r="A603" s="44" t="s">
        <v>350</v>
      </c>
      <c r="B603" s="44" t="s">
        <v>67</v>
      </c>
      <c r="C603" s="44" t="s">
        <v>19</v>
      </c>
      <c r="D603" s="44" t="s">
        <v>18</v>
      </c>
      <c r="E603" s="23" t="s">
        <v>379</v>
      </c>
      <c r="F603" s="10"/>
      <c r="G603" s="10"/>
      <c r="H603" s="10"/>
      <c r="I603" s="10"/>
      <c r="J603" s="10"/>
      <c r="K603" s="10"/>
    </row>
    <row r="604" spans="1:11" ht="12" customHeight="1" x14ac:dyDescent="0.2">
      <c r="A604" s="32" t="s">
        <v>350</v>
      </c>
      <c r="B604" s="32" t="s">
        <v>67</v>
      </c>
      <c r="C604" s="32" t="s">
        <v>21</v>
      </c>
      <c r="D604" s="33"/>
      <c r="E604" s="21" t="s">
        <v>380</v>
      </c>
      <c r="F604" s="26">
        <f>+F605</f>
        <v>0</v>
      </c>
      <c r="G604" s="26">
        <f t="shared" ref="G604:K604" si="302">+G605</f>
        <v>0</v>
      </c>
      <c r="H604" s="26">
        <f t="shared" si="302"/>
        <v>0</v>
      </c>
      <c r="I604" s="26">
        <f t="shared" si="302"/>
        <v>0</v>
      </c>
      <c r="J604" s="26">
        <f t="shared" si="302"/>
        <v>0</v>
      </c>
      <c r="K604" s="26">
        <f t="shared" si="302"/>
        <v>0</v>
      </c>
    </row>
    <row r="605" spans="1:11" ht="12" customHeight="1" x14ac:dyDescent="0.2">
      <c r="A605" s="44" t="s">
        <v>350</v>
      </c>
      <c r="B605" s="44" t="s">
        <v>67</v>
      </c>
      <c r="C605" s="44" t="s">
        <v>21</v>
      </c>
      <c r="D605" s="44" t="s">
        <v>18</v>
      </c>
      <c r="E605" s="23" t="s">
        <v>380</v>
      </c>
      <c r="F605" s="10"/>
      <c r="G605" s="10"/>
      <c r="H605" s="10"/>
      <c r="I605" s="10"/>
      <c r="J605" s="10"/>
      <c r="K605" s="10"/>
    </row>
    <row r="606" spans="1:11" ht="12" customHeight="1" x14ac:dyDescent="0.2">
      <c r="A606" s="32" t="s">
        <v>350</v>
      </c>
      <c r="B606" s="32" t="s">
        <v>67</v>
      </c>
      <c r="C606" s="32" t="s">
        <v>65</v>
      </c>
      <c r="D606" s="33"/>
      <c r="E606" s="21" t="s">
        <v>381</v>
      </c>
      <c r="F606" s="26">
        <f>+F607</f>
        <v>0</v>
      </c>
      <c r="G606" s="26">
        <f t="shared" ref="G606:K606" si="303">+G607</f>
        <v>0</v>
      </c>
      <c r="H606" s="26">
        <f t="shared" si="303"/>
        <v>0</v>
      </c>
      <c r="I606" s="26">
        <f t="shared" si="303"/>
        <v>0</v>
      </c>
      <c r="J606" s="26">
        <f t="shared" si="303"/>
        <v>0</v>
      </c>
      <c r="K606" s="26">
        <f t="shared" si="303"/>
        <v>0</v>
      </c>
    </row>
    <row r="607" spans="1:11" ht="12" customHeight="1" x14ac:dyDescent="0.2">
      <c r="A607" s="44" t="s">
        <v>350</v>
      </c>
      <c r="B607" s="44" t="s">
        <v>67</v>
      </c>
      <c r="C607" s="44" t="s">
        <v>65</v>
      </c>
      <c r="D607" s="44" t="s">
        <v>18</v>
      </c>
      <c r="E607" s="23" t="s">
        <v>381</v>
      </c>
      <c r="F607" s="10"/>
      <c r="G607" s="10"/>
      <c r="H607" s="10"/>
      <c r="I607" s="10"/>
      <c r="J607" s="10"/>
      <c r="K607" s="10"/>
    </row>
    <row r="608" spans="1:11" ht="12" customHeight="1" x14ac:dyDescent="0.2">
      <c r="A608" s="32" t="s">
        <v>350</v>
      </c>
      <c r="B608" s="32" t="s">
        <v>67</v>
      </c>
      <c r="C608" s="32" t="s">
        <v>67</v>
      </c>
      <c r="D608" s="33"/>
      <c r="E608" s="21" t="s">
        <v>382</v>
      </c>
      <c r="F608" s="26">
        <f>+F609</f>
        <v>0</v>
      </c>
      <c r="G608" s="26">
        <f t="shared" ref="G608:K608" si="304">+G609</f>
        <v>0</v>
      </c>
      <c r="H608" s="26">
        <f t="shared" si="304"/>
        <v>0</v>
      </c>
      <c r="I608" s="26">
        <f t="shared" si="304"/>
        <v>0</v>
      </c>
      <c r="J608" s="26">
        <f t="shared" si="304"/>
        <v>0</v>
      </c>
      <c r="K608" s="26">
        <f t="shared" si="304"/>
        <v>0</v>
      </c>
    </row>
    <row r="609" spans="1:11" ht="12" customHeight="1" x14ac:dyDescent="0.2">
      <c r="A609" s="44" t="s">
        <v>350</v>
      </c>
      <c r="B609" s="44" t="s">
        <v>67</v>
      </c>
      <c r="C609" s="44" t="s">
        <v>67</v>
      </c>
      <c r="D609" s="44" t="s">
        <v>18</v>
      </c>
      <c r="E609" s="23" t="s">
        <v>382</v>
      </c>
      <c r="F609" s="10"/>
      <c r="G609" s="10"/>
      <c r="H609" s="10"/>
      <c r="I609" s="10"/>
      <c r="J609" s="10"/>
      <c r="K609" s="10"/>
    </row>
    <row r="610" spans="1:11" ht="12" customHeight="1" x14ac:dyDescent="0.2">
      <c r="A610" s="32" t="s">
        <v>350</v>
      </c>
      <c r="B610" s="32" t="s">
        <v>67</v>
      </c>
      <c r="C610" s="32" t="s">
        <v>69</v>
      </c>
      <c r="D610" s="33"/>
      <c r="E610" s="21" t="s">
        <v>383</v>
      </c>
      <c r="F610" s="26">
        <f>+F611</f>
        <v>0</v>
      </c>
      <c r="G610" s="26">
        <f t="shared" ref="G610:K610" si="305">+G611</f>
        <v>0</v>
      </c>
      <c r="H610" s="26">
        <f t="shared" si="305"/>
        <v>0</v>
      </c>
      <c r="I610" s="26">
        <f t="shared" si="305"/>
        <v>0</v>
      </c>
      <c r="J610" s="26">
        <f t="shared" si="305"/>
        <v>0</v>
      </c>
      <c r="K610" s="26">
        <f t="shared" si="305"/>
        <v>0</v>
      </c>
    </row>
    <row r="611" spans="1:11" ht="12" customHeight="1" x14ac:dyDescent="0.2">
      <c r="A611" s="44" t="s">
        <v>350</v>
      </c>
      <c r="B611" s="44" t="s">
        <v>67</v>
      </c>
      <c r="C611" s="44" t="s">
        <v>69</v>
      </c>
      <c r="D611" s="44" t="s">
        <v>18</v>
      </c>
      <c r="E611" s="23" t="s">
        <v>383</v>
      </c>
      <c r="F611" s="10"/>
      <c r="G611" s="10"/>
      <c r="H611" s="10"/>
      <c r="I611" s="10"/>
      <c r="J611" s="10"/>
      <c r="K611" s="10"/>
    </row>
    <row r="612" spans="1:11" ht="12" customHeight="1" x14ac:dyDescent="0.2">
      <c r="A612" s="32" t="s">
        <v>350</v>
      </c>
      <c r="B612" s="32" t="s">
        <v>67</v>
      </c>
      <c r="C612" s="32" t="s">
        <v>71</v>
      </c>
      <c r="D612" s="33"/>
      <c r="E612" s="21" t="s">
        <v>384</v>
      </c>
      <c r="F612" s="26">
        <f>+F613</f>
        <v>0</v>
      </c>
      <c r="G612" s="26">
        <f t="shared" ref="G612:K612" si="306">+G613</f>
        <v>0</v>
      </c>
      <c r="H612" s="26">
        <f t="shared" si="306"/>
        <v>0</v>
      </c>
      <c r="I612" s="26">
        <f t="shared" si="306"/>
        <v>0</v>
      </c>
      <c r="J612" s="26">
        <f t="shared" si="306"/>
        <v>0</v>
      </c>
      <c r="K612" s="26">
        <f t="shared" si="306"/>
        <v>0</v>
      </c>
    </row>
    <row r="613" spans="1:11" ht="12" customHeight="1" x14ac:dyDescent="0.2">
      <c r="A613" s="44" t="s">
        <v>350</v>
      </c>
      <c r="B613" s="44" t="s">
        <v>67</v>
      </c>
      <c r="C613" s="44" t="s">
        <v>71</v>
      </c>
      <c r="D613" s="44" t="s">
        <v>18</v>
      </c>
      <c r="E613" s="23" t="s">
        <v>384</v>
      </c>
      <c r="F613" s="10"/>
      <c r="G613" s="10"/>
      <c r="H613" s="10"/>
      <c r="I613" s="10"/>
      <c r="J613" s="10"/>
      <c r="K613" s="10"/>
    </row>
    <row r="614" spans="1:11" ht="12" customHeight="1" x14ac:dyDescent="0.2">
      <c r="A614" s="32" t="s">
        <v>350</v>
      </c>
      <c r="B614" s="32" t="s">
        <v>67</v>
      </c>
      <c r="C614" s="32" t="s">
        <v>59</v>
      </c>
      <c r="D614" s="33"/>
      <c r="E614" s="21" t="s">
        <v>385</v>
      </c>
      <c r="F614" s="26">
        <f>+F615</f>
        <v>0</v>
      </c>
      <c r="G614" s="26">
        <f t="shared" ref="G614:K614" si="307">+G615</f>
        <v>0</v>
      </c>
      <c r="H614" s="26">
        <f t="shared" si="307"/>
        <v>0</v>
      </c>
      <c r="I614" s="26">
        <f t="shared" si="307"/>
        <v>0</v>
      </c>
      <c r="J614" s="26">
        <f t="shared" si="307"/>
        <v>0</v>
      </c>
      <c r="K614" s="26">
        <f t="shared" si="307"/>
        <v>0</v>
      </c>
    </row>
    <row r="615" spans="1:11" ht="12" customHeight="1" x14ac:dyDescent="0.2">
      <c r="A615" s="44" t="s">
        <v>350</v>
      </c>
      <c r="B615" s="44" t="s">
        <v>67</v>
      </c>
      <c r="C615" s="44" t="s">
        <v>59</v>
      </c>
      <c r="D615" s="44" t="s">
        <v>18</v>
      </c>
      <c r="E615" s="23" t="s">
        <v>385</v>
      </c>
      <c r="F615" s="10"/>
      <c r="G615" s="10"/>
      <c r="H615" s="10"/>
      <c r="I615" s="10"/>
      <c r="J615" s="10"/>
      <c r="K615" s="10"/>
    </row>
    <row r="616" spans="1:11" ht="12" customHeight="1" x14ac:dyDescent="0.2">
      <c r="A616" s="41" t="s">
        <v>350</v>
      </c>
      <c r="B616" s="41" t="s">
        <v>69</v>
      </c>
      <c r="C616" s="42"/>
      <c r="D616" s="42"/>
      <c r="E616" s="20" t="s">
        <v>386</v>
      </c>
      <c r="F616" s="25">
        <f>+F617+F619+F621+F623+F625+F627+F629+F631+F633+F635</f>
        <v>0</v>
      </c>
      <c r="G616" s="25">
        <f t="shared" ref="G616:K616" si="308">+G617+G619+G621+G623+G625+G627+G629+G631+G633+G635</f>
        <v>0</v>
      </c>
      <c r="H616" s="25">
        <f t="shared" si="308"/>
        <v>0</v>
      </c>
      <c r="I616" s="25">
        <f t="shared" si="308"/>
        <v>0</v>
      </c>
      <c r="J616" s="25">
        <f t="shared" si="308"/>
        <v>0</v>
      </c>
      <c r="K616" s="25">
        <f t="shared" si="308"/>
        <v>0</v>
      </c>
    </row>
    <row r="617" spans="1:11" ht="12" customHeight="1" x14ac:dyDescent="0.2">
      <c r="A617" s="32" t="s">
        <v>350</v>
      </c>
      <c r="B617" s="32" t="s">
        <v>69</v>
      </c>
      <c r="C617" s="32" t="s">
        <v>15</v>
      </c>
      <c r="D617" s="33"/>
      <c r="E617" s="21" t="s">
        <v>387</v>
      </c>
      <c r="F617" s="26">
        <f>+F618</f>
        <v>0</v>
      </c>
      <c r="G617" s="26">
        <f t="shared" ref="G617:K617" si="309">+G618</f>
        <v>0</v>
      </c>
      <c r="H617" s="26">
        <f t="shared" si="309"/>
        <v>0</v>
      </c>
      <c r="I617" s="26">
        <f t="shared" si="309"/>
        <v>0</v>
      </c>
      <c r="J617" s="26">
        <f t="shared" si="309"/>
        <v>0</v>
      </c>
      <c r="K617" s="26">
        <f t="shared" si="309"/>
        <v>0</v>
      </c>
    </row>
    <row r="618" spans="1:11" ht="12" customHeight="1" x14ac:dyDescent="0.2">
      <c r="A618" s="44" t="s">
        <v>350</v>
      </c>
      <c r="B618" s="44" t="s">
        <v>69</v>
      </c>
      <c r="C618" s="44" t="s">
        <v>15</v>
      </c>
      <c r="D618" s="44" t="s">
        <v>18</v>
      </c>
      <c r="E618" s="23" t="s">
        <v>387</v>
      </c>
      <c r="F618" s="10"/>
      <c r="G618" s="10"/>
      <c r="H618" s="10"/>
      <c r="I618" s="10"/>
      <c r="J618" s="10"/>
      <c r="K618" s="10"/>
    </row>
    <row r="619" spans="1:11" ht="12" customHeight="1" x14ac:dyDescent="0.2">
      <c r="A619" s="32" t="s">
        <v>350</v>
      </c>
      <c r="B619" s="32" t="s">
        <v>69</v>
      </c>
      <c r="C619" s="32" t="s">
        <v>19</v>
      </c>
      <c r="D619" s="33"/>
      <c r="E619" s="21" t="s">
        <v>388</v>
      </c>
      <c r="F619" s="26">
        <f>+F620</f>
        <v>0</v>
      </c>
      <c r="G619" s="26">
        <f t="shared" ref="G619:K619" si="310">+G620</f>
        <v>0</v>
      </c>
      <c r="H619" s="26">
        <f t="shared" si="310"/>
        <v>0</v>
      </c>
      <c r="I619" s="26">
        <f t="shared" si="310"/>
        <v>0</v>
      </c>
      <c r="J619" s="26">
        <f t="shared" si="310"/>
        <v>0</v>
      </c>
      <c r="K619" s="26">
        <f t="shared" si="310"/>
        <v>0</v>
      </c>
    </row>
    <row r="620" spans="1:11" ht="12" customHeight="1" x14ac:dyDescent="0.2">
      <c r="A620" s="44" t="s">
        <v>350</v>
      </c>
      <c r="B620" s="44" t="s">
        <v>69</v>
      </c>
      <c r="C620" s="44" t="s">
        <v>19</v>
      </c>
      <c r="D620" s="44" t="s">
        <v>18</v>
      </c>
      <c r="E620" s="23" t="s">
        <v>388</v>
      </c>
      <c r="F620" s="10"/>
      <c r="G620" s="10"/>
      <c r="H620" s="10"/>
      <c r="I620" s="10"/>
      <c r="J620" s="10"/>
      <c r="K620" s="10"/>
    </row>
    <row r="621" spans="1:11" ht="12" customHeight="1" x14ac:dyDescent="0.2">
      <c r="A621" s="32" t="s">
        <v>350</v>
      </c>
      <c r="B621" s="32" t="s">
        <v>69</v>
      </c>
      <c r="C621" s="32" t="s">
        <v>21</v>
      </c>
      <c r="D621" s="33"/>
      <c r="E621" s="21" t="s">
        <v>389</v>
      </c>
      <c r="F621" s="26">
        <f>+F622</f>
        <v>0</v>
      </c>
      <c r="G621" s="26">
        <f t="shared" ref="G621:K621" si="311">+G622</f>
        <v>0</v>
      </c>
      <c r="H621" s="26">
        <f t="shared" si="311"/>
        <v>0</v>
      </c>
      <c r="I621" s="26">
        <f t="shared" si="311"/>
        <v>0</v>
      </c>
      <c r="J621" s="26">
        <f t="shared" si="311"/>
        <v>0</v>
      </c>
      <c r="K621" s="26">
        <f t="shared" si="311"/>
        <v>0</v>
      </c>
    </row>
    <row r="622" spans="1:11" ht="12" customHeight="1" x14ac:dyDescent="0.2">
      <c r="A622" s="44" t="s">
        <v>350</v>
      </c>
      <c r="B622" s="44" t="s">
        <v>69</v>
      </c>
      <c r="C622" s="44" t="s">
        <v>21</v>
      </c>
      <c r="D622" s="44" t="s">
        <v>18</v>
      </c>
      <c r="E622" s="23" t="s">
        <v>389</v>
      </c>
      <c r="F622" s="10"/>
      <c r="G622" s="10"/>
      <c r="H622" s="10"/>
      <c r="I622" s="10"/>
      <c r="J622" s="10"/>
      <c r="K622" s="10"/>
    </row>
    <row r="623" spans="1:11" ht="12" customHeight="1" x14ac:dyDescent="0.2">
      <c r="A623" s="32" t="s">
        <v>350</v>
      </c>
      <c r="B623" s="32" t="s">
        <v>69</v>
      </c>
      <c r="C623" s="32" t="s">
        <v>65</v>
      </c>
      <c r="D623" s="33"/>
      <c r="E623" s="21" t="s">
        <v>390</v>
      </c>
      <c r="F623" s="26">
        <f>+F624</f>
        <v>0</v>
      </c>
      <c r="G623" s="26">
        <f t="shared" ref="G623:K623" si="312">+G624</f>
        <v>0</v>
      </c>
      <c r="H623" s="26">
        <f t="shared" si="312"/>
        <v>0</v>
      </c>
      <c r="I623" s="26">
        <f t="shared" si="312"/>
        <v>0</v>
      </c>
      <c r="J623" s="26">
        <f t="shared" si="312"/>
        <v>0</v>
      </c>
      <c r="K623" s="26">
        <f t="shared" si="312"/>
        <v>0</v>
      </c>
    </row>
    <row r="624" spans="1:11" ht="12" customHeight="1" x14ac:dyDescent="0.2">
      <c r="A624" s="44" t="s">
        <v>350</v>
      </c>
      <c r="B624" s="44" t="s">
        <v>69</v>
      </c>
      <c r="C624" s="44" t="s">
        <v>65</v>
      </c>
      <c r="D624" s="44" t="s">
        <v>18</v>
      </c>
      <c r="E624" s="23" t="s">
        <v>390</v>
      </c>
      <c r="F624" s="10"/>
      <c r="G624" s="10"/>
      <c r="H624" s="10"/>
      <c r="I624" s="10"/>
      <c r="J624" s="10"/>
      <c r="K624" s="10"/>
    </row>
    <row r="625" spans="1:11" ht="12" customHeight="1" x14ac:dyDescent="0.2">
      <c r="A625" s="32" t="s">
        <v>350</v>
      </c>
      <c r="B625" s="32" t="s">
        <v>69</v>
      </c>
      <c r="C625" s="32" t="s">
        <v>67</v>
      </c>
      <c r="D625" s="33"/>
      <c r="E625" s="21" t="s">
        <v>391</v>
      </c>
      <c r="F625" s="26">
        <f>+F626</f>
        <v>0</v>
      </c>
      <c r="G625" s="26">
        <f t="shared" ref="G625:K625" si="313">+G626</f>
        <v>0</v>
      </c>
      <c r="H625" s="26">
        <f t="shared" si="313"/>
        <v>0</v>
      </c>
      <c r="I625" s="26">
        <f t="shared" si="313"/>
        <v>0</v>
      </c>
      <c r="J625" s="26">
        <f t="shared" si="313"/>
        <v>0</v>
      </c>
      <c r="K625" s="26">
        <f t="shared" si="313"/>
        <v>0</v>
      </c>
    </row>
    <row r="626" spans="1:11" ht="12" customHeight="1" x14ac:dyDescent="0.2">
      <c r="A626" s="44" t="s">
        <v>350</v>
      </c>
      <c r="B626" s="44" t="s">
        <v>69</v>
      </c>
      <c r="C626" s="44" t="s">
        <v>67</v>
      </c>
      <c r="D626" s="44" t="s">
        <v>18</v>
      </c>
      <c r="E626" s="23" t="s">
        <v>391</v>
      </c>
      <c r="F626" s="10"/>
      <c r="G626" s="10"/>
      <c r="H626" s="10"/>
      <c r="I626" s="10"/>
      <c r="J626" s="10"/>
      <c r="K626" s="10"/>
    </row>
    <row r="627" spans="1:11" ht="12" customHeight="1" x14ac:dyDescent="0.2">
      <c r="A627" s="32" t="s">
        <v>350</v>
      </c>
      <c r="B627" s="32" t="s">
        <v>69</v>
      </c>
      <c r="C627" s="32" t="s">
        <v>69</v>
      </c>
      <c r="D627" s="33"/>
      <c r="E627" s="21" t="s">
        <v>392</v>
      </c>
      <c r="F627" s="26">
        <f>+F628</f>
        <v>0</v>
      </c>
      <c r="G627" s="26">
        <f t="shared" ref="G627:K627" si="314">+G628</f>
        <v>0</v>
      </c>
      <c r="H627" s="26">
        <f t="shared" si="314"/>
        <v>0</v>
      </c>
      <c r="I627" s="26">
        <f t="shared" si="314"/>
        <v>0</v>
      </c>
      <c r="J627" s="26">
        <f t="shared" si="314"/>
        <v>0</v>
      </c>
      <c r="K627" s="26">
        <f t="shared" si="314"/>
        <v>0</v>
      </c>
    </row>
    <row r="628" spans="1:11" ht="12" customHeight="1" x14ac:dyDescent="0.2">
      <c r="A628" s="44" t="s">
        <v>350</v>
      </c>
      <c r="B628" s="44" t="s">
        <v>69</v>
      </c>
      <c r="C628" s="44" t="s">
        <v>69</v>
      </c>
      <c r="D628" s="44" t="s">
        <v>18</v>
      </c>
      <c r="E628" s="23" t="s">
        <v>392</v>
      </c>
      <c r="F628" s="10"/>
      <c r="G628" s="10"/>
      <c r="H628" s="10"/>
      <c r="I628" s="10"/>
      <c r="J628" s="10"/>
      <c r="K628" s="10"/>
    </row>
    <row r="629" spans="1:11" ht="12" customHeight="1" x14ac:dyDescent="0.2">
      <c r="A629" s="32" t="s">
        <v>350</v>
      </c>
      <c r="B629" s="32" t="s">
        <v>69</v>
      </c>
      <c r="C629" s="32" t="s">
        <v>71</v>
      </c>
      <c r="D629" s="33"/>
      <c r="E629" s="21" t="s">
        <v>393</v>
      </c>
      <c r="F629" s="26">
        <f>+F630</f>
        <v>0</v>
      </c>
      <c r="G629" s="26">
        <f t="shared" ref="G629:K629" si="315">+G630</f>
        <v>0</v>
      </c>
      <c r="H629" s="26">
        <f t="shared" si="315"/>
        <v>0</v>
      </c>
      <c r="I629" s="26">
        <f t="shared" si="315"/>
        <v>0</v>
      </c>
      <c r="J629" s="26">
        <f t="shared" si="315"/>
        <v>0</v>
      </c>
      <c r="K629" s="26">
        <f t="shared" si="315"/>
        <v>0</v>
      </c>
    </row>
    <row r="630" spans="1:11" ht="12" customHeight="1" x14ac:dyDescent="0.2">
      <c r="A630" s="44" t="s">
        <v>350</v>
      </c>
      <c r="B630" s="44" t="s">
        <v>69</v>
      </c>
      <c r="C630" s="44" t="s">
        <v>71</v>
      </c>
      <c r="D630" s="44" t="s">
        <v>18</v>
      </c>
      <c r="E630" s="23" t="s">
        <v>393</v>
      </c>
      <c r="F630" s="10"/>
      <c r="G630" s="10"/>
      <c r="H630" s="10"/>
      <c r="I630" s="10"/>
      <c r="J630" s="10"/>
      <c r="K630" s="10"/>
    </row>
    <row r="631" spans="1:11" ht="12" customHeight="1" x14ac:dyDescent="0.2">
      <c r="A631" s="32" t="s">
        <v>350</v>
      </c>
      <c r="B631" s="32" t="s">
        <v>69</v>
      </c>
      <c r="C631" s="32" t="s">
        <v>23</v>
      </c>
      <c r="D631" s="33"/>
      <c r="E631" s="21" t="s">
        <v>394</v>
      </c>
      <c r="F631" s="26">
        <f>+F632</f>
        <v>0</v>
      </c>
      <c r="G631" s="26">
        <f t="shared" ref="G631:K631" si="316">+G632</f>
        <v>0</v>
      </c>
      <c r="H631" s="26">
        <f t="shared" si="316"/>
        <v>0</v>
      </c>
      <c r="I631" s="26">
        <f t="shared" si="316"/>
        <v>0</v>
      </c>
      <c r="J631" s="26">
        <f t="shared" si="316"/>
        <v>0</v>
      </c>
      <c r="K631" s="26">
        <f t="shared" si="316"/>
        <v>0</v>
      </c>
    </row>
    <row r="632" spans="1:11" ht="12" customHeight="1" x14ac:dyDescent="0.2">
      <c r="A632" s="44" t="s">
        <v>350</v>
      </c>
      <c r="B632" s="44" t="s">
        <v>69</v>
      </c>
      <c r="C632" s="44" t="s">
        <v>23</v>
      </c>
      <c r="D632" s="44" t="s">
        <v>18</v>
      </c>
      <c r="E632" s="23" t="s">
        <v>394</v>
      </c>
      <c r="F632" s="10"/>
      <c r="G632" s="10"/>
      <c r="H632" s="10"/>
      <c r="I632" s="10"/>
      <c r="J632" s="10"/>
      <c r="K632" s="10"/>
    </row>
    <row r="633" spans="1:11" ht="12" customHeight="1" x14ac:dyDescent="0.2">
      <c r="A633" s="32" t="s">
        <v>350</v>
      </c>
      <c r="B633" s="32" t="s">
        <v>69</v>
      </c>
      <c r="C633" s="32" t="s">
        <v>25</v>
      </c>
      <c r="D633" s="33"/>
      <c r="E633" s="21" t="s">
        <v>395</v>
      </c>
      <c r="F633" s="26">
        <f>+F634</f>
        <v>0</v>
      </c>
      <c r="G633" s="26">
        <f t="shared" ref="G633:K633" si="317">+G634</f>
        <v>0</v>
      </c>
      <c r="H633" s="26">
        <f t="shared" si="317"/>
        <v>0</v>
      </c>
      <c r="I633" s="26">
        <f t="shared" si="317"/>
        <v>0</v>
      </c>
      <c r="J633" s="26">
        <f t="shared" si="317"/>
        <v>0</v>
      </c>
      <c r="K633" s="26">
        <f t="shared" si="317"/>
        <v>0</v>
      </c>
    </row>
    <row r="634" spans="1:11" ht="12" customHeight="1" x14ac:dyDescent="0.2">
      <c r="A634" s="44" t="s">
        <v>350</v>
      </c>
      <c r="B634" s="44" t="s">
        <v>69</v>
      </c>
      <c r="C634" s="44" t="s">
        <v>25</v>
      </c>
      <c r="D634" s="44" t="s">
        <v>18</v>
      </c>
      <c r="E634" s="23" t="s">
        <v>395</v>
      </c>
      <c r="F634" s="10"/>
      <c r="G634" s="10"/>
      <c r="H634" s="10"/>
      <c r="I634" s="10"/>
      <c r="J634" s="10"/>
      <c r="K634" s="10"/>
    </row>
    <row r="635" spans="1:11" ht="12" customHeight="1" x14ac:dyDescent="0.2">
      <c r="A635" s="32" t="s">
        <v>350</v>
      </c>
      <c r="B635" s="32" t="s">
        <v>69</v>
      </c>
      <c r="C635" s="32" t="s">
        <v>59</v>
      </c>
      <c r="D635" s="33"/>
      <c r="E635" s="21" t="s">
        <v>396</v>
      </c>
      <c r="F635" s="26">
        <f>+F636</f>
        <v>0</v>
      </c>
      <c r="G635" s="26">
        <f t="shared" ref="G635:K635" si="318">+G636</f>
        <v>0</v>
      </c>
      <c r="H635" s="26">
        <f t="shared" si="318"/>
        <v>0</v>
      </c>
      <c r="I635" s="26">
        <f t="shared" si="318"/>
        <v>0</v>
      </c>
      <c r="J635" s="26">
        <f t="shared" si="318"/>
        <v>0</v>
      </c>
      <c r="K635" s="26">
        <f t="shared" si="318"/>
        <v>0</v>
      </c>
    </row>
    <row r="636" spans="1:11" ht="12" customHeight="1" x14ac:dyDescent="0.2">
      <c r="A636" s="44" t="s">
        <v>350</v>
      </c>
      <c r="B636" s="44" t="s">
        <v>69</v>
      </c>
      <c r="C636" s="44" t="s">
        <v>59</v>
      </c>
      <c r="D636" s="44" t="s">
        <v>18</v>
      </c>
      <c r="E636" s="23" t="s">
        <v>396</v>
      </c>
      <c r="F636" s="10"/>
      <c r="G636" s="10"/>
      <c r="H636" s="10"/>
      <c r="I636" s="10"/>
      <c r="J636" s="10"/>
      <c r="K636" s="10"/>
    </row>
    <row r="637" spans="1:11" ht="12" customHeight="1" x14ac:dyDescent="0.2">
      <c r="A637" s="41" t="s">
        <v>350</v>
      </c>
      <c r="B637" s="41" t="s">
        <v>71</v>
      </c>
      <c r="C637" s="42"/>
      <c r="D637" s="42"/>
      <c r="E637" s="20" t="s">
        <v>397</v>
      </c>
      <c r="F637" s="25">
        <f>+F638+F640+F642+F644+F646</f>
        <v>0</v>
      </c>
      <c r="G637" s="25">
        <f t="shared" ref="G637:K637" si="319">+G638+G640+G642+G644+G646</f>
        <v>0</v>
      </c>
      <c r="H637" s="25">
        <f t="shared" si="319"/>
        <v>0</v>
      </c>
      <c r="I637" s="25">
        <f t="shared" si="319"/>
        <v>0</v>
      </c>
      <c r="J637" s="25">
        <f t="shared" si="319"/>
        <v>0</v>
      </c>
      <c r="K637" s="25">
        <f t="shared" si="319"/>
        <v>0</v>
      </c>
    </row>
    <row r="638" spans="1:11" ht="12" customHeight="1" x14ac:dyDescent="0.2">
      <c r="A638" s="32" t="s">
        <v>350</v>
      </c>
      <c r="B638" s="32" t="s">
        <v>71</v>
      </c>
      <c r="C638" s="32" t="s">
        <v>15</v>
      </c>
      <c r="D638" s="33"/>
      <c r="E638" s="21" t="s">
        <v>398</v>
      </c>
      <c r="F638" s="26">
        <f>+F639</f>
        <v>0</v>
      </c>
      <c r="G638" s="26">
        <f t="shared" ref="G638:K638" si="320">+G639</f>
        <v>0</v>
      </c>
      <c r="H638" s="26">
        <f t="shared" si="320"/>
        <v>0</v>
      </c>
      <c r="I638" s="26">
        <f t="shared" si="320"/>
        <v>0</v>
      </c>
      <c r="J638" s="26">
        <f t="shared" si="320"/>
        <v>0</v>
      </c>
      <c r="K638" s="26">
        <f t="shared" si="320"/>
        <v>0</v>
      </c>
    </row>
    <row r="639" spans="1:11" ht="12" customHeight="1" x14ac:dyDescent="0.2">
      <c r="A639" s="44" t="s">
        <v>350</v>
      </c>
      <c r="B639" s="44" t="s">
        <v>71</v>
      </c>
      <c r="C639" s="44" t="s">
        <v>15</v>
      </c>
      <c r="D639" s="44" t="s">
        <v>18</v>
      </c>
      <c r="E639" s="23" t="s">
        <v>398</v>
      </c>
      <c r="F639" s="10"/>
      <c r="G639" s="10"/>
      <c r="H639" s="10"/>
      <c r="I639" s="10"/>
      <c r="J639" s="10"/>
      <c r="K639" s="10"/>
    </row>
    <row r="640" spans="1:11" ht="12" customHeight="1" x14ac:dyDescent="0.2">
      <c r="A640" s="32" t="s">
        <v>350</v>
      </c>
      <c r="B640" s="32" t="s">
        <v>71</v>
      </c>
      <c r="C640" s="32" t="s">
        <v>19</v>
      </c>
      <c r="D640" s="33"/>
      <c r="E640" s="21" t="s">
        <v>399</v>
      </c>
      <c r="F640" s="26">
        <f>+F641</f>
        <v>0</v>
      </c>
      <c r="G640" s="26">
        <f t="shared" ref="G640:K640" si="321">+G641</f>
        <v>0</v>
      </c>
      <c r="H640" s="26">
        <f t="shared" si="321"/>
        <v>0</v>
      </c>
      <c r="I640" s="26">
        <f t="shared" si="321"/>
        <v>0</v>
      </c>
      <c r="J640" s="26">
        <f t="shared" si="321"/>
        <v>0</v>
      </c>
      <c r="K640" s="26">
        <f t="shared" si="321"/>
        <v>0</v>
      </c>
    </row>
    <row r="641" spans="1:11" ht="12" customHeight="1" x14ac:dyDescent="0.2">
      <c r="A641" s="44" t="s">
        <v>350</v>
      </c>
      <c r="B641" s="44" t="s">
        <v>71</v>
      </c>
      <c r="C641" s="44" t="s">
        <v>19</v>
      </c>
      <c r="D641" s="44" t="s">
        <v>18</v>
      </c>
      <c r="E641" s="23" t="s">
        <v>399</v>
      </c>
      <c r="F641" s="10"/>
      <c r="G641" s="10"/>
      <c r="H641" s="10"/>
      <c r="I641" s="10"/>
      <c r="J641" s="10"/>
      <c r="K641" s="10"/>
    </row>
    <row r="642" spans="1:11" ht="12" customHeight="1" x14ac:dyDescent="0.2">
      <c r="A642" s="32" t="s">
        <v>350</v>
      </c>
      <c r="B642" s="32" t="s">
        <v>71</v>
      </c>
      <c r="C642" s="32" t="s">
        <v>21</v>
      </c>
      <c r="D642" s="33"/>
      <c r="E642" s="21" t="s">
        <v>400</v>
      </c>
      <c r="F642" s="26">
        <f>+F643</f>
        <v>0</v>
      </c>
      <c r="G642" s="26">
        <f t="shared" ref="G642:K642" si="322">+G643</f>
        <v>0</v>
      </c>
      <c r="H642" s="26">
        <f t="shared" si="322"/>
        <v>0</v>
      </c>
      <c r="I642" s="26">
        <f t="shared" si="322"/>
        <v>0</v>
      </c>
      <c r="J642" s="26">
        <f t="shared" si="322"/>
        <v>0</v>
      </c>
      <c r="K642" s="26">
        <f t="shared" si="322"/>
        <v>0</v>
      </c>
    </row>
    <row r="643" spans="1:11" ht="12" customHeight="1" x14ac:dyDescent="0.2">
      <c r="A643" s="44" t="s">
        <v>350</v>
      </c>
      <c r="B643" s="44" t="s">
        <v>71</v>
      </c>
      <c r="C643" s="44" t="s">
        <v>21</v>
      </c>
      <c r="D643" s="44" t="s">
        <v>18</v>
      </c>
      <c r="E643" s="23" t="s">
        <v>400</v>
      </c>
      <c r="F643" s="10"/>
      <c r="G643" s="10"/>
      <c r="H643" s="10"/>
      <c r="I643" s="10"/>
      <c r="J643" s="10"/>
      <c r="K643" s="10"/>
    </row>
    <row r="644" spans="1:11" ht="12" customHeight="1" x14ac:dyDescent="0.2">
      <c r="A644" s="32" t="s">
        <v>350</v>
      </c>
      <c r="B644" s="32" t="s">
        <v>71</v>
      </c>
      <c r="C644" s="32" t="s">
        <v>65</v>
      </c>
      <c r="D644" s="33"/>
      <c r="E644" s="21" t="s">
        <v>401</v>
      </c>
      <c r="F644" s="26">
        <f>+F645</f>
        <v>0</v>
      </c>
      <c r="G644" s="26">
        <f t="shared" ref="G644:K644" si="323">+G645</f>
        <v>0</v>
      </c>
      <c r="H644" s="26">
        <f t="shared" si="323"/>
        <v>0</v>
      </c>
      <c r="I644" s="26">
        <f t="shared" si="323"/>
        <v>0</v>
      </c>
      <c r="J644" s="26">
        <f t="shared" si="323"/>
        <v>0</v>
      </c>
      <c r="K644" s="26">
        <f t="shared" si="323"/>
        <v>0</v>
      </c>
    </row>
    <row r="645" spans="1:11" ht="12" customHeight="1" x14ac:dyDescent="0.2">
      <c r="A645" s="44" t="s">
        <v>350</v>
      </c>
      <c r="B645" s="44" t="s">
        <v>71</v>
      </c>
      <c r="C645" s="44" t="s">
        <v>65</v>
      </c>
      <c r="D645" s="44" t="s">
        <v>18</v>
      </c>
      <c r="E645" s="23" t="s">
        <v>401</v>
      </c>
      <c r="F645" s="10"/>
      <c r="G645" s="10"/>
      <c r="H645" s="10"/>
      <c r="I645" s="10"/>
      <c r="J645" s="10"/>
      <c r="K645" s="10"/>
    </row>
    <row r="646" spans="1:11" ht="12" customHeight="1" x14ac:dyDescent="0.2">
      <c r="A646" s="32" t="s">
        <v>350</v>
      </c>
      <c r="B646" s="32" t="s">
        <v>71</v>
      </c>
      <c r="C646" s="32" t="s">
        <v>59</v>
      </c>
      <c r="D646" s="33"/>
      <c r="E646" s="21" t="s">
        <v>402</v>
      </c>
      <c r="F646" s="26">
        <f>+F647</f>
        <v>0</v>
      </c>
      <c r="G646" s="26">
        <f t="shared" ref="G646:K646" si="324">+G647</f>
        <v>0</v>
      </c>
      <c r="H646" s="26">
        <f t="shared" si="324"/>
        <v>0</v>
      </c>
      <c r="I646" s="26">
        <f t="shared" si="324"/>
        <v>0</v>
      </c>
      <c r="J646" s="26">
        <f t="shared" si="324"/>
        <v>0</v>
      </c>
      <c r="K646" s="26">
        <f t="shared" si="324"/>
        <v>0</v>
      </c>
    </row>
    <row r="647" spans="1:11" ht="12" customHeight="1" x14ac:dyDescent="0.2">
      <c r="A647" s="44" t="s">
        <v>350</v>
      </c>
      <c r="B647" s="44" t="s">
        <v>71</v>
      </c>
      <c r="C647" s="44" t="s">
        <v>59</v>
      </c>
      <c r="D647" s="44" t="s">
        <v>18</v>
      </c>
      <c r="E647" s="23" t="s">
        <v>402</v>
      </c>
      <c r="F647" s="10"/>
      <c r="G647" s="10"/>
      <c r="H647" s="10"/>
      <c r="I647" s="10"/>
      <c r="J647" s="10"/>
      <c r="K647" s="10"/>
    </row>
    <row r="648" spans="1:11" ht="12" customHeight="1" x14ac:dyDescent="0.2">
      <c r="A648" s="41" t="s">
        <v>350</v>
      </c>
      <c r="B648" s="41" t="s">
        <v>23</v>
      </c>
      <c r="C648" s="42"/>
      <c r="D648" s="42"/>
      <c r="E648" s="20" t="s">
        <v>403</v>
      </c>
      <c r="F648" s="25">
        <f>+F649+F651+F653+F655+F657+F659+F661+F663+F665+F667</f>
        <v>0</v>
      </c>
      <c r="G648" s="25">
        <f t="shared" ref="G648:K648" si="325">+G649+G651+G653+G655+G657+G659+G661+G663+G665+G667</f>
        <v>0</v>
      </c>
      <c r="H648" s="25">
        <f t="shared" si="325"/>
        <v>0</v>
      </c>
      <c r="I648" s="25">
        <f t="shared" si="325"/>
        <v>0</v>
      </c>
      <c r="J648" s="25">
        <f t="shared" si="325"/>
        <v>0</v>
      </c>
      <c r="K648" s="25">
        <f t="shared" si="325"/>
        <v>0</v>
      </c>
    </row>
    <row r="649" spans="1:11" ht="12" customHeight="1" x14ac:dyDescent="0.2">
      <c r="A649" s="32" t="s">
        <v>350</v>
      </c>
      <c r="B649" s="32" t="s">
        <v>23</v>
      </c>
      <c r="C649" s="32" t="s">
        <v>15</v>
      </c>
      <c r="D649" s="33"/>
      <c r="E649" s="21" t="s">
        <v>404</v>
      </c>
      <c r="F649" s="26">
        <f>+F650</f>
        <v>0</v>
      </c>
      <c r="G649" s="26">
        <f t="shared" ref="G649:K649" si="326">+G650</f>
        <v>0</v>
      </c>
      <c r="H649" s="26">
        <f t="shared" si="326"/>
        <v>0</v>
      </c>
      <c r="I649" s="26">
        <f t="shared" si="326"/>
        <v>0</v>
      </c>
      <c r="J649" s="26">
        <f t="shared" si="326"/>
        <v>0</v>
      </c>
      <c r="K649" s="26">
        <f t="shared" si="326"/>
        <v>0</v>
      </c>
    </row>
    <row r="650" spans="1:11" ht="12" customHeight="1" x14ac:dyDescent="0.2">
      <c r="A650" s="44" t="s">
        <v>350</v>
      </c>
      <c r="B650" s="44" t="s">
        <v>23</v>
      </c>
      <c r="C650" s="44" t="s">
        <v>15</v>
      </c>
      <c r="D650" s="44" t="s">
        <v>18</v>
      </c>
      <c r="E650" s="23" t="s">
        <v>404</v>
      </c>
      <c r="F650" s="10"/>
      <c r="G650" s="10"/>
      <c r="H650" s="10"/>
      <c r="I650" s="10"/>
      <c r="J650" s="10"/>
      <c r="K650" s="10"/>
    </row>
    <row r="651" spans="1:11" ht="12" customHeight="1" x14ac:dyDescent="0.2">
      <c r="A651" s="32" t="s">
        <v>350</v>
      </c>
      <c r="B651" s="32" t="s">
        <v>23</v>
      </c>
      <c r="C651" s="32" t="s">
        <v>19</v>
      </c>
      <c r="D651" s="33"/>
      <c r="E651" s="21" t="s">
        <v>405</v>
      </c>
      <c r="F651" s="26">
        <f>+F652</f>
        <v>0</v>
      </c>
      <c r="G651" s="26">
        <f t="shared" ref="G651:K651" si="327">+G652</f>
        <v>0</v>
      </c>
      <c r="H651" s="26">
        <f t="shared" si="327"/>
        <v>0</v>
      </c>
      <c r="I651" s="26">
        <f t="shared" si="327"/>
        <v>0</v>
      </c>
      <c r="J651" s="26">
        <f t="shared" si="327"/>
        <v>0</v>
      </c>
      <c r="K651" s="26">
        <f t="shared" si="327"/>
        <v>0</v>
      </c>
    </row>
    <row r="652" spans="1:11" ht="12" customHeight="1" x14ac:dyDescent="0.2">
      <c r="A652" s="44" t="s">
        <v>350</v>
      </c>
      <c r="B652" s="44" t="s">
        <v>23</v>
      </c>
      <c r="C652" s="44" t="s">
        <v>19</v>
      </c>
      <c r="D652" s="44" t="s">
        <v>18</v>
      </c>
      <c r="E652" s="23" t="s">
        <v>405</v>
      </c>
      <c r="F652" s="10"/>
      <c r="G652" s="10"/>
      <c r="H652" s="10"/>
      <c r="I652" s="10"/>
      <c r="J652" s="10"/>
      <c r="K652" s="10"/>
    </row>
    <row r="653" spans="1:11" ht="24" customHeight="1" x14ac:dyDescent="0.2">
      <c r="A653" s="32" t="s">
        <v>350</v>
      </c>
      <c r="B653" s="32" t="s">
        <v>23</v>
      </c>
      <c r="C653" s="32" t="s">
        <v>21</v>
      </c>
      <c r="D653" s="33"/>
      <c r="E653" s="21" t="s">
        <v>406</v>
      </c>
      <c r="F653" s="26">
        <f>+F654</f>
        <v>0</v>
      </c>
      <c r="G653" s="26">
        <f t="shared" ref="G653:K653" si="328">+G654</f>
        <v>0</v>
      </c>
      <c r="H653" s="26">
        <f t="shared" si="328"/>
        <v>0</v>
      </c>
      <c r="I653" s="26">
        <f t="shared" si="328"/>
        <v>0</v>
      </c>
      <c r="J653" s="26">
        <f t="shared" si="328"/>
        <v>0</v>
      </c>
      <c r="K653" s="26">
        <f t="shared" si="328"/>
        <v>0</v>
      </c>
    </row>
    <row r="654" spans="1:11" ht="24" customHeight="1" x14ac:dyDescent="0.2">
      <c r="A654" s="44" t="s">
        <v>350</v>
      </c>
      <c r="B654" s="44" t="s">
        <v>23</v>
      </c>
      <c r="C654" s="44" t="s">
        <v>21</v>
      </c>
      <c r="D654" s="44" t="s">
        <v>18</v>
      </c>
      <c r="E654" s="23" t="s">
        <v>406</v>
      </c>
      <c r="F654" s="10"/>
      <c r="G654" s="10"/>
      <c r="H654" s="10"/>
      <c r="I654" s="10"/>
      <c r="J654" s="10"/>
      <c r="K654" s="10"/>
    </row>
    <row r="655" spans="1:11" ht="12" customHeight="1" x14ac:dyDescent="0.2">
      <c r="A655" s="32" t="s">
        <v>350</v>
      </c>
      <c r="B655" s="32" t="s">
        <v>23</v>
      </c>
      <c r="C655" s="32" t="s">
        <v>65</v>
      </c>
      <c r="D655" s="33"/>
      <c r="E655" s="21" t="s">
        <v>407</v>
      </c>
      <c r="F655" s="26">
        <f>+F656</f>
        <v>0</v>
      </c>
      <c r="G655" s="26">
        <f t="shared" ref="G655:K655" si="329">+G656</f>
        <v>0</v>
      </c>
      <c r="H655" s="26">
        <f t="shared" si="329"/>
        <v>0</v>
      </c>
      <c r="I655" s="26">
        <f t="shared" si="329"/>
        <v>0</v>
      </c>
      <c r="J655" s="26">
        <f t="shared" si="329"/>
        <v>0</v>
      </c>
      <c r="K655" s="26">
        <f t="shared" si="329"/>
        <v>0</v>
      </c>
    </row>
    <row r="656" spans="1:11" ht="12" customHeight="1" x14ac:dyDescent="0.2">
      <c r="A656" s="44" t="s">
        <v>350</v>
      </c>
      <c r="B656" s="44" t="s">
        <v>23</v>
      </c>
      <c r="C656" s="44" t="s">
        <v>65</v>
      </c>
      <c r="D656" s="44" t="s">
        <v>18</v>
      </c>
      <c r="E656" s="23" t="s">
        <v>407</v>
      </c>
      <c r="F656" s="10"/>
      <c r="G656" s="10"/>
      <c r="H656" s="10"/>
      <c r="I656" s="10"/>
      <c r="J656" s="10"/>
      <c r="K656" s="10"/>
    </row>
    <row r="657" spans="1:11" ht="12" customHeight="1" x14ac:dyDescent="0.2">
      <c r="A657" s="32" t="s">
        <v>350</v>
      </c>
      <c r="B657" s="32" t="s">
        <v>23</v>
      </c>
      <c r="C657" s="32" t="s">
        <v>67</v>
      </c>
      <c r="D657" s="33"/>
      <c r="E657" s="21" t="s">
        <v>408</v>
      </c>
      <c r="F657" s="26">
        <f>+F658</f>
        <v>0</v>
      </c>
      <c r="G657" s="26">
        <f t="shared" ref="G657:K657" si="330">+G658</f>
        <v>0</v>
      </c>
      <c r="H657" s="26">
        <f t="shared" si="330"/>
        <v>0</v>
      </c>
      <c r="I657" s="26">
        <f t="shared" si="330"/>
        <v>0</v>
      </c>
      <c r="J657" s="26">
        <f t="shared" si="330"/>
        <v>0</v>
      </c>
      <c r="K657" s="26">
        <f t="shared" si="330"/>
        <v>0</v>
      </c>
    </row>
    <row r="658" spans="1:11" ht="12" customHeight="1" x14ac:dyDescent="0.2">
      <c r="A658" s="44" t="s">
        <v>350</v>
      </c>
      <c r="B658" s="44" t="s">
        <v>23</v>
      </c>
      <c r="C658" s="44" t="s">
        <v>67</v>
      </c>
      <c r="D658" s="44" t="s">
        <v>18</v>
      </c>
      <c r="E658" s="23" t="s">
        <v>408</v>
      </c>
      <c r="F658" s="10"/>
      <c r="G658" s="10"/>
      <c r="H658" s="10"/>
      <c r="I658" s="10"/>
      <c r="J658" s="10"/>
      <c r="K658" s="10"/>
    </row>
    <row r="659" spans="1:11" ht="12" customHeight="1" x14ac:dyDescent="0.2">
      <c r="A659" s="32" t="s">
        <v>350</v>
      </c>
      <c r="B659" s="32" t="s">
        <v>23</v>
      </c>
      <c r="C659" s="32" t="s">
        <v>71</v>
      </c>
      <c r="D659" s="33"/>
      <c r="E659" s="21" t="s">
        <v>409</v>
      </c>
      <c r="F659" s="26">
        <f>+F660</f>
        <v>0</v>
      </c>
      <c r="G659" s="26">
        <f t="shared" ref="G659:K659" si="331">+G660</f>
        <v>0</v>
      </c>
      <c r="H659" s="26">
        <f t="shared" si="331"/>
        <v>0</v>
      </c>
      <c r="I659" s="26">
        <f t="shared" si="331"/>
        <v>0</v>
      </c>
      <c r="J659" s="26">
        <f t="shared" si="331"/>
        <v>0</v>
      </c>
      <c r="K659" s="26">
        <f t="shared" si="331"/>
        <v>0</v>
      </c>
    </row>
    <row r="660" spans="1:11" ht="12" customHeight="1" x14ac:dyDescent="0.2">
      <c r="A660" s="44" t="s">
        <v>350</v>
      </c>
      <c r="B660" s="44" t="s">
        <v>23</v>
      </c>
      <c r="C660" s="44" t="s">
        <v>71</v>
      </c>
      <c r="D660" s="44" t="s">
        <v>18</v>
      </c>
      <c r="E660" s="23" t="s">
        <v>409</v>
      </c>
      <c r="F660" s="10"/>
      <c r="G660" s="10"/>
      <c r="H660" s="10"/>
      <c r="I660" s="10"/>
      <c r="J660" s="10"/>
      <c r="K660" s="10"/>
    </row>
    <row r="661" spans="1:11" ht="12" customHeight="1" x14ac:dyDescent="0.2">
      <c r="A661" s="32" t="s">
        <v>350</v>
      </c>
      <c r="B661" s="32" t="s">
        <v>23</v>
      </c>
      <c r="C661" s="32" t="s">
        <v>23</v>
      </c>
      <c r="D661" s="33"/>
      <c r="E661" s="21" t="s">
        <v>410</v>
      </c>
      <c r="F661" s="26">
        <f>+F662</f>
        <v>0</v>
      </c>
      <c r="G661" s="26">
        <f t="shared" ref="G661:K661" si="332">+G662</f>
        <v>0</v>
      </c>
      <c r="H661" s="26">
        <f t="shared" si="332"/>
        <v>0</v>
      </c>
      <c r="I661" s="26">
        <f t="shared" si="332"/>
        <v>0</v>
      </c>
      <c r="J661" s="26">
        <f t="shared" si="332"/>
        <v>0</v>
      </c>
      <c r="K661" s="26">
        <f t="shared" si="332"/>
        <v>0</v>
      </c>
    </row>
    <row r="662" spans="1:11" ht="12" customHeight="1" x14ac:dyDescent="0.2">
      <c r="A662" s="44" t="s">
        <v>350</v>
      </c>
      <c r="B662" s="44" t="s">
        <v>23</v>
      </c>
      <c r="C662" s="44" t="s">
        <v>23</v>
      </c>
      <c r="D662" s="44" t="s">
        <v>18</v>
      </c>
      <c r="E662" s="23" t="s">
        <v>410</v>
      </c>
      <c r="F662" s="10"/>
      <c r="G662" s="10"/>
      <c r="H662" s="10"/>
      <c r="I662" s="10"/>
      <c r="J662" s="10"/>
      <c r="K662" s="10"/>
    </row>
    <row r="663" spans="1:11" ht="12" customHeight="1" x14ac:dyDescent="0.2">
      <c r="A663" s="32" t="s">
        <v>350</v>
      </c>
      <c r="B663" s="32" t="s">
        <v>23</v>
      </c>
      <c r="C663" s="32" t="s">
        <v>25</v>
      </c>
      <c r="D663" s="33"/>
      <c r="E663" s="21" t="s">
        <v>411</v>
      </c>
      <c r="F663" s="26">
        <f>+F664</f>
        <v>0</v>
      </c>
      <c r="G663" s="26">
        <f t="shared" ref="G663:K663" si="333">+G664</f>
        <v>0</v>
      </c>
      <c r="H663" s="26">
        <f t="shared" si="333"/>
        <v>0</v>
      </c>
      <c r="I663" s="26">
        <f t="shared" si="333"/>
        <v>0</v>
      </c>
      <c r="J663" s="26">
        <f t="shared" si="333"/>
        <v>0</v>
      </c>
      <c r="K663" s="26">
        <f t="shared" si="333"/>
        <v>0</v>
      </c>
    </row>
    <row r="664" spans="1:11" ht="12" customHeight="1" x14ac:dyDescent="0.2">
      <c r="A664" s="44" t="s">
        <v>350</v>
      </c>
      <c r="B664" s="44" t="s">
        <v>23</v>
      </c>
      <c r="C664" s="44" t="s">
        <v>25</v>
      </c>
      <c r="D664" s="44" t="s">
        <v>18</v>
      </c>
      <c r="E664" s="23" t="s">
        <v>411</v>
      </c>
      <c r="F664" s="10"/>
      <c r="G664" s="10"/>
      <c r="H664" s="10"/>
      <c r="I664" s="10"/>
      <c r="J664" s="10"/>
      <c r="K664" s="10"/>
    </row>
    <row r="665" spans="1:11" ht="12" customHeight="1" x14ac:dyDescent="0.2">
      <c r="A665" s="32" t="s">
        <v>350</v>
      </c>
      <c r="B665" s="32" t="s">
        <v>23</v>
      </c>
      <c r="C665" s="32" t="s">
        <v>27</v>
      </c>
      <c r="D665" s="33"/>
      <c r="E665" s="21" t="s">
        <v>412</v>
      </c>
      <c r="F665" s="26">
        <f>+F666</f>
        <v>0</v>
      </c>
      <c r="G665" s="26">
        <f t="shared" ref="G665:K665" si="334">+G666</f>
        <v>0</v>
      </c>
      <c r="H665" s="26">
        <f t="shared" si="334"/>
        <v>0</v>
      </c>
      <c r="I665" s="26">
        <f t="shared" si="334"/>
        <v>0</v>
      </c>
      <c r="J665" s="26">
        <f t="shared" si="334"/>
        <v>0</v>
      </c>
      <c r="K665" s="26">
        <f t="shared" si="334"/>
        <v>0</v>
      </c>
    </row>
    <row r="666" spans="1:11" ht="12" customHeight="1" x14ac:dyDescent="0.2">
      <c r="A666" s="44" t="s">
        <v>350</v>
      </c>
      <c r="B666" s="44" t="s">
        <v>23</v>
      </c>
      <c r="C666" s="44" t="s">
        <v>27</v>
      </c>
      <c r="D666" s="44" t="s">
        <v>18</v>
      </c>
      <c r="E666" s="23" t="s">
        <v>412</v>
      </c>
      <c r="F666" s="10"/>
      <c r="G666" s="10"/>
      <c r="H666" s="10"/>
      <c r="I666" s="10"/>
      <c r="J666" s="10"/>
      <c r="K666" s="10"/>
    </row>
    <row r="667" spans="1:11" ht="12" customHeight="1" x14ac:dyDescent="0.2">
      <c r="A667" s="32" t="s">
        <v>350</v>
      </c>
      <c r="B667" s="32" t="s">
        <v>23</v>
      </c>
      <c r="C667" s="32" t="s">
        <v>59</v>
      </c>
      <c r="D667" s="33"/>
      <c r="E667" s="21" t="s">
        <v>413</v>
      </c>
      <c r="F667" s="26">
        <f>+F668</f>
        <v>0</v>
      </c>
      <c r="G667" s="26">
        <f t="shared" ref="G667:K667" si="335">+G668</f>
        <v>0</v>
      </c>
      <c r="H667" s="26">
        <f t="shared" si="335"/>
        <v>0</v>
      </c>
      <c r="I667" s="26">
        <f t="shared" si="335"/>
        <v>0</v>
      </c>
      <c r="J667" s="26">
        <f t="shared" si="335"/>
        <v>0</v>
      </c>
      <c r="K667" s="26">
        <f t="shared" si="335"/>
        <v>0</v>
      </c>
    </row>
    <row r="668" spans="1:11" ht="12" customHeight="1" x14ac:dyDescent="0.2">
      <c r="A668" s="44" t="s">
        <v>350</v>
      </c>
      <c r="B668" s="44" t="s">
        <v>23</v>
      </c>
      <c r="C668" s="44" t="s">
        <v>59</v>
      </c>
      <c r="D668" s="44" t="s">
        <v>18</v>
      </c>
      <c r="E668" s="23" t="s">
        <v>413</v>
      </c>
      <c r="F668" s="10"/>
      <c r="G668" s="10"/>
      <c r="H668" s="10"/>
      <c r="I668" s="10"/>
      <c r="J668" s="10"/>
      <c r="K668" s="10"/>
    </row>
    <row r="669" spans="1:11" ht="12" customHeight="1" x14ac:dyDescent="0.2">
      <c r="A669" s="41" t="s">
        <v>350</v>
      </c>
      <c r="B669" s="41" t="s">
        <v>25</v>
      </c>
      <c r="C669" s="42"/>
      <c r="D669" s="42"/>
      <c r="E669" s="20" t="s">
        <v>414</v>
      </c>
      <c r="F669" s="25">
        <f>+F670+F672+F674</f>
        <v>0</v>
      </c>
      <c r="G669" s="25">
        <f t="shared" ref="G669:K669" si="336">+G670+G672+G674</f>
        <v>0</v>
      </c>
      <c r="H669" s="25">
        <f t="shared" si="336"/>
        <v>0</v>
      </c>
      <c r="I669" s="25">
        <f t="shared" si="336"/>
        <v>0</v>
      </c>
      <c r="J669" s="25">
        <f t="shared" si="336"/>
        <v>0</v>
      </c>
      <c r="K669" s="25">
        <f t="shared" si="336"/>
        <v>0</v>
      </c>
    </row>
    <row r="670" spans="1:11" ht="12" customHeight="1" x14ac:dyDescent="0.2">
      <c r="A670" s="32" t="s">
        <v>350</v>
      </c>
      <c r="B670" s="32" t="s">
        <v>25</v>
      </c>
      <c r="C670" s="32" t="s">
        <v>15</v>
      </c>
      <c r="D670" s="33"/>
      <c r="E670" s="21" t="s">
        <v>415</v>
      </c>
      <c r="F670" s="26">
        <f>+F671</f>
        <v>0</v>
      </c>
      <c r="G670" s="26">
        <f t="shared" ref="G670:K670" si="337">+G671</f>
        <v>0</v>
      </c>
      <c r="H670" s="26">
        <f t="shared" si="337"/>
        <v>0</v>
      </c>
      <c r="I670" s="26">
        <f t="shared" si="337"/>
        <v>0</v>
      </c>
      <c r="J670" s="26">
        <f t="shared" si="337"/>
        <v>0</v>
      </c>
      <c r="K670" s="26">
        <f t="shared" si="337"/>
        <v>0</v>
      </c>
    </row>
    <row r="671" spans="1:11" ht="12" customHeight="1" x14ac:dyDescent="0.2">
      <c r="A671" s="44" t="s">
        <v>350</v>
      </c>
      <c r="B671" s="44" t="s">
        <v>25</v>
      </c>
      <c r="C671" s="44" t="s">
        <v>15</v>
      </c>
      <c r="D671" s="44" t="s">
        <v>18</v>
      </c>
      <c r="E671" s="23" t="s">
        <v>415</v>
      </c>
      <c r="F671" s="10"/>
      <c r="G671" s="10"/>
      <c r="H671" s="10"/>
      <c r="I671" s="10"/>
      <c r="J671" s="10"/>
      <c r="K671" s="10"/>
    </row>
    <row r="672" spans="1:11" ht="12" customHeight="1" x14ac:dyDescent="0.2">
      <c r="A672" s="32" t="s">
        <v>350</v>
      </c>
      <c r="B672" s="32" t="s">
        <v>25</v>
      </c>
      <c r="C672" s="32" t="s">
        <v>19</v>
      </c>
      <c r="D672" s="33"/>
      <c r="E672" s="21" t="s">
        <v>416</v>
      </c>
      <c r="F672" s="26">
        <f>+F673</f>
        <v>0</v>
      </c>
      <c r="G672" s="26">
        <f t="shared" ref="G672:K672" si="338">+G673</f>
        <v>0</v>
      </c>
      <c r="H672" s="26">
        <f t="shared" si="338"/>
        <v>0</v>
      </c>
      <c r="I672" s="26">
        <f t="shared" si="338"/>
        <v>0</v>
      </c>
      <c r="J672" s="26">
        <f t="shared" si="338"/>
        <v>0</v>
      </c>
      <c r="K672" s="26">
        <f t="shared" si="338"/>
        <v>0</v>
      </c>
    </row>
    <row r="673" spans="1:11" ht="12" customHeight="1" x14ac:dyDescent="0.2">
      <c r="A673" s="44" t="s">
        <v>350</v>
      </c>
      <c r="B673" s="44" t="s">
        <v>25</v>
      </c>
      <c r="C673" s="44" t="s">
        <v>19</v>
      </c>
      <c r="D673" s="44" t="s">
        <v>18</v>
      </c>
      <c r="E673" s="23" t="s">
        <v>416</v>
      </c>
      <c r="F673" s="10"/>
      <c r="G673" s="10"/>
      <c r="H673" s="10"/>
      <c r="I673" s="10"/>
      <c r="J673" s="10"/>
      <c r="K673" s="10"/>
    </row>
    <row r="674" spans="1:11" ht="12" customHeight="1" x14ac:dyDescent="0.2">
      <c r="A674" s="32" t="s">
        <v>350</v>
      </c>
      <c r="B674" s="32" t="s">
        <v>25</v>
      </c>
      <c r="C674" s="32" t="s">
        <v>59</v>
      </c>
      <c r="D674" s="33"/>
      <c r="E674" s="21" t="s">
        <v>417</v>
      </c>
      <c r="F674" s="26">
        <f>+F675</f>
        <v>0</v>
      </c>
      <c r="G674" s="26">
        <f t="shared" ref="G674:K674" si="339">+G675</f>
        <v>0</v>
      </c>
      <c r="H674" s="26">
        <f t="shared" si="339"/>
        <v>0</v>
      </c>
      <c r="I674" s="26">
        <f t="shared" si="339"/>
        <v>0</v>
      </c>
      <c r="J674" s="26">
        <f t="shared" si="339"/>
        <v>0</v>
      </c>
      <c r="K674" s="26">
        <f t="shared" si="339"/>
        <v>0</v>
      </c>
    </row>
    <row r="675" spans="1:11" ht="12" customHeight="1" x14ac:dyDescent="0.2">
      <c r="A675" s="44" t="s">
        <v>350</v>
      </c>
      <c r="B675" s="44" t="s">
        <v>25</v>
      </c>
      <c r="C675" s="44" t="s">
        <v>59</v>
      </c>
      <c r="D675" s="44" t="s">
        <v>18</v>
      </c>
      <c r="E675" s="23" t="s">
        <v>417</v>
      </c>
      <c r="F675" s="10"/>
      <c r="G675" s="10"/>
      <c r="H675" s="10"/>
      <c r="I675" s="10"/>
      <c r="J675" s="10"/>
      <c r="K675" s="10"/>
    </row>
    <row r="676" spans="1:11" ht="12" customHeight="1" x14ac:dyDescent="0.2">
      <c r="A676" s="41" t="s">
        <v>350</v>
      </c>
      <c r="B676" s="41" t="s">
        <v>27</v>
      </c>
      <c r="C676" s="42"/>
      <c r="D676" s="42"/>
      <c r="E676" s="20" t="s">
        <v>418</v>
      </c>
      <c r="F676" s="25">
        <f>+F677+F679+F681+F683+F685+F687+F689+F691+F693+F695+F697+F699+F701+F703</f>
        <v>0</v>
      </c>
      <c r="G676" s="25">
        <f t="shared" ref="G676:K676" si="340">+G677+G679+G681+G683+G685+G687+G689+G691+G693+G695+G697+G699+G701+G703</f>
        <v>0</v>
      </c>
      <c r="H676" s="25">
        <f t="shared" si="340"/>
        <v>0</v>
      </c>
      <c r="I676" s="25">
        <f t="shared" si="340"/>
        <v>0</v>
      </c>
      <c r="J676" s="25">
        <f t="shared" si="340"/>
        <v>0</v>
      </c>
      <c r="K676" s="25">
        <f t="shared" si="340"/>
        <v>0</v>
      </c>
    </row>
    <row r="677" spans="1:11" ht="12" customHeight="1" x14ac:dyDescent="0.2">
      <c r="A677" s="32" t="s">
        <v>350</v>
      </c>
      <c r="B677" s="32" t="s">
        <v>27</v>
      </c>
      <c r="C677" s="32" t="s">
        <v>15</v>
      </c>
      <c r="D677" s="33"/>
      <c r="E677" s="21" t="s">
        <v>419</v>
      </c>
      <c r="F677" s="26">
        <f>+F678</f>
        <v>0</v>
      </c>
      <c r="G677" s="26">
        <f t="shared" ref="G677:K677" si="341">+G678</f>
        <v>0</v>
      </c>
      <c r="H677" s="26">
        <f t="shared" si="341"/>
        <v>0</v>
      </c>
      <c r="I677" s="26">
        <f t="shared" si="341"/>
        <v>0</v>
      </c>
      <c r="J677" s="26">
        <f t="shared" si="341"/>
        <v>0</v>
      </c>
      <c r="K677" s="26">
        <f t="shared" si="341"/>
        <v>0</v>
      </c>
    </row>
    <row r="678" spans="1:11" ht="12" customHeight="1" x14ac:dyDescent="0.2">
      <c r="A678" s="44" t="s">
        <v>350</v>
      </c>
      <c r="B678" s="44" t="s">
        <v>27</v>
      </c>
      <c r="C678" s="44" t="s">
        <v>15</v>
      </c>
      <c r="D678" s="44" t="s">
        <v>18</v>
      </c>
      <c r="E678" s="23" t="s">
        <v>419</v>
      </c>
      <c r="F678" s="10"/>
      <c r="G678" s="10"/>
      <c r="H678" s="10"/>
      <c r="I678" s="10"/>
      <c r="J678" s="10"/>
      <c r="K678" s="10"/>
    </row>
    <row r="679" spans="1:11" ht="12" customHeight="1" x14ac:dyDescent="0.2">
      <c r="A679" s="32" t="s">
        <v>350</v>
      </c>
      <c r="B679" s="32" t="s">
        <v>27</v>
      </c>
      <c r="C679" s="32" t="s">
        <v>19</v>
      </c>
      <c r="D679" s="33"/>
      <c r="E679" s="21" t="s">
        <v>420</v>
      </c>
      <c r="F679" s="26">
        <f>+F680</f>
        <v>0</v>
      </c>
      <c r="G679" s="26">
        <f t="shared" ref="G679:K679" si="342">+G680</f>
        <v>0</v>
      </c>
      <c r="H679" s="26">
        <f t="shared" si="342"/>
        <v>0</v>
      </c>
      <c r="I679" s="26">
        <f t="shared" si="342"/>
        <v>0</v>
      </c>
      <c r="J679" s="26">
        <f t="shared" si="342"/>
        <v>0</v>
      </c>
      <c r="K679" s="26">
        <f t="shared" si="342"/>
        <v>0</v>
      </c>
    </row>
    <row r="680" spans="1:11" ht="12" customHeight="1" x14ac:dyDescent="0.2">
      <c r="A680" s="44" t="s">
        <v>350</v>
      </c>
      <c r="B680" s="44" t="s">
        <v>27</v>
      </c>
      <c r="C680" s="44" t="s">
        <v>19</v>
      </c>
      <c r="D680" s="44" t="s">
        <v>18</v>
      </c>
      <c r="E680" s="23" t="s">
        <v>420</v>
      </c>
      <c r="F680" s="10"/>
      <c r="G680" s="10"/>
      <c r="H680" s="10"/>
      <c r="I680" s="10"/>
      <c r="J680" s="10"/>
      <c r="K680" s="10"/>
    </row>
    <row r="681" spans="1:11" ht="12" customHeight="1" x14ac:dyDescent="0.2">
      <c r="A681" s="32" t="s">
        <v>350</v>
      </c>
      <c r="B681" s="32" t="s">
        <v>27</v>
      </c>
      <c r="C681" s="32" t="s">
        <v>21</v>
      </c>
      <c r="D681" s="33"/>
      <c r="E681" s="21" t="s">
        <v>421</v>
      </c>
      <c r="F681" s="26">
        <f>+F682</f>
        <v>0</v>
      </c>
      <c r="G681" s="26">
        <f t="shared" ref="G681:K681" si="343">+G682</f>
        <v>0</v>
      </c>
      <c r="H681" s="26">
        <f t="shared" si="343"/>
        <v>0</v>
      </c>
      <c r="I681" s="26">
        <f t="shared" si="343"/>
        <v>0</v>
      </c>
      <c r="J681" s="26">
        <f t="shared" si="343"/>
        <v>0</v>
      </c>
      <c r="K681" s="26">
        <f t="shared" si="343"/>
        <v>0</v>
      </c>
    </row>
    <row r="682" spans="1:11" ht="12" customHeight="1" x14ac:dyDescent="0.2">
      <c r="A682" s="44" t="s">
        <v>350</v>
      </c>
      <c r="B682" s="44" t="s">
        <v>27</v>
      </c>
      <c r="C682" s="44" t="s">
        <v>21</v>
      </c>
      <c r="D682" s="44" t="s">
        <v>18</v>
      </c>
      <c r="E682" s="23" t="s">
        <v>421</v>
      </c>
      <c r="F682" s="10"/>
      <c r="G682" s="10"/>
      <c r="H682" s="10"/>
      <c r="I682" s="10"/>
      <c r="J682" s="10"/>
      <c r="K682" s="10"/>
    </row>
    <row r="683" spans="1:11" ht="24" customHeight="1" x14ac:dyDescent="0.2">
      <c r="A683" s="32" t="s">
        <v>350</v>
      </c>
      <c r="B683" s="32" t="s">
        <v>27</v>
      </c>
      <c r="C683" s="32" t="s">
        <v>65</v>
      </c>
      <c r="D683" s="33"/>
      <c r="E683" s="21" t="s">
        <v>422</v>
      </c>
      <c r="F683" s="26">
        <f>+F684</f>
        <v>0</v>
      </c>
      <c r="G683" s="26">
        <f t="shared" ref="G683:K683" si="344">+G684</f>
        <v>0</v>
      </c>
      <c r="H683" s="26">
        <f t="shared" si="344"/>
        <v>0</v>
      </c>
      <c r="I683" s="26">
        <f t="shared" si="344"/>
        <v>0</v>
      </c>
      <c r="J683" s="26">
        <f t="shared" si="344"/>
        <v>0</v>
      </c>
      <c r="K683" s="26">
        <f t="shared" si="344"/>
        <v>0</v>
      </c>
    </row>
    <row r="684" spans="1:11" ht="24" customHeight="1" x14ac:dyDescent="0.2">
      <c r="A684" s="44" t="s">
        <v>350</v>
      </c>
      <c r="B684" s="44" t="s">
        <v>27</v>
      </c>
      <c r="C684" s="44" t="s">
        <v>65</v>
      </c>
      <c r="D684" s="44" t="s">
        <v>18</v>
      </c>
      <c r="E684" s="23" t="s">
        <v>422</v>
      </c>
      <c r="F684" s="10"/>
      <c r="G684" s="10"/>
      <c r="H684" s="10"/>
      <c r="I684" s="10"/>
      <c r="J684" s="10"/>
      <c r="K684" s="10"/>
    </row>
    <row r="685" spans="1:11" ht="12" customHeight="1" x14ac:dyDescent="0.2">
      <c r="A685" s="32" t="s">
        <v>350</v>
      </c>
      <c r="B685" s="32" t="s">
        <v>27</v>
      </c>
      <c r="C685" s="32" t="s">
        <v>67</v>
      </c>
      <c r="D685" s="33"/>
      <c r="E685" s="21" t="s">
        <v>423</v>
      </c>
      <c r="F685" s="26">
        <f>+F686</f>
        <v>0</v>
      </c>
      <c r="G685" s="26">
        <f t="shared" ref="G685:K685" si="345">+G686</f>
        <v>0</v>
      </c>
      <c r="H685" s="26">
        <f t="shared" si="345"/>
        <v>0</v>
      </c>
      <c r="I685" s="26">
        <f t="shared" si="345"/>
        <v>0</v>
      </c>
      <c r="J685" s="26">
        <f t="shared" si="345"/>
        <v>0</v>
      </c>
      <c r="K685" s="26">
        <f t="shared" si="345"/>
        <v>0</v>
      </c>
    </row>
    <row r="686" spans="1:11" ht="12" customHeight="1" x14ac:dyDescent="0.2">
      <c r="A686" s="44" t="s">
        <v>350</v>
      </c>
      <c r="B686" s="44" t="s">
        <v>27</v>
      </c>
      <c r="C686" s="44" t="s">
        <v>67</v>
      </c>
      <c r="D686" s="44" t="s">
        <v>18</v>
      </c>
      <c r="E686" s="23" t="s">
        <v>423</v>
      </c>
      <c r="F686" s="10"/>
      <c r="G686" s="10"/>
      <c r="H686" s="10"/>
      <c r="I686" s="10"/>
      <c r="J686" s="10"/>
      <c r="K686" s="10"/>
    </row>
    <row r="687" spans="1:11" ht="12" customHeight="1" x14ac:dyDescent="0.2">
      <c r="A687" s="32" t="s">
        <v>350</v>
      </c>
      <c r="B687" s="32" t="s">
        <v>27</v>
      </c>
      <c r="C687" s="32" t="s">
        <v>69</v>
      </c>
      <c r="D687" s="33"/>
      <c r="E687" s="21" t="s">
        <v>424</v>
      </c>
      <c r="F687" s="26">
        <f>+F688</f>
        <v>0</v>
      </c>
      <c r="G687" s="26">
        <f t="shared" ref="G687:K687" si="346">+G688</f>
        <v>0</v>
      </c>
      <c r="H687" s="26">
        <f t="shared" si="346"/>
        <v>0</v>
      </c>
      <c r="I687" s="26">
        <f t="shared" si="346"/>
        <v>0</v>
      </c>
      <c r="J687" s="26">
        <f t="shared" si="346"/>
        <v>0</v>
      </c>
      <c r="K687" s="26">
        <f t="shared" si="346"/>
        <v>0</v>
      </c>
    </row>
    <row r="688" spans="1:11" ht="12" customHeight="1" x14ac:dyDescent="0.2">
      <c r="A688" s="44" t="s">
        <v>350</v>
      </c>
      <c r="B688" s="44" t="s">
        <v>27</v>
      </c>
      <c r="C688" s="44" t="s">
        <v>69</v>
      </c>
      <c r="D688" s="44" t="s">
        <v>18</v>
      </c>
      <c r="E688" s="23" t="s">
        <v>424</v>
      </c>
      <c r="F688" s="10"/>
      <c r="G688" s="10"/>
      <c r="H688" s="10"/>
      <c r="I688" s="10"/>
      <c r="J688" s="10"/>
      <c r="K688" s="10"/>
    </row>
    <row r="689" spans="1:11" ht="12" customHeight="1" x14ac:dyDescent="0.2">
      <c r="A689" s="32" t="s">
        <v>350</v>
      </c>
      <c r="B689" s="32" t="s">
        <v>27</v>
      </c>
      <c r="C689" s="32" t="s">
        <v>71</v>
      </c>
      <c r="D689" s="33"/>
      <c r="E689" s="21" t="s">
        <v>425</v>
      </c>
      <c r="F689" s="26">
        <f>+F690</f>
        <v>0</v>
      </c>
      <c r="G689" s="26">
        <f t="shared" ref="G689:K689" si="347">+G690</f>
        <v>0</v>
      </c>
      <c r="H689" s="26">
        <f t="shared" si="347"/>
        <v>0</v>
      </c>
      <c r="I689" s="26">
        <f t="shared" si="347"/>
        <v>0</v>
      </c>
      <c r="J689" s="26">
        <f t="shared" si="347"/>
        <v>0</v>
      </c>
      <c r="K689" s="26">
        <f t="shared" si="347"/>
        <v>0</v>
      </c>
    </row>
    <row r="690" spans="1:11" ht="12" customHeight="1" x14ac:dyDescent="0.2">
      <c r="A690" s="44" t="s">
        <v>350</v>
      </c>
      <c r="B690" s="44" t="s">
        <v>27</v>
      </c>
      <c r="C690" s="44" t="s">
        <v>71</v>
      </c>
      <c r="D690" s="44" t="s">
        <v>18</v>
      </c>
      <c r="E690" s="23" t="s">
        <v>425</v>
      </c>
      <c r="F690" s="10"/>
      <c r="G690" s="10"/>
      <c r="H690" s="10"/>
      <c r="I690" s="10"/>
      <c r="J690" s="10"/>
      <c r="K690" s="10"/>
    </row>
    <row r="691" spans="1:11" ht="12" customHeight="1" x14ac:dyDescent="0.2">
      <c r="A691" s="32" t="s">
        <v>350</v>
      </c>
      <c r="B691" s="32" t="s">
        <v>27</v>
      </c>
      <c r="C691" s="32" t="s">
        <v>23</v>
      </c>
      <c r="D691" s="33"/>
      <c r="E691" s="21" t="s">
        <v>426</v>
      </c>
      <c r="F691" s="26">
        <f>+F692</f>
        <v>0</v>
      </c>
      <c r="G691" s="26">
        <f t="shared" ref="G691:K691" si="348">+G692</f>
        <v>0</v>
      </c>
      <c r="H691" s="26">
        <f t="shared" si="348"/>
        <v>0</v>
      </c>
      <c r="I691" s="26">
        <f t="shared" si="348"/>
        <v>0</v>
      </c>
      <c r="J691" s="26">
        <f t="shared" si="348"/>
        <v>0</v>
      </c>
      <c r="K691" s="26">
        <f t="shared" si="348"/>
        <v>0</v>
      </c>
    </row>
    <row r="692" spans="1:11" ht="12" customHeight="1" x14ac:dyDescent="0.2">
      <c r="A692" s="44" t="s">
        <v>350</v>
      </c>
      <c r="B692" s="44" t="s">
        <v>27</v>
      </c>
      <c r="C692" s="44" t="s">
        <v>23</v>
      </c>
      <c r="D692" s="44" t="s">
        <v>18</v>
      </c>
      <c r="E692" s="23" t="s">
        <v>426</v>
      </c>
      <c r="F692" s="10"/>
      <c r="G692" s="10"/>
      <c r="H692" s="10"/>
      <c r="I692" s="10"/>
      <c r="J692" s="10"/>
      <c r="K692" s="10"/>
    </row>
    <row r="693" spans="1:11" ht="12" customHeight="1" x14ac:dyDescent="0.2">
      <c r="A693" s="32" t="s">
        <v>350</v>
      </c>
      <c r="B693" s="32" t="s">
        <v>27</v>
      </c>
      <c r="C693" s="32" t="s">
        <v>25</v>
      </c>
      <c r="D693" s="33"/>
      <c r="E693" s="21" t="s">
        <v>427</v>
      </c>
      <c r="F693" s="26">
        <f>+F694</f>
        <v>0</v>
      </c>
      <c r="G693" s="26">
        <f t="shared" ref="G693:K693" si="349">+G694</f>
        <v>0</v>
      </c>
      <c r="H693" s="26">
        <f t="shared" si="349"/>
        <v>0</v>
      </c>
      <c r="I693" s="26">
        <f t="shared" si="349"/>
        <v>0</v>
      </c>
      <c r="J693" s="26">
        <f t="shared" si="349"/>
        <v>0</v>
      </c>
      <c r="K693" s="26">
        <f t="shared" si="349"/>
        <v>0</v>
      </c>
    </row>
    <row r="694" spans="1:11" ht="12" customHeight="1" x14ac:dyDescent="0.2">
      <c r="A694" s="44" t="s">
        <v>350</v>
      </c>
      <c r="B694" s="44" t="s">
        <v>27</v>
      </c>
      <c r="C694" s="44" t="s">
        <v>25</v>
      </c>
      <c r="D694" s="44" t="s">
        <v>18</v>
      </c>
      <c r="E694" s="23" t="s">
        <v>427</v>
      </c>
      <c r="F694" s="10"/>
      <c r="G694" s="10"/>
      <c r="H694" s="10"/>
      <c r="I694" s="10"/>
      <c r="J694" s="10"/>
      <c r="K694" s="10"/>
    </row>
    <row r="695" spans="1:11" ht="12" customHeight="1" x14ac:dyDescent="0.2">
      <c r="A695" s="32" t="s">
        <v>350</v>
      </c>
      <c r="B695" s="32" t="s">
        <v>27</v>
      </c>
      <c r="C695" s="32" t="s">
        <v>27</v>
      </c>
      <c r="D695" s="33"/>
      <c r="E695" s="21" t="s">
        <v>428</v>
      </c>
      <c r="F695" s="26">
        <f>+F696</f>
        <v>0</v>
      </c>
      <c r="G695" s="26">
        <f t="shared" ref="G695:K695" si="350">+G696</f>
        <v>0</v>
      </c>
      <c r="H695" s="26">
        <f t="shared" si="350"/>
        <v>0</v>
      </c>
      <c r="I695" s="26">
        <f t="shared" si="350"/>
        <v>0</v>
      </c>
      <c r="J695" s="26">
        <f t="shared" si="350"/>
        <v>0</v>
      </c>
      <c r="K695" s="26">
        <f t="shared" si="350"/>
        <v>0</v>
      </c>
    </row>
    <row r="696" spans="1:11" ht="12" customHeight="1" x14ac:dyDescent="0.2">
      <c r="A696" s="44" t="s">
        <v>350</v>
      </c>
      <c r="B696" s="44" t="s">
        <v>27</v>
      </c>
      <c r="C696" s="44" t="s">
        <v>27</v>
      </c>
      <c r="D696" s="44" t="s">
        <v>18</v>
      </c>
      <c r="E696" s="23" t="s">
        <v>428</v>
      </c>
      <c r="F696" s="10"/>
      <c r="G696" s="10"/>
      <c r="H696" s="10"/>
      <c r="I696" s="10"/>
      <c r="J696" s="10"/>
      <c r="K696" s="10"/>
    </row>
    <row r="697" spans="1:11" ht="12" customHeight="1" x14ac:dyDescent="0.2">
      <c r="A697" s="32" t="s">
        <v>350</v>
      </c>
      <c r="B697" s="32" t="s">
        <v>27</v>
      </c>
      <c r="C697" s="32" t="s">
        <v>29</v>
      </c>
      <c r="D697" s="33"/>
      <c r="E697" s="21" t="s">
        <v>429</v>
      </c>
      <c r="F697" s="26">
        <f>+F698</f>
        <v>0</v>
      </c>
      <c r="G697" s="26">
        <f t="shared" ref="G697:K697" si="351">+G698</f>
        <v>0</v>
      </c>
      <c r="H697" s="26">
        <f t="shared" si="351"/>
        <v>0</v>
      </c>
      <c r="I697" s="26">
        <f t="shared" si="351"/>
        <v>0</v>
      </c>
      <c r="J697" s="26">
        <f t="shared" si="351"/>
        <v>0</v>
      </c>
      <c r="K697" s="26">
        <f t="shared" si="351"/>
        <v>0</v>
      </c>
    </row>
    <row r="698" spans="1:11" ht="12" customHeight="1" x14ac:dyDescent="0.2">
      <c r="A698" s="44" t="s">
        <v>350</v>
      </c>
      <c r="B698" s="44" t="s">
        <v>27</v>
      </c>
      <c r="C698" s="44" t="s">
        <v>29</v>
      </c>
      <c r="D698" s="44" t="s">
        <v>18</v>
      </c>
      <c r="E698" s="23" t="s">
        <v>429</v>
      </c>
      <c r="F698" s="10"/>
      <c r="G698" s="10"/>
      <c r="H698" s="10"/>
      <c r="I698" s="10"/>
      <c r="J698" s="10"/>
      <c r="K698" s="10"/>
    </row>
    <row r="699" spans="1:11" ht="12" customHeight="1" x14ac:dyDescent="0.2">
      <c r="A699" s="32" t="s">
        <v>350</v>
      </c>
      <c r="B699" s="32" t="s">
        <v>27</v>
      </c>
      <c r="C699" s="32" t="s">
        <v>31</v>
      </c>
      <c r="D699" s="33"/>
      <c r="E699" s="21" t="s">
        <v>430</v>
      </c>
      <c r="F699" s="26">
        <f>+F700</f>
        <v>0</v>
      </c>
      <c r="G699" s="26">
        <f t="shared" ref="G699:K699" si="352">+G700</f>
        <v>0</v>
      </c>
      <c r="H699" s="26">
        <f t="shared" si="352"/>
        <v>0</v>
      </c>
      <c r="I699" s="26">
        <f t="shared" si="352"/>
        <v>0</v>
      </c>
      <c r="J699" s="26">
        <f t="shared" si="352"/>
        <v>0</v>
      </c>
      <c r="K699" s="26">
        <f t="shared" si="352"/>
        <v>0</v>
      </c>
    </row>
    <row r="700" spans="1:11" ht="12" customHeight="1" x14ac:dyDescent="0.2">
      <c r="A700" s="44" t="s">
        <v>350</v>
      </c>
      <c r="B700" s="44" t="s">
        <v>27</v>
      </c>
      <c r="C700" s="44" t="s">
        <v>31</v>
      </c>
      <c r="D700" s="44" t="s">
        <v>18</v>
      </c>
      <c r="E700" s="23" t="s">
        <v>430</v>
      </c>
      <c r="F700" s="10"/>
      <c r="G700" s="10"/>
      <c r="H700" s="10"/>
      <c r="I700" s="10"/>
      <c r="J700" s="10"/>
      <c r="K700" s="10"/>
    </row>
    <row r="701" spans="1:11" ht="12" customHeight="1" x14ac:dyDescent="0.2">
      <c r="A701" s="32" t="s">
        <v>350</v>
      </c>
      <c r="B701" s="32" t="s">
        <v>27</v>
      </c>
      <c r="C701" s="32" t="s">
        <v>33</v>
      </c>
      <c r="D701" s="33"/>
      <c r="E701" s="21" t="s">
        <v>431</v>
      </c>
      <c r="F701" s="26">
        <f>+F702</f>
        <v>0</v>
      </c>
      <c r="G701" s="26">
        <f t="shared" ref="G701:K701" si="353">+G702</f>
        <v>0</v>
      </c>
      <c r="H701" s="26">
        <f t="shared" si="353"/>
        <v>0</v>
      </c>
      <c r="I701" s="26">
        <f t="shared" si="353"/>
        <v>0</v>
      </c>
      <c r="J701" s="26">
        <f t="shared" si="353"/>
        <v>0</v>
      </c>
      <c r="K701" s="26">
        <f t="shared" si="353"/>
        <v>0</v>
      </c>
    </row>
    <row r="702" spans="1:11" ht="12" customHeight="1" x14ac:dyDescent="0.2">
      <c r="A702" s="44" t="s">
        <v>350</v>
      </c>
      <c r="B702" s="44" t="s">
        <v>27</v>
      </c>
      <c r="C702" s="44" t="s">
        <v>33</v>
      </c>
      <c r="D702" s="44" t="s">
        <v>18</v>
      </c>
      <c r="E702" s="23" t="s">
        <v>431</v>
      </c>
      <c r="F702" s="10"/>
      <c r="G702" s="10"/>
      <c r="H702" s="10"/>
      <c r="I702" s="10"/>
      <c r="J702" s="10"/>
      <c r="K702" s="10"/>
    </row>
    <row r="703" spans="1:11" ht="12" customHeight="1" x14ac:dyDescent="0.2">
      <c r="A703" s="32" t="s">
        <v>350</v>
      </c>
      <c r="B703" s="32" t="s">
        <v>27</v>
      </c>
      <c r="C703" s="32" t="s">
        <v>59</v>
      </c>
      <c r="D703" s="33"/>
      <c r="E703" s="21" t="s">
        <v>432</v>
      </c>
      <c r="F703" s="26">
        <f>+F704</f>
        <v>0</v>
      </c>
      <c r="G703" s="26">
        <f t="shared" ref="G703:K703" si="354">+G704</f>
        <v>0</v>
      </c>
      <c r="H703" s="26">
        <f t="shared" si="354"/>
        <v>0</v>
      </c>
      <c r="I703" s="26">
        <f t="shared" si="354"/>
        <v>0</v>
      </c>
      <c r="J703" s="26">
        <f t="shared" si="354"/>
        <v>0</v>
      </c>
      <c r="K703" s="26">
        <f t="shared" si="354"/>
        <v>0</v>
      </c>
    </row>
    <row r="704" spans="1:11" ht="12" customHeight="1" x14ac:dyDescent="0.2">
      <c r="A704" s="44" t="s">
        <v>350</v>
      </c>
      <c r="B704" s="44" t="s">
        <v>27</v>
      </c>
      <c r="C704" s="44" t="s">
        <v>59</v>
      </c>
      <c r="D704" s="44" t="s">
        <v>18</v>
      </c>
      <c r="E704" s="23" t="s">
        <v>432</v>
      </c>
      <c r="F704" s="10"/>
      <c r="G704" s="10"/>
      <c r="H704" s="10"/>
      <c r="I704" s="10"/>
      <c r="J704" s="10"/>
      <c r="K704" s="10"/>
    </row>
    <row r="705" spans="1:11" ht="12" customHeight="1" x14ac:dyDescent="0.2">
      <c r="A705" s="41" t="s">
        <v>350</v>
      </c>
      <c r="B705" s="41" t="s">
        <v>29</v>
      </c>
      <c r="C705" s="42"/>
      <c r="D705" s="42"/>
      <c r="E705" s="20" t="s">
        <v>433</v>
      </c>
      <c r="F705" s="25">
        <f>+F706+F708+F710+F712+F714</f>
        <v>0</v>
      </c>
      <c r="G705" s="25">
        <f t="shared" ref="G705:K705" si="355">+G706+G708+G710+G712+G714</f>
        <v>0</v>
      </c>
      <c r="H705" s="25">
        <f t="shared" si="355"/>
        <v>0</v>
      </c>
      <c r="I705" s="25">
        <f t="shared" si="355"/>
        <v>0</v>
      </c>
      <c r="J705" s="25">
        <f t="shared" si="355"/>
        <v>0</v>
      </c>
      <c r="K705" s="25">
        <f t="shared" si="355"/>
        <v>0</v>
      </c>
    </row>
    <row r="706" spans="1:11" ht="12" customHeight="1" x14ac:dyDescent="0.2">
      <c r="A706" s="32" t="s">
        <v>350</v>
      </c>
      <c r="B706" s="32" t="s">
        <v>29</v>
      </c>
      <c r="C706" s="32" t="s">
        <v>15</v>
      </c>
      <c r="D706" s="33"/>
      <c r="E706" s="21" t="s">
        <v>434</v>
      </c>
      <c r="F706" s="26">
        <f>+F707</f>
        <v>0</v>
      </c>
      <c r="G706" s="26">
        <f t="shared" ref="G706:K706" si="356">+G707</f>
        <v>0</v>
      </c>
      <c r="H706" s="26">
        <f t="shared" si="356"/>
        <v>0</v>
      </c>
      <c r="I706" s="26">
        <f t="shared" si="356"/>
        <v>0</v>
      </c>
      <c r="J706" s="26">
        <f t="shared" si="356"/>
        <v>0</v>
      </c>
      <c r="K706" s="26">
        <f t="shared" si="356"/>
        <v>0</v>
      </c>
    </row>
    <row r="707" spans="1:11" ht="12" customHeight="1" x14ac:dyDescent="0.2">
      <c r="A707" s="44" t="s">
        <v>350</v>
      </c>
      <c r="B707" s="44" t="s">
        <v>29</v>
      </c>
      <c r="C707" s="44" t="s">
        <v>15</v>
      </c>
      <c r="D707" s="44" t="s">
        <v>18</v>
      </c>
      <c r="E707" s="23" t="s">
        <v>434</v>
      </c>
      <c r="F707" s="10"/>
      <c r="G707" s="10"/>
      <c r="H707" s="10"/>
      <c r="I707" s="10"/>
      <c r="J707" s="10"/>
      <c r="K707" s="10"/>
    </row>
    <row r="708" spans="1:11" ht="12" customHeight="1" x14ac:dyDescent="0.2">
      <c r="A708" s="32" t="s">
        <v>350</v>
      </c>
      <c r="B708" s="32" t="s">
        <v>29</v>
      </c>
      <c r="C708" s="32" t="s">
        <v>19</v>
      </c>
      <c r="D708" s="33"/>
      <c r="E708" s="21" t="s">
        <v>435</v>
      </c>
      <c r="F708" s="26">
        <f>+F709</f>
        <v>0</v>
      </c>
      <c r="G708" s="26">
        <f t="shared" ref="G708:K708" si="357">+G709</f>
        <v>0</v>
      </c>
      <c r="H708" s="26">
        <f t="shared" si="357"/>
        <v>0</v>
      </c>
      <c r="I708" s="26">
        <f t="shared" si="357"/>
        <v>0</v>
      </c>
      <c r="J708" s="26">
        <f t="shared" si="357"/>
        <v>0</v>
      </c>
      <c r="K708" s="26">
        <f t="shared" si="357"/>
        <v>0</v>
      </c>
    </row>
    <row r="709" spans="1:11" ht="12" customHeight="1" x14ac:dyDescent="0.2">
      <c r="A709" s="44" t="s">
        <v>350</v>
      </c>
      <c r="B709" s="44" t="s">
        <v>29</v>
      </c>
      <c r="C709" s="44" t="s">
        <v>19</v>
      </c>
      <c r="D709" s="44" t="s">
        <v>18</v>
      </c>
      <c r="E709" s="23" t="s">
        <v>435</v>
      </c>
      <c r="F709" s="10"/>
      <c r="G709" s="10"/>
      <c r="H709" s="10"/>
      <c r="I709" s="10"/>
      <c r="J709" s="10"/>
      <c r="K709" s="10"/>
    </row>
    <row r="710" spans="1:11" ht="12" customHeight="1" x14ac:dyDescent="0.2">
      <c r="A710" s="32" t="s">
        <v>350</v>
      </c>
      <c r="B710" s="32" t="s">
        <v>29</v>
      </c>
      <c r="C710" s="32" t="s">
        <v>21</v>
      </c>
      <c r="D710" s="33"/>
      <c r="E710" s="21" t="s">
        <v>436</v>
      </c>
      <c r="F710" s="26">
        <f>+F711</f>
        <v>0</v>
      </c>
      <c r="G710" s="26">
        <f t="shared" ref="G710:K710" si="358">+G711</f>
        <v>0</v>
      </c>
      <c r="H710" s="26">
        <f t="shared" si="358"/>
        <v>0</v>
      </c>
      <c r="I710" s="26">
        <f t="shared" si="358"/>
        <v>0</v>
      </c>
      <c r="J710" s="26">
        <f t="shared" si="358"/>
        <v>0</v>
      </c>
      <c r="K710" s="26">
        <f t="shared" si="358"/>
        <v>0</v>
      </c>
    </row>
    <row r="711" spans="1:11" ht="12" customHeight="1" x14ac:dyDescent="0.2">
      <c r="A711" s="44" t="s">
        <v>350</v>
      </c>
      <c r="B711" s="44" t="s">
        <v>29</v>
      </c>
      <c r="C711" s="44" t="s">
        <v>21</v>
      </c>
      <c r="D711" s="44" t="s">
        <v>18</v>
      </c>
      <c r="E711" s="23" t="s">
        <v>436</v>
      </c>
      <c r="F711" s="10"/>
      <c r="G711" s="10"/>
      <c r="H711" s="10"/>
      <c r="I711" s="10"/>
      <c r="J711" s="10"/>
      <c r="K711" s="10"/>
    </row>
    <row r="712" spans="1:11" ht="12" customHeight="1" x14ac:dyDescent="0.2">
      <c r="A712" s="32" t="s">
        <v>350</v>
      </c>
      <c r="B712" s="32" t="s">
        <v>29</v>
      </c>
      <c r="C712" s="32" t="s">
        <v>65</v>
      </c>
      <c r="D712" s="33"/>
      <c r="E712" s="21" t="s">
        <v>437</v>
      </c>
      <c r="F712" s="26">
        <f>+F713</f>
        <v>0</v>
      </c>
      <c r="G712" s="26">
        <f t="shared" ref="G712:K712" si="359">+G713</f>
        <v>0</v>
      </c>
      <c r="H712" s="26">
        <f t="shared" si="359"/>
        <v>0</v>
      </c>
      <c r="I712" s="26">
        <f t="shared" si="359"/>
        <v>0</v>
      </c>
      <c r="J712" s="26">
        <f t="shared" si="359"/>
        <v>0</v>
      </c>
      <c r="K712" s="26">
        <f t="shared" si="359"/>
        <v>0</v>
      </c>
    </row>
    <row r="713" spans="1:11" ht="12" customHeight="1" x14ac:dyDescent="0.2">
      <c r="A713" s="44" t="s">
        <v>350</v>
      </c>
      <c r="B713" s="44" t="s">
        <v>29</v>
      </c>
      <c r="C713" s="44" t="s">
        <v>65</v>
      </c>
      <c r="D713" s="44" t="s">
        <v>18</v>
      </c>
      <c r="E713" s="23" t="s">
        <v>437</v>
      </c>
      <c r="F713" s="10"/>
      <c r="G713" s="10"/>
      <c r="H713" s="10"/>
      <c r="I713" s="10"/>
      <c r="J713" s="10"/>
      <c r="K713" s="10"/>
    </row>
    <row r="714" spans="1:11" ht="12" customHeight="1" x14ac:dyDescent="0.2">
      <c r="A714" s="32" t="s">
        <v>350</v>
      </c>
      <c r="B714" s="32" t="s">
        <v>29</v>
      </c>
      <c r="C714" s="32" t="s">
        <v>59</v>
      </c>
      <c r="D714" s="33"/>
      <c r="E714" s="21" t="s">
        <v>438</v>
      </c>
      <c r="F714" s="26">
        <f>+F715</f>
        <v>0</v>
      </c>
      <c r="G714" s="26">
        <f t="shared" ref="G714:K714" si="360">+G715</f>
        <v>0</v>
      </c>
      <c r="H714" s="26">
        <f t="shared" si="360"/>
        <v>0</v>
      </c>
      <c r="I714" s="26">
        <f t="shared" si="360"/>
        <v>0</v>
      </c>
      <c r="J714" s="26">
        <f t="shared" si="360"/>
        <v>0</v>
      </c>
      <c r="K714" s="26">
        <f t="shared" si="360"/>
        <v>0</v>
      </c>
    </row>
    <row r="715" spans="1:11" ht="12" customHeight="1" x14ac:dyDescent="0.2">
      <c r="A715" s="44" t="s">
        <v>350</v>
      </c>
      <c r="B715" s="44" t="s">
        <v>29</v>
      </c>
      <c r="C715" s="44" t="s">
        <v>59</v>
      </c>
      <c r="D715" s="44" t="s">
        <v>18</v>
      </c>
      <c r="E715" s="23" t="s">
        <v>438</v>
      </c>
      <c r="F715" s="10"/>
      <c r="G715" s="10"/>
      <c r="H715" s="10"/>
      <c r="I715" s="10"/>
      <c r="J715" s="10"/>
      <c r="K715" s="10"/>
    </row>
    <row r="716" spans="1:11" ht="12" customHeight="1" x14ac:dyDescent="0.2">
      <c r="A716" s="41" t="s">
        <v>350</v>
      </c>
      <c r="B716" s="41" t="s">
        <v>59</v>
      </c>
      <c r="C716" s="42"/>
      <c r="D716" s="42"/>
      <c r="E716" s="20" t="s">
        <v>439</v>
      </c>
      <c r="F716" s="25">
        <f>+F717</f>
        <v>0</v>
      </c>
      <c r="G716" s="25">
        <f t="shared" ref="G716:K717" si="361">+G717</f>
        <v>0</v>
      </c>
      <c r="H716" s="25">
        <f t="shared" si="361"/>
        <v>0</v>
      </c>
      <c r="I716" s="25">
        <f t="shared" si="361"/>
        <v>0</v>
      </c>
      <c r="J716" s="25">
        <f t="shared" si="361"/>
        <v>0</v>
      </c>
      <c r="K716" s="25">
        <f t="shared" si="361"/>
        <v>0</v>
      </c>
    </row>
    <row r="717" spans="1:11" ht="12" customHeight="1" x14ac:dyDescent="0.2">
      <c r="A717" s="32" t="s">
        <v>350</v>
      </c>
      <c r="B717" s="32" t="s">
        <v>59</v>
      </c>
      <c r="C717" s="32" t="s">
        <v>15</v>
      </c>
      <c r="D717" s="33"/>
      <c r="E717" s="21" t="s">
        <v>439</v>
      </c>
      <c r="F717" s="26">
        <f>+F718</f>
        <v>0</v>
      </c>
      <c r="G717" s="26">
        <f t="shared" si="361"/>
        <v>0</v>
      </c>
      <c r="H717" s="26">
        <f t="shared" si="361"/>
        <v>0</v>
      </c>
      <c r="I717" s="26">
        <f t="shared" si="361"/>
        <v>0</v>
      </c>
      <c r="J717" s="26">
        <f t="shared" si="361"/>
        <v>0</v>
      </c>
      <c r="K717" s="26">
        <f t="shared" si="361"/>
        <v>0</v>
      </c>
    </row>
    <row r="718" spans="1:11" ht="12" customHeight="1" x14ac:dyDescent="0.2">
      <c r="A718" s="44" t="s">
        <v>350</v>
      </c>
      <c r="B718" s="44" t="s">
        <v>59</v>
      </c>
      <c r="C718" s="44" t="s">
        <v>15</v>
      </c>
      <c r="D718" s="44" t="s">
        <v>18</v>
      </c>
      <c r="E718" s="23" t="s">
        <v>439</v>
      </c>
      <c r="F718" s="10"/>
      <c r="G718" s="10"/>
      <c r="H718" s="10"/>
      <c r="I718" s="10"/>
      <c r="J718" s="10"/>
      <c r="K718" s="10"/>
    </row>
    <row r="719" spans="1:11" ht="12" customHeight="1" x14ac:dyDescent="0.2">
      <c r="A719" s="39" t="s">
        <v>440</v>
      </c>
      <c r="B719" s="40"/>
      <c r="C719" s="40"/>
      <c r="D719" s="40"/>
      <c r="E719" s="19" t="s">
        <v>441</v>
      </c>
      <c r="F719" s="24">
        <f>+F720+F727+F742+F751+F767+F780+F791+F800+F807+F814+F839+F856+F861+F864+F867+F876+F879+F882+F887+F890</f>
        <v>0</v>
      </c>
      <c r="G719" s="24">
        <f t="shared" ref="G719:K719" si="362">+G720+G727+G742+G751+G767+G780+G791+G800+G807+G814+G839+G856+G861+G864+G867+G876+G879+G882+G887+G890</f>
        <v>0</v>
      </c>
      <c r="H719" s="24">
        <f t="shared" si="362"/>
        <v>0</v>
      </c>
      <c r="I719" s="24">
        <f t="shared" si="362"/>
        <v>0</v>
      </c>
      <c r="J719" s="24">
        <f t="shared" si="362"/>
        <v>0</v>
      </c>
      <c r="K719" s="24">
        <f t="shared" si="362"/>
        <v>0</v>
      </c>
    </row>
    <row r="720" spans="1:11" ht="12" customHeight="1" x14ac:dyDescent="0.2">
      <c r="A720" s="41" t="s">
        <v>440</v>
      </c>
      <c r="B720" s="41" t="s">
        <v>15</v>
      </c>
      <c r="C720" s="42"/>
      <c r="D720" s="42"/>
      <c r="E720" s="20" t="s">
        <v>442</v>
      </c>
      <c r="F720" s="25">
        <f>+F721+F723+F725</f>
        <v>0</v>
      </c>
      <c r="G720" s="25">
        <f t="shared" ref="G720:K720" si="363">+G721+G723+G725</f>
        <v>0</v>
      </c>
      <c r="H720" s="25">
        <f t="shared" si="363"/>
        <v>0</v>
      </c>
      <c r="I720" s="25">
        <f t="shared" si="363"/>
        <v>0</v>
      </c>
      <c r="J720" s="25">
        <f t="shared" si="363"/>
        <v>0</v>
      </c>
      <c r="K720" s="25">
        <f t="shared" si="363"/>
        <v>0</v>
      </c>
    </row>
    <row r="721" spans="1:11" ht="12" customHeight="1" x14ac:dyDescent="0.2">
      <c r="A721" s="32" t="s">
        <v>440</v>
      </c>
      <c r="B721" s="32" t="s">
        <v>15</v>
      </c>
      <c r="C721" s="32" t="s">
        <v>15</v>
      </c>
      <c r="D721" s="33"/>
      <c r="E721" s="21" t="s">
        <v>443</v>
      </c>
      <c r="F721" s="26">
        <f>+F722</f>
        <v>0</v>
      </c>
      <c r="G721" s="26">
        <f t="shared" ref="G721:K721" si="364">+G722</f>
        <v>0</v>
      </c>
      <c r="H721" s="26">
        <f t="shared" si="364"/>
        <v>0</v>
      </c>
      <c r="I721" s="26">
        <f t="shared" si="364"/>
        <v>0</v>
      </c>
      <c r="J721" s="26">
        <f t="shared" si="364"/>
        <v>0</v>
      </c>
      <c r="K721" s="26">
        <f t="shared" si="364"/>
        <v>0</v>
      </c>
    </row>
    <row r="722" spans="1:11" ht="12" customHeight="1" x14ac:dyDescent="0.2">
      <c r="A722" s="44" t="s">
        <v>440</v>
      </c>
      <c r="B722" s="44" t="s">
        <v>15</v>
      </c>
      <c r="C722" s="44" t="s">
        <v>15</v>
      </c>
      <c r="D722" s="44" t="s">
        <v>18</v>
      </c>
      <c r="E722" s="23" t="s">
        <v>443</v>
      </c>
      <c r="F722" s="10"/>
      <c r="G722" s="10"/>
      <c r="H722" s="10"/>
      <c r="I722" s="10"/>
      <c r="J722" s="10"/>
      <c r="K722" s="10"/>
    </row>
    <row r="723" spans="1:11" ht="12" customHeight="1" x14ac:dyDescent="0.2">
      <c r="A723" s="32" t="s">
        <v>440</v>
      </c>
      <c r="B723" s="32" t="s">
        <v>15</v>
      </c>
      <c r="C723" s="32" t="s">
        <v>19</v>
      </c>
      <c r="D723" s="33"/>
      <c r="E723" s="21" t="s">
        <v>444</v>
      </c>
      <c r="F723" s="26">
        <f>+F724</f>
        <v>0</v>
      </c>
      <c r="G723" s="26">
        <f t="shared" ref="G723:K723" si="365">+G724</f>
        <v>0</v>
      </c>
      <c r="H723" s="26">
        <f t="shared" si="365"/>
        <v>0</v>
      </c>
      <c r="I723" s="26">
        <f t="shared" si="365"/>
        <v>0</v>
      </c>
      <c r="J723" s="26">
        <f t="shared" si="365"/>
        <v>0</v>
      </c>
      <c r="K723" s="26">
        <f t="shared" si="365"/>
        <v>0</v>
      </c>
    </row>
    <row r="724" spans="1:11" ht="12" customHeight="1" x14ac:dyDescent="0.2">
      <c r="A724" s="44" t="s">
        <v>440</v>
      </c>
      <c r="B724" s="44" t="s">
        <v>15</v>
      </c>
      <c r="C724" s="44" t="s">
        <v>19</v>
      </c>
      <c r="D724" s="44" t="s">
        <v>18</v>
      </c>
      <c r="E724" s="23" t="s">
        <v>444</v>
      </c>
      <c r="F724" s="10"/>
      <c r="G724" s="10"/>
      <c r="H724" s="10"/>
      <c r="I724" s="10"/>
      <c r="J724" s="10"/>
      <c r="K724" s="10"/>
    </row>
    <row r="725" spans="1:11" ht="12" customHeight="1" x14ac:dyDescent="0.2">
      <c r="A725" s="32" t="s">
        <v>440</v>
      </c>
      <c r="B725" s="32" t="s">
        <v>15</v>
      </c>
      <c r="C725" s="32" t="s">
        <v>21</v>
      </c>
      <c r="D725" s="33"/>
      <c r="E725" s="21" t="s">
        <v>445</v>
      </c>
      <c r="F725" s="26">
        <f>+F726</f>
        <v>0</v>
      </c>
      <c r="G725" s="26">
        <f t="shared" ref="G725:K725" si="366">+G726</f>
        <v>0</v>
      </c>
      <c r="H725" s="26">
        <f t="shared" si="366"/>
        <v>0</v>
      </c>
      <c r="I725" s="26">
        <f t="shared" si="366"/>
        <v>0</v>
      </c>
      <c r="J725" s="26">
        <f t="shared" si="366"/>
        <v>0</v>
      </c>
      <c r="K725" s="26">
        <f t="shared" si="366"/>
        <v>0</v>
      </c>
    </row>
    <row r="726" spans="1:11" ht="12" customHeight="1" x14ac:dyDescent="0.2">
      <c r="A726" s="44" t="s">
        <v>440</v>
      </c>
      <c r="B726" s="44" t="s">
        <v>15</v>
      </c>
      <c r="C726" s="44" t="s">
        <v>21</v>
      </c>
      <c r="D726" s="44" t="s">
        <v>18</v>
      </c>
      <c r="E726" s="23" t="s">
        <v>445</v>
      </c>
      <c r="F726" s="10"/>
      <c r="G726" s="10"/>
      <c r="H726" s="10"/>
      <c r="I726" s="10"/>
      <c r="J726" s="10"/>
      <c r="K726" s="10"/>
    </row>
    <row r="727" spans="1:11" ht="12" customHeight="1" x14ac:dyDescent="0.2">
      <c r="A727" s="41" t="s">
        <v>440</v>
      </c>
      <c r="B727" s="41" t="s">
        <v>19</v>
      </c>
      <c r="C727" s="42"/>
      <c r="D727" s="42"/>
      <c r="E727" s="20" t="s">
        <v>446</v>
      </c>
      <c r="F727" s="25">
        <f>+F728+F730+F732+F734+F736+F738+F740</f>
        <v>0</v>
      </c>
      <c r="G727" s="25">
        <f t="shared" ref="G727:K727" si="367">+G728+G730+G732+G734+G736+G738+G740</f>
        <v>0</v>
      </c>
      <c r="H727" s="25">
        <f t="shared" si="367"/>
        <v>0</v>
      </c>
      <c r="I727" s="25">
        <f t="shared" si="367"/>
        <v>0</v>
      </c>
      <c r="J727" s="25">
        <f t="shared" si="367"/>
        <v>0</v>
      </c>
      <c r="K727" s="25">
        <f t="shared" si="367"/>
        <v>0</v>
      </c>
    </row>
    <row r="728" spans="1:11" ht="24" customHeight="1" x14ac:dyDescent="0.2">
      <c r="A728" s="32" t="s">
        <v>440</v>
      </c>
      <c r="B728" s="32" t="s">
        <v>19</v>
      </c>
      <c r="C728" s="32" t="s">
        <v>15</v>
      </c>
      <c r="D728" s="33"/>
      <c r="E728" s="21" t="s">
        <v>447</v>
      </c>
      <c r="F728" s="26">
        <f>+F729</f>
        <v>0</v>
      </c>
      <c r="G728" s="26">
        <f t="shared" ref="G728:K728" si="368">+G729</f>
        <v>0</v>
      </c>
      <c r="H728" s="26">
        <f t="shared" si="368"/>
        <v>0</v>
      </c>
      <c r="I728" s="26">
        <f t="shared" si="368"/>
        <v>0</v>
      </c>
      <c r="J728" s="26">
        <f t="shared" si="368"/>
        <v>0</v>
      </c>
      <c r="K728" s="26">
        <f t="shared" si="368"/>
        <v>0</v>
      </c>
    </row>
    <row r="729" spans="1:11" ht="24" customHeight="1" x14ac:dyDescent="0.2">
      <c r="A729" s="44" t="s">
        <v>440</v>
      </c>
      <c r="B729" s="44" t="s">
        <v>19</v>
      </c>
      <c r="C729" s="44" t="s">
        <v>15</v>
      </c>
      <c r="D729" s="44" t="s">
        <v>18</v>
      </c>
      <c r="E729" s="23" t="s">
        <v>447</v>
      </c>
      <c r="F729" s="10"/>
      <c r="G729" s="10"/>
      <c r="H729" s="10"/>
      <c r="I729" s="10"/>
      <c r="J729" s="10"/>
      <c r="K729" s="10"/>
    </row>
    <row r="730" spans="1:11" ht="12" customHeight="1" x14ac:dyDescent="0.2">
      <c r="A730" s="32" t="s">
        <v>440</v>
      </c>
      <c r="B730" s="32" t="s">
        <v>19</v>
      </c>
      <c r="C730" s="32" t="s">
        <v>19</v>
      </c>
      <c r="D730" s="33"/>
      <c r="E730" s="21" t="s">
        <v>448</v>
      </c>
      <c r="F730" s="26">
        <f>+F731</f>
        <v>0</v>
      </c>
      <c r="G730" s="26">
        <f t="shared" ref="G730:K730" si="369">+G731</f>
        <v>0</v>
      </c>
      <c r="H730" s="26">
        <f t="shared" si="369"/>
        <v>0</v>
      </c>
      <c r="I730" s="26">
        <f t="shared" si="369"/>
        <v>0</v>
      </c>
      <c r="J730" s="26">
        <f t="shared" si="369"/>
        <v>0</v>
      </c>
      <c r="K730" s="26">
        <f t="shared" si="369"/>
        <v>0</v>
      </c>
    </row>
    <row r="731" spans="1:11" ht="12" customHeight="1" x14ac:dyDescent="0.2">
      <c r="A731" s="44" t="s">
        <v>440</v>
      </c>
      <c r="B731" s="44" t="s">
        <v>19</v>
      </c>
      <c r="C731" s="44" t="s">
        <v>19</v>
      </c>
      <c r="D731" s="44" t="s">
        <v>18</v>
      </c>
      <c r="E731" s="23" t="s">
        <v>448</v>
      </c>
      <c r="F731" s="10"/>
      <c r="G731" s="10"/>
      <c r="H731" s="10"/>
      <c r="I731" s="10"/>
      <c r="J731" s="10"/>
      <c r="K731" s="10"/>
    </row>
    <row r="732" spans="1:11" ht="12" customHeight="1" x14ac:dyDescent="0.2">
      <c r="A732" s="32" t="s">
        <v>440</v>
      </c>
      <c r="B732" s="32" t="s">
        <v>19</v>
      </c>
      <c r="C732" s="32" t="s">
        <v>21</v>
      </c>
      <c r="D732" s="33"/>
      <c r="E732" s="21" t="s">
        <v>449</v>
      </c>
      <c r="F732" s="26">
        <f>+F733</f>
        <v>0</v>
      </c>
      <c r="G732" s="26">
        <f t="shared" ref="G732:K732" si="370">+G733</f>
        <v>0</v>
      </c>
      <c r="H732" s="26">
        <f t="shared" si="370"/>
        <v>0</v>
      </c>
      <c r="I732" s="26">
        <f t="shared" si="370"/>
        <v>0</v>
      </c>
      <c r="J732" s="26">
        <f t="shared" si="370"/>
        <v>0</v>
      </c>
      <c r="K732" s="26">
        <f t="shared" si="370"/>
        <v>0</v>
      </c>
    </row>
    <row r="733" spans="1:11" ht="12" customHeight="1" x14ac:dyDescent="0.2">
      <c r="A733" s="44" t="s">
        <v>440</v>
      </c>
      <c r="B733" s="44" t="s">
        <v>19</v>
      </c>
      <c r="C733" s="44" t="s">
        <v>21</v>
      </c>
      <c r="D733" s="44" t="s">
        <v>18</v>
      </c>
      <c r="E733" s="23" t="s">
        <v>449</v>
      </c>
      <c r="F733" s="10"/>
      <c r="G733" s="10"/>
      <c r="H733" s="10"/>
      <c r="I733" s="10"/>
      <c r="J733" s="10"/>
      <c r="K733" s="10"/>
    </row>
    <row r="734" spans="1:11" ht="12" customHeight="1" x14ac:dyDescent="0.2">
      <c r="A734" s="32" t="s">
        <v>440</v>
      </c>
      <c r="B734" s="32" t="s">
        <v>19</v>
      </c>
      <c r="C734" s="32" t="s">
        <v>65</v>
      </c>
      <c r="D734" s="33"/>
      <c r="E734" s="21" t="s">
        <v>450</v>
      </c>
      <c r="F734" s="26">
        <f>+F735</f>
        <v>0</v>
      </c>
      <c r="G734" s="26">
        <f t="shared" ref="G734:K734" si="371">+G735</f>
        <v>0</v>
      </c>
      <c r="H734" s="26">
        <f t="shared" si="371"/>
        <v>0</v>
      </c>
      <c r="I734" s="26">
        <f t="shared" si="371"/>
        <v>0</v>
      </c>
      <c r="J734" s="26">
        <f t="shared" si="371"/>
        <v>0</v>
      </c>
      <c r="K734" s="26">
        <f t="shared" si="371"/>
        <v>0</v>
      </c>
    </row>
    <row r="735" spans="1:11" ht="12" customHeight="1" x14ac:dyDescent="0.2">
      <c r="A735" s="44" t="s">
        <v>440</v>
      </c>
      <c r="B735" s="44" t="s">
        <v>19</v>
      </c>
      <c r="C735" s="44" t="s">
        <v>65</v>
      </c>
      <c r="D735" s="44" t="s">
        <v>18</v>
      </c>
      <c r="E735" s="23" t="s">
        <v>450</v>
      </c>
      <c r="F735" s="10"/>
      <c r="G735" s="10"/>
      <c r="H735" s="10"/>
      <c r="I735" s="10"/>
      <c r="J735" s="10"/>
      <c r="K735" s="10"/>
    </row>
    <row r="736" spans="1:11" ht="24" customHeight="1" x14ac:dyDescent="0.2">
      <c r="A736" s="32" t="s">
        <v>440</v>
      </c>
      <c r="B736" s="32" t="s">
        <v>19</v>
      </c>
      <c r="C736" s="32" t="s">
        <v>67</v>
      </c>
      <c r="D736" s="33"/>
      <c r="E736" s="21" t="s">
        <v>451</v>
      </c>
      <c r="F736" s="26">
        <f>+F737</f>
        <v>0</v>
      </c>
      <c r="G736" s="26">
        <f t="shared" ref="G736:K736" si="372">+G737</f>
        <v>0</v>
      </c>
      <c r="H736" s="26">
        <f t="shared" si="372"/>
        <v>0</v>
      </c>
      <c r="I736" s="26">
        <f t="shared" si="372"/>
        <v>0</v>
      </c>
      <c r="J736" s="26">
        <f t="shared" si="372"/>
        <v>0</v>
      </c>
      <c r="K736" s="26">
        <f t="shared" si="372"/>
        <v>0</v>
      </c>
    </row>
    <row r="737" spans="1:11" ht="24" customHeight="1" x14ac:dyDescent="0.2">
      <c r="A737" s="44" t="s">
        <v>440</v>
      </c>
      <c r="B737" s="44" t="s">
        <v>19</v>
      </c>
      <c r="C737" s="44" t="s">
        <v>67</v>
      </c>
      <c r="D737" s="44" t="s">
        <v>18</v>
      </c>
      <c r="E737" s="23" t="s">
        <v>451</v>
      </c>
      <c r="F737" s="10"/>
      <c r="G737" s="10"/>
      <c r="H737" s="10"/>
      <c r="I737" s="10"/>
      <c r="J737" s="10"/>
      <c r="K737" s="10"/>
    </row>
    <row r="738" spans="1:11" ht="24" customHeight="1" x14ac:dyDescent="0.2">
      <c r="A738" s="32" t="s">
        <v>440</v>
      </c>
      <c r="B738" s="32" t="s">
        <v>19</v>
      </c>
      <c r="C738" s="32" t="s">
        <v>69</v>
      </c>
      <c r="D738" s="33"/>
      <c r="E738" s="21" t="s">
        <v>452</v>
      </c>
      <c r="F738" s="26">
        <f>+F739</f>
        <v>0</v>
      </c>
      <c r="G738" s="26">
        <f t="shared" ref="G738:K738" si="373">+G739</f>
        <v>0</v>
      </c>
      <c r="H738" s="26">
        <f t="shared" si="373"/>
        <v>0</v>
      </c>
      <c r="I738" s="26">
        <f t="shared" si="373"/>
        <v>0</v>
      </c>
      <c r="J738" s="26">
        <f t="shared" si="373"/>
        <v>0</v>
      </c>
      <c r="K738" s="26">
        <f t="shared" si="373"/>
        <v>0</v>
      </c>
    </row>
    <row r="739" spans="1:11" ht="24" customHeight="1" x14ac:dyDescent="0.2">
      <c r="A739" s="44" t="s">
        <v>440</v>
      </c>
      <c r="B739" s="44" t="s">
        <v>19</v>
      </c>
      <c r="C739" s="44" t="s">
        <v>69</v>
      </c>
      <c r="D739" s="44" t="s">
        <v>18</v>
      </c>
      <c r="E739" s="23" t="s">
        <v>452</v>
      </c>
      <c r="F739" s="10"/>
      <c r="G739" s="10"/>
      <c r="H739" s="10"/>
      <c r="I739" s="10"/>
      <c r="J739" s="10"/>
      <c r="K739" s="10"/>
    </row>
    <row r="740" spans="1:11" ht="12" customHeight="1" x14ac:dyDescent="0.2">
      <c r="A740" s="32" t="s">
        <v>440</v>
      </c>
      <c r="B740" s="32" t="s">
        <v>19</v>
      </c>
      <c r="C740" s="32" t="s">
        <v>59</v>
      </c>
      <c r="D740" s="33"/>
      <c r="E740" s="21" t="s">
        <v>453</v>
      </c>
      <c r="F740" s="26">
        <f>+F741</f>
        <v>0</v>
      </c>
      <c r="G740" s="26">
        <f t="shared" ref="G740:K740" si="374">+G741</f>
        <v>0</v>
      </c>
      <c r="H740" s="26">
        <f t="shared" si="374"/>
        <v>0</v>
      </c>
      <c r="I740" s="26">
        <f t="shared" si="374"/>
        <v>0</v>
      </c>
      <c r="J740" s="26">
        <f t="shared" si="374"/>
        <v>0</v>
      </c>
      <c r="K740" s="26">
        <f t="shared" si="374"/>
        <v>0</v>
      </c>
    </row>
    <row r="741" spans="1:11" ht="12" customHeight="1" x14ac:dyDescent="0.2">
      <c r="A741" s="44" t="s">
        <v>440</v>
      </c>
      <c r="B741" s="44" t="s">
        <v>19</v>
      </c>
      <c r="C741" s="44" t="s">
        <v>59</v>
      </c>
      <c r="D741" s="44" t="s">
        <v>18</v>
      </c>
      <c r="E741" s="23" t="s">
        <v>453</v>
      </c>
      <c r="F741" s="10"/>
      <c r="G741" s="10"/>
      <c r="H741" s="10"/>
      <c r="I741" s="10"/>
      <c r="J741" s="10"/>
      <c r="K741" s="10"/>
    </row>
    <row r="742" spans="1:11" ht="12" customHeight="1" x14ac:dyDescent="0.2">
      <c r="A742" s="41" t="s">
        <v>440</v>
      </c>
      <c r="B742" s="41" t="s">
        <v>21</v>
      </c>
      <c r="C742" s="42"/>
      <c r="D742" s="42"/>
      <c r="E742" s="20" t="s">
        <v>454</v>
      </c>
      <c r="F742" s="25">
        <f>+F743+F745+F747+F749</f>
        <v>0</v>
      </c>
      <c r="G742" s="25">
        <f t="shared" ref="G742:K742" si="375">+G743+G745+G747+G749</f>
        <v>0</v>
      </c>
      <c r="H742" s="25">
        <f t="shared" si="375"/>
        <v>0</v>
      </c>
      <c r="I742" s="25">
        <f t="shared" si="375"/>
        <v>0</v>
      </c>
      <c r="J742" s="25">
        <f t="shared" si="375"/>
        <v>0</v>
      </c>
      <c r="K742" s="25">
        <f t="shared" si="375"/>
        <v>0</v>
      </c>
    </row>
    <row r="743" spans="1:11" ht="12" customHeight="1" x14ac:dyDescent="0.2">
      <c r="A743" s="32" t="s">
        <v>440</v>
      </c>
      <c r="B743" s="32" t="s">
        <v>21</v>
      </c>
      <c r="C743" s="32" t="s">
        <v>15</v>
      </c>
      <c r="D743" s="33"/>
      <c r="E743" s="21" t="s">
        <v>455</v>
      </c>
      <c r="F743" s="26">
        <f>+F744</f>
        <v>0</v>
      </c>
      <c r="G743" s="26">
        <f t="shared" ref="G743:K743" si="376">+G744</f>
        <v>0</v>
      </c>
      <c r="H743" s="26">
        <f t="shared" si="376"/>
        <v>0</v>
      </c>
      <c r="I743" s="26">
        <f t="shared" si="376"/>
        <v>0</v>
      </c>
      <c r="J743" s="26">
        <f t="shared" si="376"/>
        <v>0</v>
      </c>
      <c r="K743" s="26">
        <f t="shared" si="376"/>
        <v>0</v>
      </c>
    </row>
    <row r="744" spans="1:11" ht="12" customHeight="1" x14ac:dyDescent="0.2">
      <c r="A744" s="44" t="s">
        <v>440</v>
      </c>
      <c r="B744" s="44" t="s">
        <v>21</v>
      </c>
      <c r="C744" s="44" t="s">
        <v>15</v>
      </c>
      <c r="D744" s="44" t="s">
        <v>18</v>
      </c>
      <c r="E744" s="23" t="s">
        <v>455</v>
      </c>
      <c r="F744" s="10"/>
      <c r="G744" s="10"/>
      <c r="H744" s="10"/>
      <c r="I744" s="10"/>
      <c r="J744" s="10"/>
      <c r="K744" s="10"/>
    </row>
    <row r="745" spans="1:11" ht="12" customHeight="1" x14ac:dyDescent="0.2">
      <c r="A745" s="32" t="s">
        <v>440</v>
      </c>
      <c r="B745" s="32" t="s">
        <v>21</v>
      </c>
      <c r="C745" s="32" t="s">
        <v>19</v>
      </c>
      <c r="D745" s="33"/>
      <c r="E745" s="21" t="s">
        <v>456</v>
      </c>
      <c r="F745" s="26">
        <f>+F746</f>
        <v>0</v>
      </c>
      <c r="G745" s="26">
        <f t="shared" ref="G745:K745" si="377">+G746</f>
        <v>0</v>
      </c>
      <c r="H745" s="26">
        <f t="shared" si="377"/>
        <v>0</v>
      </c>
      <c r="I745" s="26">
        <f t="shared" si="377"/>
        <v>0</v>
      </c>
      <c r="J745" s="26">
        <f t="shared" si="377"/>
        <v>0</v>
      </c>
      <c r="K745" s="26">
        <f t="shared" si="377"/>
        <v>0</v>
      </c>
    </row>
    <row r="746" spans="1:11" ht="12" customHeight="1" x14ac:dyDescent="0.2">
      <c r="A746" s="44" t="s">
        <v>440</v>
      </c>
      <c r="B746" s="44" t="s">
        <v>21</v>
      </c>
      <c r="C746" s="44" t="s">
        <v>19</v>
      </c>
      <c r="D746" s="44" t="s">
        <v>18</v>
      </c>
      <c r="E746" s="23" t="s">
        <v>456</v>
      </c>
      <c r="F746" s="10"/>
      <c r="G746" s="10"/>
      <c r="H746" s="10"/>
      <c r="I746" s="10"/>
      <c r="J746" s="10"/>
      <c r="K746" s="10"/>
    </row>
    <row r="747" spans="1:11" ht="12" customHeight="1" x14ac:dyDescent="0.2">
      <c r="A747" s="32" t="s">
        <v>440</v>
      </c>
      <c r="B747" s="32" t="s">
        <v>21</v>
      </c>
      <c r="C747" s="32" t="s">
        <v>21</v>
      </c>
      <c r="D747" s="33"/>
      <c r="E747" s="21" t="s">
        <v>457</v>
      </c>
      <c r="F747" s="26">
        <f>+F748</f>
        <v>0</v>
      </c>
      <c r="G747" s="26">
        <f t="shared" ref="G747:K747" si="378">+G748</f>
        <v>0</v>
      </c>
      <c r="H747" s="26">
        <f t="shared" si="378"/>
        <v>0</v>
      </c>
      <c r="I747" s="26">
        <f t="shared" si="378"/>
        <v>0</v>
      </c>
      <c r="J747" s="26">
        <f t="shared" si="378"/>
        <v>0</v>
      </c>
      <c r="K747" s="26">
        <f t="shared" si="378"/>
        <v>0</v>
      </c>
    </row>
    <row r="748" spans="1:11" ht="12" customHeight="1" x14ac:dyDescent="0.2">
      <c r="A748" s="44" t="s">
        <v>440</v>
      </c>
      <c r="B748" s="44" t="s">
        <v>21</v>
      </c>
      <c r="C748" s="44" t="s">
        <v>21</v>
      </c>
      <c r="D748" s="44" t="s">
        <v>18</v>
      </c>
      <c r="E748" s="23" t="s">
        <v>457</v>
      </c>
      <c r="F748" s="10"/>
      <c r="G748" s="10"/>
      <c r="H748" s="10"/>
      <c r="I748" s="10"/>
      <c r="J748" s="10"/>
      <c r="K748" s="10"/>
    </row>
    <row r="749" spans="1:11" ht="12" customHeight="1" x14ac:dyDescent="0.2">
      <c r="A749" s="32" t="s">
        <v>440</v>
      </c>
      <c r="B749" s="32" t="s">
        <v>21</v>
      </c>
      <c r="C749" s="32" t="s">
        <v>65</v>
      </c>
      <c r="D749" s="33"/>
      <c r="E749" s="21" t="s">
        <v>458</v>
      </c>
      <c r="F749" s="26">
        <f>+F750</f>
        <v>0</v>
      </c>
      <c r="G749" s="26">
        <f t="shared" ref="G749:K749" si="379">+G750</f>
        <v>0</v>
      </c>
      <c r="H749" s="26">
        <f t="shared" si="379"/>
        <v>0</v>
      </c>
      <c r="I749" s="26">
        <f t="shared" si="379"/>
        <v>0</v>
      </c>
      <c r="J749" s="26">
        <f t="shared" si="379"/>
        <v>0</v>
      </c>
      <c r="K749" s="26">
        <f t="shared" si="379"/>
        <v>0</v>
      </c>
    </row>
    <row r="750" spans="1:11" ht="12" customHeight="1" x14ac:dyDescent="0.2">
      <c r="A750" s="44" t="s">
        <v>440</v>
      </c>
      <c r="B750" s="44" t="s">
        <v>21</v>
      </c>
      <c r="C750" s="44" t="s">
        <v>65</v>
      </c>
      <c r="D750" s="44" t="s">
        <v>18</v>
      </c>
      <c r="E750" s="23" t="s">
        <v>458</v>
      </c>
      <c r="F750" s="10"/>
      <c r="G750" s="10"/>
      <c r="H750" s="10"/>
      <c r="I750" s="10"/>
      <c r="J750" s="10"/>
      <c r="K750" s="10"/>
    </row>
    <row r="751" spans="1:11" ht="12" customHeight="1" x14ac:dyDescent="0.2">
      <c r="A751" s="41" t="s">
        <v>440</v>
      </c>
      <c r="B751" s="41" t="s">
        <v>65</v>
      </c>
      <c r="C751" s="42"/>
      <c r="D751" s="42"/>
      <c r="E751" s="20" t="s">
        <v>459</v>
      </c>
      <c r="F751" s="25">
        <f t="shared" ref="F751:K751" si="380">+F752+F754+F756+F758+F761+F763+F765</f>
        <v>0</v>
      </c>
      <c r="G751" s="25">
        <f t="shared" si="380"/>
        <v>0</v>
      </c>
      <c r="H751" s="25">
        <f t="shared" si="380"/>
        <v>0</v>
      </c>
      <c r="I751" s="25">
        <f t="shared" si="380"/>
        <v>0</v>
      </c>
      <c r="J751" s="25">
        <f t="shared" si="380"/>
        <v>0</v>
      </c>
      <c r="K751" s="25">
        <f t="shared" si="380"/>
        <v>0</v>
      </c>
    </row>
    <row r="752" spans="1:11" ht="12" customHeight="1" x14ac:dyDescent="0.2">
      <c r="A752" s="32" t="s">
        <v>440</v>
      </c>
      <c r="B752" s="32" t="s">
        <v>65</v>
      </c>
      <c r="C752" s="32" t="s">
        <v>15</v>
      </c>
      <c r="D752" s="33"/>
      <c r="E752" s="21" t="s">
        <v>460</v>
      </c>
      <c r="F752" s="26">
        <f>+F753</f>
        <v>0</v>
      </c>
      <c r="G752" s="26">
        <f t="shared" ref="G752:K752" si="381">+G753</f>
        <v>0</v>
      </c>
      <c r="H752" s="26">
        <f t="shared" si="381"/>
        <v>0</v>
      </c>
      <c r="I752" s="26">
        <f t="shared" si="381"/>
        <v>0</v>
      </c>
      <c r="J752" s="26">
        <f t="shared" si="381"/>
        <v>0</v>
      </c>
      <c r="K752" s="26">
        <f t="shared" si="381"/>
        <v>0</v>
      </c>
    </row>
    <row r="753" spans="1:11" ht="12" customHeight="1" x14ac:dyDescent="0.2">
      <c r="A753" s="44" t="s">
        <v>440</v>
      </c>
      <c r="B753" s="44" t="s">
        <v>65</v>
      </c>
      <c r="C753" s="44" t="s">
        <v>15</v>
      </c>
      <c r="D753" s="44" t="s">
        <v>18</v>
      </c>
      <c r="E753" s="23" t="s">
        <v>460</v>
      </c>
      <c r="F753" s="10"/>
      <c r="G753" s="10"/>
      <c r="H753" s="10"/>
      <c r="I753" s="10"/>
      <c r="J753" s="10"/>
      <c r="K753" s="10"/>
    </row>
    <row r="754" spans="1:11" ht="12" customHeight="1" x14ac:dyDescent="0.2">
      <c r="A754" s="32" t="s">
        <v>440</v>
      </c>
      <c r="B754" s="32" t="s">
        <v>65</v>
      </c>
      <c r="C754" s="32" t="s">
        <v>19</v>
      </c>
      <c r="D754" s="33"/>
      <c r="E754" s="21" t="s">
        <v>461</v>
      </c>
      <c r="F754" s="26">
        <f>+F755</f>
        <v>0</v>
      </c>
      <c r="G754" s="26">
        <f t="shared" ref="G754:K754" si="382">+G755</f>
        <v>0</v>
      </c>
      <c r="H754" s="26">
        <f t="shared" si="382"/>
        <v>0</v>
      </c>
      <c r="I754" s="26">
        <f t="shared" si="382"/>
        <v>0</v>
      </c>
      <c r="J754" s="26">
        <f t="shared" si="382"/>
        <v>0</v>
      </c>
      <c r="K754" s="26">
        <f t="shared" si="382"/>
        <v>0</v>
      </c>
    </row>
    <row r="755" spans="1:11" ht="12" customHeight="1" x14ac:dyDescent="0.2">
      <c r="A755" s="44" t="s">
        <v>440</v>
      </c>
      <c r="B755" s="44" t="s">
        <v>65</v>
      </c>
      <c r="C755" s="44" t="s">
        <v>19</v>
      </c>
      <c r="D755" s="44" t="s">
        <v>18</v>
      </c>
      <c r="E755" s="23" t="s">
        <v>461</v>
      </c>
      <c r="F755" s="10"/>
      <c r="G755" s="10"/>
      <c r="H755" s="10"/>
      <c r="I755" s="10"/>
      <c r="J755" s="10"/>
      <c r="K755" s="10"/>
    </row>
    <row r="756" spans="1:11" ht="12" customHeight="1" x14ac:dyDescent="0.2">
      <c r="A756" s="32" t="s">
        <v>440</v>
      </c>
      <c r="B756" s="32" t="s">
        <v>65</v>
      </c>
      <c r="C756" s="32" t="s">
        <v>21</v>
      </c>
      <c r="D756" s="33"/>
      <c r="E756" s="21" t="s">
        <v>462</v>
      </c>
      <c r="F756" s="26">
        <f>+F757</f>
        <v>0</v>
      </c>
      <c r="G756" s="26">
        <f t="shared" ref="G756:K756" si="383">+G757</f>
        <v>0</v>
      </c>
      <c r="H756" s="26">
        <f t="shared" si="383"/>
        <v>0</v>
      </c>
      <c r="I756" s="26">
        <f t="shared" si="383"/>
        <v>0</v>
      </c>
      <c r="J756" s="26">
        <f t="shared" si="383"/>
        <v>0</v>
      </c>
      <c r="K756" s="26">
        <f t="shared" si="383"/>
        <v>0</v>
      </c>
    </row>
    <row r="757" spans="1:11" ht="12" customHeight="1" x14ac:dyDescent="0.2">
      <c r="A757" s="44" t="s">
        <v>440</v>
      </c>
      <c r="B757" s="44" t="s">
        <v>65</v>
      </c>
      <c r="C757" s="44" t="s">
        <v>21</v>
      </c>
      <c r="D757" s="44" t="s">
        <v>18</v>
      </c>
      <c r="E757" s="23" t="s">
        <v>462</v>
      </c>
      <c r="F757" s="10"/>
      <c r="G757" s="10"/>
      <c r="H757" s="10"/>
      <c r="I757" s="10"/>
      <c r="J757" s="10"/>
      <c r="K757" s="10"/>
    </row>
    <row r="758" spans="1:11" ht="12" customHeight="1" x14ac:dyDescent="0.2">
      <c r="A758" s="32" t="s">
        <v>440</v>
      </c>
      <c r="B758" s="32" t="s">
        <v>65</v>
      </c>
      <c r="C758" s="32" t="s">
        <v>65</v>
      </c>
      <c r="D758" s="33"/>
      <c r="E758" s="21" t="s">
        <v>463</v>
      </c>
      <c r="F758" s="26">
        <f>F759+F760</f>
        <v>0</v>
      </c>
      <c r="G758" s="26">
        <f t="shared" ref="G758:K758" si="384">G759+G760</f>
        <v>0</v>
      </c>
      <c r="H758" s="26">
        <f t="shared" si="384"/>
        <v>0</v>
      </c>
      <c r="I758" s="26">
        <f t="shared" si="384"/>
        <v>0</v>
      </c>
      <c r="J758" s="26">
        <f t="shared" si="384"/>
        <v>0</v>
      </c>
      <c r="K758" s="26">
        <f t="shared" si="384"/>
        <v>0</v>
      </c>
    </row>
    <row r="759" spans="1:11" ht="12" customHeight="1" x14ac:dyDescent="0.2">
      <c r="A759" s="44" t="s">
        <v>440</v>
      </c>
      <c r="B759" s="44" t="s">
        <v>65</v>
      </c>
      <c r="C759" s="44" t="s">
        <v>65</v>
      </c>
      <c r="D759" s="44" t="s">
        <v>15</v>
      </c>
      <c r="E759" s="23" t="s">
        <v>464</v>
      </c>
      <c r="F759" s="10"/>
      <c r="G759" s="10"/>
      <c r="H759" s="10"/>
      <c r="I759" s="10"/>
      <c r="J759" s="10"/>
      <c r="K759" s="10"/>
    </row>
    <row r="760" spans="1:11" ht="12" customHeight="1" x14ac:dyDescent="0.2">
      <c r="A760" s="44" t="s">
        <v>440</v>
      </c>
      <c r="B760" s="44" t="s">
        <v>65</v>
      </c>
      <c r="C760" s="44" t="s">
        <v>65</v>
      </c>
      <c r="D760" s="44" t="s">
        <v>19</v>
      </c>
      <c r="E760" s="23" t="s">
        <v>465</v>
      </c>
      <c r="F760" s="10"/>
      <c r="G760" s="10"/>
      <c r="H760" s="10"/>
      <c r="I760" s="10"/>
      <c r="J760" s="10"/>
      <c r="K760" s="10"/>
    </row>
    <row r="761" spans="1:11" ht="12" customHeight="1" x14ac:dyDescent="0.2">
      <c r="A761" s="32" t="s">
        <v>440</v>
      </c>
      <c r="B761" s="32" t="s">
        <v>65</v>
      </c>
      <c r="C761" s="32" t="s">
        <v>67</v>
      </c>
      <c r="D761" s="33"/>
      <c r="E761" s="21" t="s">
        <v>466</v>
      </c>
      <c r="F761" s="26">
        <f>+F762</f>
        <v>0</v>
      </c>
      <c r="G761" s="26">
        <f t="shared" ref="G761:K761" si="385">+G762</f>
        <v>0</v>
      </c>
      <c r="H761" s="26">
        <f t="shared" si="385"/>
        <v>0</v>
      </c>
      <c r="I761" s="26">
        <f t="shared" si="385"/>
        <v>0</v>
      </c>
      <c r="J761" s="26">
        <f t="shared" si="385"/>
        <v>0</v>
      </c>
      <c r="K761" s="26">
        <f t="shared" si="385"/>
        <v>0</v>
      </c>
    </row>
    <row r="762" spans="1:11" ht="12" customHeight="1" x14ac:dyDescent="0.2">
      <c r="A762" s="44" t="s">
        <v>440</v>
      </c>
      <c r="B762" s="44" t="s">
        <v>65</v>
      </c>
      <c r="C762" s="44" t="s">
        <v>67</v>
      </c>
      <c r="D762" s="44" t="s">
        <v>18</v>
      </c>
      <c r="E762" s="23" t="s">
        <v>466</v>
      </c>
      <c r="F762" s="10"/>
      <c r="G762" s="10"/>
      <c r="H762" s="10"/>
      <c r="I762" s="10"/>
      <c r="J762" s="10"/>
      <c r="K762" s="10"/>
    </row>
    <row r="763" spans="1:11" ht="12" customHeight="1" x14ac:dyDescent="0.2">
      <c r="A763" s="32" t="s">
        <v>440</v>
      </c>
      <c r="B763" s="32" t="s">
        <v>65</v>
      </c>
      <c r="C763" s="32" t="s">
        <v>69</v>
      </c>
      <c r="D763" s="33"/>
      <c r="E763" s="21" t="s">
        <v>467</v>
      </c>
      <c r="F763" s="26">
        <f>+F764</f>
        <v>0</v>
      </c>
      <c r="G763" s="26">
        <f t="shared" ref="G763:K763" si="386">+G764</f>
        <v>0</v>
      </c>
      <c r="H763" s="26">
        <f t="shared" si="386"/>
        <v>0</v>
      </c>
      <c r="I763" s="26">
        <f t="shared" si="386"/>
        <v>0</v>
      </c>
      <c r="J763" s="26">
        <f t="shared" si="386"/>
        <v>0</v>
      </c>
      <c r="K763" s="26">
        <f t="shared" si="386"/>
        <v>0</v>
      </c>
    </row>
    <row r="764" spans="1:11" ht="12" customHeight="1" x14ac:dyDescent="0.2">
      <c r="A764" s="44" t="s">
        <v>440</v>
      </c>
      <c r="B764" s="44" t="s">
        <v>65</v>
      </c>
      <c r="C764" s="44" t="s">
        <v>69</v>
      </c>
      <c r="D764" s="44" t="s">
        <v>18</v>
      </c>
      <c r="E764" s="23" t="s">
        <v>467</v>
      </c>
      <c r="F764" s="10"/>
      <c r="G764" s="10"/>
      <c r="H764" s="10"/>
      <c r="I764" s="10"/>
      <c r="J764" s="10"/>
      <c r="K764" s="10"/>
    </row>
    <row r="765" spans="1:11" ht="12" customHeight="1" x14ac:dyDescent="0.2">
      <c r="A765" s="32" t="s">
        <v>440</v>
      </c>
      <c r="B765" s="32" t="s">
        <v>65</v>
      </c>
      <c r="C765" s="32" t="s">
        <v>71</v>
      </c>
      <c r="D765" s="33"/>
      <c r="E765" s="21" t="s">
        <v>468</v>
      </c>
      <c r="F765" s="26">
        <f>+F766</f>
        <v>0</v>
      </c>
      <c r="G765" s="26">
        <f t="shared" ref="G765:K765" si="387">+G766</f>
        <v>0</v>
      </c>
      <c r="H765" s="26">
        <f t="shared" si="387"/>
        <v>0</v>
      </c>
      <c r="I765" s="26">
        <f t="shared" si="387"/>
        <v>0</v>
      </c>
      <c r="J765" s="26">
        <f t="shared" si="387"/>
        <v>0</v>
      </c>
      <c r="K765" s="26">
        <f t="shared" si="387"/>
        <v>0</v>
      </c>
    </row>
    <row r="766" spans="1:11" ht="12" customHeight="1" x14ac:dyDescent="0.2">
      <c r="A766" s="44" t="s">
        <v>440</v>
      </c>
      <c r="B766" s="44" t="s">
        <v>65</v>
      </c>
      <c r="C766" s="44" t="s">
        <v>71</v>
      </c>
      <c r="D766" s="44" t="s">
        <v>18</v>
      </c>
      <c r="E766" s="23" t="s">
        <v>468</v>
      </c>
      <c r="F766" s="10"/>
      <c r="G766" s="10"/>
      <c r="H766" s="10"/>
      <c r="I766" s="10"/>
      <c r="J766" s="10"/>
      <c r="K766" s="10"/>
    </row>
    <row r="767" spans="1:11" ht="24" customHeight="1" x14ac:dyDescent="0.2">
      <c r="A767" s="41" t="s">
        <v>440</v>
      </c>
      <c r="B767" s="41" t="s">
        <v>67</v>
      </c>
      <c r="C767" s="42"/>
      <c r="D767" s="42"/>
      <c r="E767" s="20" t="s">
        <v>469</v>
      </c>
      <c r="F767" s="25">
        <f>+F768+F770+F772+F774+F776+F778</f>
        <v>0</v>
      </c>
      <c r="G767" s="25">
        <f t="shared" ref="G767:K767" si="388">+G768+G770+G772+G774+G776+G778</f>
        <v>0</v>
      </c>
      <c r="H767" s="25">
        <f t="shared" si="388"/>
        <v>0</v>
      </c>
      <c r="I767" s="25">
        <f t="shared" si="388"/>
        <v>0</v>
      </c>
      <c r="J767" s="25">
        <f t="shared" si="388"/>
        <v>0</v>
      </c>
      <c r="K767" s="25">
        <f t="shared" si="388"/>
        <v>0</v>
      </c>
    </row>
    <row r="768" spans="1:11" ht="24" customHeight="1" x14ac:dyDescent="0.2">
      <c r="A768" s="32" t="s">
        <v>440</v>
      </c>
      <c r="B768" s="32" t="s">
        <v>67</v>
      </c>
      <c r="C768" s="32" t="s">
        <v>15</v>
      </c>
      <c r="D768" s="33"/>
      <c r="E768" s="21" t="s">
        <v>470</v>
      </c>
      <c r="F768" s="26">
        <f>+F769</f>
        <v>0</v>
      </c>
      <c r="G768" s="26">
        <f t="shared" ref="G768:K768" si="389">+G769</f>
        <v>0</v>
      </c>
      <c r="H768" s="26">
        <f t="shared" si="389"/>
        <v>0</v>
      </c>
      <c r="I768" s="26">
        <f t="shared" si="389"/>
        <v>0</v>
      </c>
      <c r="J768" s="26">
        <f t="shared" si="389"/>
        <v>0</v>
      </c>
      <c r="K768" s="26">
        <f t="shared" si="389"/>
        <v>0</v>
      </c>
    </row>
    <row r="769" spans="1:11" ht="24" customHeight="1" x14ac:dyDescent="0.2">
      <c r="A769" s="44" t="s">
        <v>440</v>
      </c>
      <c r="B769" s="44" t="s">
        <v>67</v>
      </c>
      <c r="C769" s="44" t="s">
        <v>15</v>
      </c>
      <c r="D769" s="44" t="s">
        <v>18</v>
      </c>
      <c r="E769" s="23" t="s">
        <v>470</v>
      </c>
      <c r="F769" s="10"/>
      <c r="G769" s="10"/>
      <c r="H769" s="10"/>
      <c r="I769" s="10"/>
      <c r="J769" s="10"/>
      <c r="K769" s="10"/>
    </row>
    <row r="770" spans="1:11" ht="24" customHeight="1" x14ac:dyDescent="0.2">
      <c r="A770" s="32" t="s">
        <v>440</v>
      </c>
      <c r="B770" s="32" t="s">
        <v>67</v>
      </c>
      <c r="C770" s="32" t="s">
        <v>19</v>
      </c>
      <c r="D770" s="33"/>
      <c r="E770" s="21" t="s">
        <v>471</v>
      </c>
      <c r="F770" s="26">
        <f>+F771</f>
        <v>0</v>
      </c>
      <c r="G770" s="26">
        <f t="shared" ref="G770:K770" si="390">+G771</f>
        <v>0</v>
      </c>
      <c r="H770" s="26">
        <f t="shared" si="390"/>
        <v>0</v>
      </c>
      <c r="I770" s="26">
        <f t="shared" si="390"/>
        <v>0</v>
      </c>
      <c r="J770" s="26">
        <f t="shared" si="390"/>
        <v>0</v>
      </c>
      <c r="K770" s="26">
        <f t="shared" si="390"/>
        <v>0</v>
      </c>
    </row>
    <row r="771" spans="1:11" ht="24" customHeight="1" x14ac:dyDescent="0.2">
      <c r="A771" s="44" t="s">
        <v>440</v>
      </c>
      <c r="B771" s="44" t="s">
        <v>67</v>
      </c>
      <c r="C771" s="44" t="s">
        <v>19</v>
      </c>
      <c r="D771" s="44" t="s">
        <v>18</v>
      </c>
      <c r="E771" s="23" t="s">
        <v>471</v>
      </c>
      <c r="F771" s="10"/>
      <c r="G771" s="10"/>
      <c r="H771" s="10"/>
      <c r="I771" s="10"/>
      <c r="J771" s="10"/>
      <c r="K771" s="10"/>
    </row>
    <row r="772" spans="1:11" ht="24" customHeight="1" x14ac:dyDescent="0.2">
      <c r="A772" s="32" t="s">
        <v>440</v>
      </c>
      <c r="B772" s="32" t="s">
        <v>67</v>
      </c>
      <c r="C772" s="32" t="s">
        <v>21</v>
      </c>
      <c r="D772" s="33"/>
      <c r="E772" s="21" t="s">
        <v>472</v>
      </c>
      <c r="F772" s="26">
        <f>+F773</f>
        <v>0</v>
      </c>
      <c r="G772" s="26">
        <f t="shared" ref="G772:K772" si="391">+G773</f>
        <v>0</v>
      </c>
      <c r="H772" s="26">
        <f t="shared" si="391"/>
        <v>0</v>
      </c>
      <c r="I772" s="26">
        <f t="shared" si="391"/>
        <v>0</v>
      </c>
      <c r="J772" s="26">
        <f t="shared" si="391"/>
        <v>0</v>
      </c>
      <c r="K772" s="26">
        <f t="shared" si="391"/>
        <v>0</v>
      </c>
    </row>
    <row r="773" spans="1:11" ht="24" customHeight="1" x14ac:dyDescent="0.2">
      <c r="A773" s="44" t="s">
        <v>440</v>
      </c>
      <c r="B773" s="44" t="s">
        <v>67</v>
      </c>
      <c r="C773" s="44" t="s">
        <v>21</v>
      </c>
      <c r="D773" s="44" t="s">
        <v>18</v>
      </c>
      <c r="E773" s="23" t="s">
        <v>472</v>
      </c>
      <c r="F773" s="10"/>
      <c r="G773" s="10"/>
      <c r="H773" s="10"/>
      <c r="I773" s="10"/>
      <c r="J773" s="10"/>
      <c r="K773" s="10"/>
    </row>
    <row r="774" spans="1:11" ht="24" customHeight="1" x14ac:dyDescent="0.2">
      <c r="A774" s="32" t="s">
        <v>440</v>
      </c>
      <c r="B774" s="32" t="s">
        <v>67</v>
      </c>
      <c r="C774" s="32" t="s">
        <v>65</v>
      </c>
      <c r="D774" s="33"/>
      <c r="E774" s="21" t="s">
        <v>473</v>
      </c>
      <c r="F774" s="26">
        <f>+F775</f>
        <v>0</v>
      </c>
      <c r="G774" s="26">
        <f t="shared" ref="G774:K774" si="392">+G775</f>
        <v>0</v>
      </c>
      <c r="H774" s="26">
        <f t="shared" si="392"/>
        <v>0</v>
      </c>
      <c r="I774" s="26">
        <f t="shared" si="392"/>
        <v>0</v>
      </c>
      <c r="J774" s="26">
        <f t="shared" si="392"/>
        <v>0</v>
      </c>
      <c r="K774" s="26">
        <f t="shared" si="392"/>
        <v>0</v>
      </c>
    </row>
    <row r="775" spans="1:11" ht="24" customHeight="1" x14ac:dyDescent="0.2">
      <c r="A775" s="44" t="s">
        <v>440</v>
      </c>
      <c r="B775" s="44" t="s">
        <v>67</v>
      </c>
      <c r="C775" s="44" t="s">
        <v>65</v>
      </c>
      <c r="D775" s="44" t="s">
        <v>18</v>
      </c>
      <c r="E775" s="23" t="s">
        <v>473</v>
      </c>
      <c r="F775" s="10"/>
      <c r="G775" s="10"/>
      <c r="H775" s="10"/>
      <c r="I775" s="10"/>
      <c r="J775" s="10"/>
      <c r="K775" s="10"/>
    </row>
    <row r="776" spans="1:11" ht="24" customHeight="1" x14ac:dyDescent="0.2">
      <c r="A776" s="32" t="s">
        <v>440</v>
      </c>
      <c r="B776" s="32" t="s">
        <v>67</v>
      </c>
      <c r="C776" s="32" t="s">
        <v>67</v>
      </c>
      <c r="D776" s="33"/>
      <c r="E776" s="21" t="s">
        <v>474</v>
      </c>
      <c r="F776" s="26">
        <f>+F777</f>
        <v>0</v>
      </c>
      <c r="G776" s="26">
        <f t="shared" ref="G776:K776" si="393">+G777</f>
        <v>0</v>
      </c>
      <c r="H776" s="26">
        <f t="shared" si="393"/>
        <v>0</v>
      </c>
      <c r="I776" s="26">
        <f t="shared" si="393"/>
        <v>0</v>
      </c>
      <c r="J776" s="26">
        <f t="shared" si="393"/>
        <v>0</v>
      </c>
      <c r="K776" s="26">
        <f t="shared" si="393"/>
        <v>0</v>
      </c>
    </row>
    <row r="777" spans="1:11" ht="24" customHeight="1" x14ac:dyDescent="0.2">
      <c r="A777" s="44" t="s">
        <v>440</v>
      </c>
      <c r="B777" s="44" t="s">
        <v>67</v>
      </c>
      <c r="C777" s="44" t="s">
        <v>67</v>
      </c>
      <c r="D777" s="44" t="s">
        <v>18</v>
      </c>
      <c r="E777" s="23" t="s">
        <v>474</v>
      </c>
      <c r="F777" s="10"/>
      <c r="G777" s="10"/>
      <c r="H777" s="10"/>
      <c r="I777" s="10"/>
      <c r="J777" s="10"/>
      <c r="K777" s="10"/>
    </row>
    <row r="778" spans="1:11" ht="24" customHeight="1" x14ac:dyDescent="0.2">
      <c r="A778" s="32" t="s">
        <v>440</v>
      </c>
      <c r="B778" s="32" t="s">
        <v>67</v>
      </c>
      <c r="C778" s="32" t="s">
        <v>69</v>
      </c>
      <c r="D778" s="33"/>
      <c r="E778" s="21" t="s">
        <v>475</v>
      </c>
      <c r="F778" s="26">
        <f>+F779</f>
        <v>0</v>
      </c>
      <c r="G778" s="26">
        <f t="shared" ref="G778:K778" si="394">+G779</f>
        <v>0</v>
      </c>
      <c r="H778" s="26">
        <f t="shared" si="394"/>
        <v>0</v>
      </c>
      <c r="I778" s="26">
        <f t="shared" si="394"/>
        <v>0</v>
      </c>
      <c r="J778" s="26">
        <f t="shared" si="394"/>
        <v>0</v>
      </c>
      <c r="K778" s="26">
        <f t="shared" si="394"/>
        <v>0</v>
      </c>
    </row>
    <row r="779" spans="1:11" ht="24" customHeight="1" x14ac:dyDescent="0.2">
      <c r="A779" s="44" t="s">
        <v>440</v>
      </c>
      <c r="B779" s="44" t="s">
        <v>67</v>
      </c>
      <c r="C779" s="44" t="s">
        <v>69</v>
      </c>
      <c r="D779" s="44" t="s">
        <v>18</v>
      </c>
      <c r="E779" s="23" t="s">
        <v>475</v>
      </c>
      <c r="F779" s="10"/>
      <c r="G779" s="10"/>
      <c r="H779" s="10"/>
      <c r="I779" s="10"/>
      <c r="J779" s="10"/>
      <c r="K779" s="10"/>
    </row>
    <row r="780" spans="1:11" ht="12" customHeight="1" x14ac:dyDescent="0.2">
      <c r="A780" s="41" t="s">
        <v>440</v>
      </c>
      <c r="B780" s="41" t="s">
        <v>69</v>
      </c>
      <c r="C780" s="42"/>
      <c r="D780" s="42"/>
      <c r="E780" s="20" t="s">
        <v>476</v>
      </c>
      <c r="F780" s="25">
        <f>+F781+F783+F785+F787+F789</f>
        <v>0</v>
      </c>
      <c r="G780" s="25">
        <f t="shared" ref="G780:K780" si="395">+G781+G783+G785+G787+G789</f>
        <v>0</v>
      </c>
      <c r="H780" s="25">
        <f t="shared" si="395"/>
        <v>0</v>
      </c>
      <c r="I780" s="25">
        <f t="shared" si="395"/>
        <v>0</v>
      </c>
      <c r="J780" s="25">
        <f t="shared" si="395"/>
        <v>0</v>
      </c>
      <c r="K780" s="25">
        <f t="shared" si="395"/>
        <v>0</v>
      </c>
    </row>
    <row r="781" spans="1:11" ht="12" customHeight="1" x14ac:dyDescent="0.2">
      <c r="A781" s="32" t="s">
        <v>440</v>
      </c>
      <c r="B781" s="32" t="s">
        <v>69</v>
      </c>
      <c r="C781" s="32" t="s">
        <v>15</v>
      </c>
      <c r="D781" s="33"/>
      <c r="E781" s="21" t="s">
        <v>477</v>
      </c>
      <c r="F781" s="26">
        <f>+F782</f>
        <v>0</v>
      </c>
      <c r="G781" s="26">
        <f t="shared" ref="G781:K781" si="396">+G782</f>
        <v>0</v>
      </c>
      <c r="H781" s="26">
        <f t="shared" si="396"/>
        <v>0</v>
      </c>
      <c r="I781" s="26">
        <f t="shared" si="396"/>
        <v>0</v>
      </c>
      <c r="J781" s="26">
        <f t="shared" si="396"/>
        <v>0</v>
      </c>
      <c r="K781" s="26">
        <f t="shared" si="396"/>
        <v>0</v>
      </c>
    </row>
    <row r="782" spans="1:11" ht="12" customHeight="1" x14ac:dyDescent="0.2">
      <c r="A782" s="44" t="s">
        <v>440</v>
      </c>
      <c r="B782" s="44" t="s">
        <v>69</v>
      </c>
      <c r="C782" s="44" t="s">
        <v>15</v>
      </c>
      <c r="D782" s="44" t="s">
        <v>18</v>
      </c>
      <c r="E782" s="23" t="s">
        <v>477</v>
      </c>
      <c r="F782" s="10"/>
      <c r="G782" s="10"/>
      <c r="H782" s="10"/>
      <c r="I782" s="10"/>
      <c r="J782" s="10"/>
      <c r="K782" s="10"/>
    </row>
    <row r="783" spans="1:11" ht="12" customHeight="1" x14ac:dyDescent="0.2">
      <c r="A783" s="32" t="s">
        <v>440</v>
      </c>
      <c r="B783" s="32" t="s">
        <v>69</v>
      </c>
      <c r="C783" s="32" t="s">
        <v>19</v>
      </c>
      <c r="D783" s="33"/>
      <c r="E783" s="21" t="s">
        <v>478</v>
      </c>
      <c r="F783" s="26">
        <f>+F784</f>
        <v>0</v>
      </c>
      <c r="G783" s="26">
        <f t="shared" ref="G783:K783" si="397">+G784</f>
        <v>0</v>
      </c>
      <c r="H783" s="26">
        <f t="shared" si="397"/>
        <v>0</v>
      </c>
      <c r="I783" s="26">
        <f t="shared" si="397"/>
        <v>0</v>
      </c>
      <c r="J783" s="26">
        <f t="shared" si="397"/>
        <v>0</v>
      </c>
      <c r="K783" s="26">
        <f t="shared" si="397"/>
        <v>0</v>
      </c>
    </row>
    <row r="784" spans="1:11" ht="12" customHeight="1" x14ac:dyDescent="0.2">
      <c r="A784" s="44" t="s">
        <v>440</v>
      </c>
      <c r="B784" s="44" t="s">
        <v>69</v>
      </c>
      <c r="C784" s="44" t="s">
        <v>19</v>
      </c>
      <c r="D784" s="44" t="s">
        <v>18</v>
      </c>
      <c r="E784" s="23" t="s">
        <v>478</v>
      </c>
      <c r="F784" s="10"/>
      <c r="G784" s="10"/>
      <c r="H784" s="10"/>
      <c r="I784" s="10"/>
      <c r="J784" s="10"/>
      <c r="K784" s="10"/>
    </row>
    <row r="785" spans="1:11" ht="12" customHeight="1" x14ac:dyDescent="0.2">
      <c r="A785" s="32" t="s">
        <v>440</v>
      </c>
      <c r="B785" s="32" t="s">
        <v>69</v>
      </c>
      <c r="C785" s="32" t="s">
        <v>21</v>
      </c>
      <c r="D785" s="33"/>
      <c r="E785" s="21" t="s">
        <v>479</v>
      </c>
      <c r="F785" s="26">
        <f>+F786</f>
        <v>0</v>
      </c>
      <c r="G785" s="26">
        <f t="shared" ref="G785:K785" si="398">+G786</f>
        <v>0</v>
      </c>
      <c r="H785" s="26">
        <f t="shared" si="398"/>
        <v>0</v>
      </c>
      <c r="I785" s="26">
        <f t="shared" si="398"/>
        <v>0</v>
      </c>
      <c r="J785" s="26">
        <f t="shared" si="398"/>
        <v>0</v>
      </c>
      <c r="K785" s="26">
        <f t="shared" si="398"/>
        <v>0</v>
      </c>
    </row>
    <row r="786" spans="1:11" ht="12" customHeight="1" x14ac:dyDescent="0.2">
      <c r="A786" s="44" t="s">
        <v>440</v>
      </c>
      <c r="B786" s="44" t="s">
        <v>69</v>
      </c>
      <c r="C786" s="44" t="s">
        <v>21</v>
      </c>
      <c r="D786" s="44" t="s">
        <v>18</v>
      </c>
      <c r="E786" s="23" t="s">
        <v>479</v>
      </c>
      <c r="F786" s="10"/>
      <c r="G786" s="10"/>
      <c r="H786" s="10"/>
      <c r="I786" s="10"/>
      <c r="J786" s="10"/>
      <c r="K786" s="10"/>
    </row>
    <row r="787" spans="1:11" ht="12" customHeight="1" x14ac:dyDescent="0.2">
      <c r="A787" s="32" t="s">
        <v>440</v>
      </c>
      <c r="B787" s="32" t="s">
        <v>69</v>
      </c>
      <c r="C787" s="32" t="s">
        <v>65</v>
      </c>
      <c r="D787" s="33"/>
      <c r="E787" s="21" t="s">
        <v>480</v>
      </c>
      <c r="F787" s="26">
        <f>+F788</f>
        <v>0</v>
      </c>
      <c r="G787" s="26">
        <f t="shared" ref="G787:K787" si="399">+G788</f>
        <v>0</v>
      </c>
      <c r="H787" s="26">
        <f t="shared" si="399"/>
        <v>0</v>
      </c>
      <c r="I787" s="26">
        <f t="shared" si="399"/>
        <v>0</v>
      </c>
      <c r="J787" s="26">
        <f t="shared" si="399"/>
        <v>0</v>
      </c>
      <c r="K787" s="26">
        <f t="shared" si="399"/>
        <v>0</v>
      </c>
    </row>
    <row r="788" spans="1:11" ht="12" customHeight="1" x14ac:dyDescent="0.2">
      <c r="A788" s="44" t="s">
        <v>440</v>
      </c>
      <c r="B788" s="44" t="s">
        <v>69</v>
      </c>
      <c r="C788" s="44" t="s">
        <v>65</v>
      </c>
      <c r="D788" s="44" t="s">
        <v>18</v>
      </c>
      <c r="E788" s="23" t="s">
        <v>480</v>
      </c>
      <c r="F788" s="10"/>
      <c r="G788" s="10"/>
      <c r="H788" s="10"/>
      <c r="I788" s="10"/>
      <c r="J788" s="10"/>
      <c r="K788" s="10"/>
    </row>
    <row r="789" spans="1:11" ht="12" customHeight="1" x14ac:dyDescent="0.2">
      <c r="A789" s="32" t="s">
        <v>440</v>
      </c>
      <c r="B789" s="32" t="s">
        <v>69</v>
      </c>
      <c r="C789" s="32" t="s">
        <v>67</v>
      </c>
      <c r="D789" s="33"/>
      <c r="E789" s="21" t="s">
        <v>481</v>
      </c>
      <c r="F789" s="26">
        <f>+F790</f>
        <v>0</v>
      </c>
      <c r="G789" s="26">
        <f t="shared" ref="G789:K789" si="400">+G790</f>
        <v>0</v>
      </c>
      <c r="H789" s="26">
        <f t="shared" si="400"/>
        <v>0</v>
      </c>
      <c r="I789" s="26">
        <f t="shared" si="400"/>
        <v>0</v>
      </c>
      <c r="J789" s="26">
        <f t="shared" si="400"/>
        <v>0</v>
      </c>
      <c r="K789" s="26">
        <f t="shared" si="400"/>
        <v>0</v>
      </c>
    </row>
    <row r="790" spans="1:11" ht="12" customHeight="1" x14ac:dyDescent="0.2">
      <c r="A790" s="44" t="s">
        <v>440</v>
      </c>
      <c r="B790" s="44" t="s">
        <v>69</v>
      </c>
      <c r="C790" s="44" t="s">
        <v>67</v>
      </c>
      <c r="D790" s="44" t="s">
        <v>18</v>
      </c>
      <c r="E790" s="23" t="s">
        <v>481</v>
      </c>
      <c r="F790" s="10"/>
      <c r="G790" s="10"/>
      <c r="H790" s="10"/>
      <c r="I790" s="10"/>
      <c r="J790" s="10"/>
      <c r="K790" s="10"/>
    </row>
    <row r="791" spans="1:11" ht="12" customHeight="1" x14ac:dyDescent="0.2">
      <c r="A791" s="41" t="s">
        <v>440</v>
      </c>
      <c r="B791" s="41" t="s">
        <v>71</v>
      </c>
      <c r="C791" s="42"/>
      <c r="D791" s="42"/>
      <c r="E791" s="20" t="s">
        <v>482</v>
      </c>
      <c r="F791" s="25">
        <f>+F792+F794+F796+F798</f>
        <v>0</v>
      </c>
      <c r="G791" s="25">
        <f t="shared" ref="G791:K791" si="401">+G792+G794+G796+G798</f>
        <v>0</v>
      </c>
      <c r="H791" s="25">
        <f t="shared" si="401"/>
        <v>0</v>
      </c>
      <c r="I791" s="25">
        <f t="shared" si="401"/>
        <v>0</v>
      </c>
      <c r="J791" s="25">
        <f t="shared" si="401"/>
        <v>0</v>
      </c>
      <c r="K791" s="25">
        <f t="shared" si="401"/>
        <v>0</v>
      </c>
    </row>
    <row r="792" spans="1:11" ht="12" customHeight="1" x14ac:dyDescent="0.2">
      <c r="A792" s="32" t="s">
        <v>440</v>
      </c>
      <c r="B792" s="32" t="s">
        <v>71</v>
      </c>
      <c r="C792" s="32" t="s">
        <v>15</v>
      </c>
      <c r="D792" s="33"/>
      <c r="E792" s="21" t="s">
        <v>483</v>
      </c>
      <c r="F792" s="26">
        <f>+F793</f>
        <v>0</v>
      </c>
      <c r="G792" s="26">
        <f t="shared" ref="G792:K792" si="402">+G793</f>
        <v>0</v>
      </c>
      <c r="H792" s="26">
        <f t="shared" si="402"/>
        <v>0</v>
      </c>
      <c r="I792" s="26">
        <f t="shared" si="402"/>
        <v>0</v>
      </c>
      <c r="J792" s="26">
        <f t="shared" si="402"/>
        <v>0</v>
      </c>
      <c r="K792" s="26">
        <f t="shared" si="402"/>
        <v>0</v>
      </c>
    </row>
    <row r="793" spans="1:11" ht="12" customHeight="1" x14ac:dyDescent="0.2">
      <c r="A793" s="44" t="s">
        <v>440</v>
      </c>
      <c r="B793" s="44" t="s">
        <v>71</v>
      </c>
      <c r="C793" s="44" t="s">
        <v>15</v>
      </c>
      <c r="D793" s="44" t="s">
        <v>18</v>
      </c>
      <c r="E793" s="23" t="s">
        <v>483</v>
      </c>
      <c r="F793" s="10"/>
      <c r="G793" s="10"/>
      <c r="H793" s="10"/>
      <c r="I793" s="10"/>
      <c r="J793" s="10"/>
      <c r="K793" s="10"/>
    </row>
    <row r="794" spans="1:11" ht="12" customHeight="1" x14ac:dyDescent="0.2">
      <c r="A794" s="32" t="s">
        <v>440</v>
      </c>
      <c r="B794" s="32" t="s">
        <v>71</v>
      </c>
      <c r="C794" s="32" t="s">
        <v>19</v>
      </c>
      <c r="D794" s="33"/>
      <c r="E794" s="21" t="s">
        <v>484</v>
      </c>
      <c r="F794" s="26">
        <f>+F795</f>
        <v>0</v>
      </c>
      <c r="G794" s="26">
        <f t="shared" ref="G794:K794" si="403">+G795</f>
        <v>0</v>
      </c>
      <c r="H794" s="26">
        <f t="shared" si="403"/>
        <v>0</v>
      </c>
      <c r="I794" s="26">
        <f t="shared" si="403"/>
        <v>0</v>
      </c>
      <c r="J794" s="26">
        <f t="shared" si="403"/>
        <v>0</v>
      </c>
      <c r="K794" s="26">
        <f t="shared" si="403"/>
        <v>0</v>
      </c>
    </row>
    <row r="795" spans="1:11" ht="12" customHeight="1" x14ac:dyDescent="0.2">
      <c r="A795" s="44" t="s">
        <v>440</v>
      </c>
      <c r="B795" s="44" t="s">
        <v>71</v>
      </c>
      <c r="C795" s="44" t="s">
        <v>19</v>
      </c>
      <c r="D795" s="44" t="s">
        <v>18</v>
      </c>
      <c r="E795" s="23" t="s">
        <v>484</v>
      </c>
      <c r="F795" s="10"/>
      <c r="G795" s="10"/>
      <c r="H795" s="10"/>
      <c r="I795" s="10"/>
      <c r="J795" s="10"/>
      <c r="K795" s="10"/>
    </row>
    <row r="796" spans="1:11" ht="12" customHeight="1" x14ac:dyDescent="0.2">
      <c r="A796" s="32" t="s">
        <v>440</v>
      </c>
      <c r="B796" s="32" t="s">
        <v>71</v>
      </c>
      <c r="C796" s="32" t="s">
        <v>21</v>
      </c>
      <c r="D796" s="33"/>
      <c r="E796" s="21" t="s">
        <v>485</v>
      </c>
      <c r="F796" s="26">
        <f>+F797</f>
        <v>0</v>
      </c>
      <c r="G796" s="26">
        <f t="shared" ref="G796:K796" si="404">+G797</f>
        <v>0</v>
      </c>
      <c r="H796" s="26">
        <f t="shared" si="404"/>
        <v>0</v>
      </c>
      <c r="I796" s="26">
        <f t="shared" si="404"/>
        <v>0</v>
      </c>
      <c r="J796" s="26">
        <f t="shared" si="404"/>
        <v>0</v>
      </c>
      <c r="K796" s="26">
        <f t="shared" si="404"/>
        <v>0</v>
      </c>
    </row>
    <row r="797" spans="1:11" ht="12" customHeight="1" x14ac:dyDescent="0.2">
      <c r="A797" s="44" t="s">
        <v>440</v>
      </c>
      <c r="B797" s="44" t="s">
        <v>71</v>
      </c>
      <c r="C797" s="44" t="s">
        <v>21</v>
      </c>
      <c r="D797" s="44" t="s">
        <v>18</v>
      </c>
      <c r="E797" s="23" t="s">
        <v>485</v>
      </c>
      <c r="F797" s="10"/>
      <c r="G797" s="10"/>
      <c r="H797" s="10"/>
      <c r="I797" s="10"/>
      <c r="J797" s="10"/>
      <c r="K797" s="10"/>
    </row>
    <row r="798" spans="1:11" ht="12" customHeight="1" x14ac:dyDescent="0.2">
      <c r="A798" s="32" t="s">
        <v>440</v>
      </c>
      <c r="B798" s="32" t="s">
        <v>71</v>
      </c>
      <c r="C798" s="32" t="s">
        <v>65</v>
      </c>
      <c r="D798" s="33"/>
      <c r="E798" s="21" t="s">
        <v>486</v>
      </c>
      <c r="F798" s="26">
        <f>+F799</f>
        <v>0</v>
      </c>
      <c r="G798" s="26">
        <f t="shared" ref="G798:K798" si="405">+G799</f>
        <v>0</v>
      </c>
      <c r="H798" s="26">
        <f t="shared" si="405"/>
        <v>0</v>
      </c>
      <c r="I798" s="26">
        <f t="shared" si="405"/>
        <v>0</v>
      </c>
      <c r="J798" s="26">
        <f t="shared" si="405"/>
        <v>0</v>
      </c>
      <c r="K798" s="26">
        <f t="shared" si="405"/>
        <v>0</v>
      </c>
    </row>
    <row r="799" spans="1:11" ht="12" customHeight="1" x14ac:dyDescent="0.2">
      <c r="A799" s="44" t="s">
        <v>440</v>
      </c>
      <c r="B799" s="44" t="s">
        <v>71</v>
      </c>
      <c r="C799" s="44" t="s">
        <v>65</v>
      </c>
      <c r="D799" s="44" t="s">
        <v>18</v>
      </c>
      <c r="E799" s="23" t="s">
        <v>486</v>
      </c>
      <c r="F799" s="10"/>
      <c r="G799" s="10"/>
      <c r="H799" s="10"/>
      <c r="I799" s="10"/>
      <c r="J799" s="10"/>
      <c r="K799" s="10"/>
    </row>
    <row r="800" spans="1:11" ht="12" customHeight="1" x14ac:dyDescent="0.2">
      <c r="A800" s="41" t="s">
        <v>440</v>
      </c>
      <c r="B800" s="41" t="s">
        <v>23</v>
      </c>
      <c r="C800" s="42"/>
      <c r="D800" s="42"/>
      <c r="E800" s="20" t="s">
        <v>487</v>
      </c>
      <c r="F800" s="25">
        <f>+F801+F803+F805</f>
        <v>0</v>
      </c>
      <c r="G800" s="25">
        <f t="shared" ref="G800:K800" si="406">+G801+G803+G805</f>
        <v>0</v>
      </c>
      <c r="H800" s="25">
        <f t="shared" si="406"/>
        <v>0</v>
      </c>
      <c r="I800" s="25">
        <f t="shared" si="406"/>
        <v>0</v>
      </c>
      <c r="J800" s="25">
        <f t="shared" si="406"/>
        <v>0</v>
      </c>
      <c r="K800" s="25">
        <f t="shared" si="406"/>
        <v>0</v>
      </c>
    </row>
    <row r="801" spans="1:11" ht="12" customHeight="1" x14ac:dyDescent="0.2">
      <c r="A801" s="32" t="s">
        <v>440</v>
      </c>
      <c r="B801" s="32" t="s">
        <v>23</v>
      </c>
      <c r="C801" s="32" t="s">
        <v>15</v>
      </c>
      <c r="D801" s="33"/>
      <c r="E801" s="21" t="s">
        <v>488</v>
      </c>
      <c r="F801" s="26">
        <f>+F802</f>
        <v>0</v>
      </c>
      <c r="G801" s="26">
        <f t="shared" ref="G801:K801" si="407">+G802</f>
        <v>0</v>
      </c>
      <c r="H801" s="26">
        <f t="shared" si="407"/>
        <v>0</v>
      </c>
      <c r="I801" s="26">
        <f t="shared" si="407"/>
        <v>0</v>
      </c>
      <c r="J801" s="26">
        <f t="shared" si="407"/>
        <v>0</v>
      </c>
      <c r="K801" s="26">
        <f t="shared" si="407"/>
        <v>0</v>
      </c>
    </row>
    <row r="802" spans="1:11" ht="12" customHeight="1" x14ac:dyDescent="0.2">
      <c r="A802" s="44" t="s">
        <v>440</v>
      </c>
      <c r="B802" s="44" t="s">
        <v>23</v>
      </c>
      <c r="C802" s="44" t="s">
        <v>15</v>
      </c>
      <c r="D802" s="44" t="s">
        <v>18</v>
      </c>
      <c r="E802" s="23" t="s">
        <v>488</v>
      </c>
      <c r="F802" s="10"/>
      <c r="G802" s="10"/>
      <c r="H802" s="10"/>
      <c r="I802" s="10"/>
      <c r="J802" s="10"/>
      <c r="K802" s="10"/>
    </row>
    <row r="803" spans="1:11" ht="12" customHeight="1" x14ac:dyDescent="0.2">
      <c r="A803" s="32" t="s">
        <v>440</v>
      </c>
      <c r="B803" s="32" t="s">
        <v>23</v>
      </c>
      <c r="C803" s="32" t="s">
        <v>19</v>
      </c>
      <c r="D803" s="33"/>
      <c r="E803" s="21" t="s">
        <v>489</v>
      </c>
      <c r="F803" s="26">
        <f>+F804</f>
        <v>0</v>
      </c>
      <c r="G803" s="26">
        <f t="shared" ref="G803:K803" si="408">+G804</f>
        <v>0</v>
      </c>
      <c r="H803" s="26">
        <f t="shared" si="408"/>
        <v>0</v>
      </c>
      <c r="I803" s="26">
        <f t="shared" si="408"/>
        <v>0</v>
      </c>
      <c r="J803" s="26">
        <f t="shared" si="408"/>
        <v>0</v>
      </c>
      <c r="K803" s="26">
        <f t="shared" si="408"/>
        <v>0</v>
      </c>
    </row>
    <row r="804" spans="1:11" ht="12" customHeight="1" x14ac:dyDescent="0.2">
      <c r="A804" s="44" t="s">
        <v>440</v>
      </c>
      <c r="B804" s="44" t="s">
        <v>23</v>
      </c>
      <c r="C804" s="44" t="s">
        <v>19</v>
      </c>
      <c r="D804" s="44" t="s">
        <v>18</v>
      </c>
      <c r="E804" s="23" t="s">
        <v>489</v>
      </c>
      <c r="F804" s="10"/>
      <c r="G804" s="10"/>
      <c r="H804" s="10"/>
      <c r="I804" s="10"/>
      <c r="J804" s="10"/>
      <c r="K804" s="10"/>
    </row>
    <row r="805" spans="1:11" ht="12" customHeight="1" x14ac:dyDescent="0.2">
      <c r="A805" s="32" t="s">
        <v>440</v>
      </c>
      <c r="B805" s="32" t="s">
        <v>23</v>
      </c>
      <c r="C805" s="32" t="s">
        <v>21</v>
      </c>
      <c r="D805" s="33"/>
      <c r="E805" s="21" t="s">
        <v>490</v>
      </c>
      <c r="F805" s="26">
        <f>+F806</f>
        <v>0</v>
      </c>
      <c r="G805" s="26">
        <f t="shared" ref="G805:K805" si="409">+G806</f>
        <v>0</v>
      </c>
      <c r="H805" s="26">
        <f t="shared" si="409"/>
        <v>0</v>
      </c>
      <c r="I805" s="26">
        <f t="shared" si="409"/>
        <v>0</v>
      </c>
      <c r="J805" s="26">
        <f t="shared" si="409"/>
        <v>0</v>
      </c>
      <c r="K805" s="26">
        <f t="shared" si="409"/>
        <v>0</v>
      </c>
    </row>
    <row r="806" spans="1:11" ht="12" customHeight="1" x14ac:dyDescent="0.2">
      <c r="A806" s="44" t="s">
        <v>440</v>
      </c>
      <c r="B806" s="44" t="s">
        <v>23</v>
      </c>
      <c r="C806" s="44" t="s">
        <v>21</v>
      </c>
      <c r="D806" s="44" t="s">
        <v>18</v>
      </c>
      <c r="E806" s="23" t="s">
        <v>490</v>
      </c>
      <c r="F806" s="10"/>
      <c r="G806" s="10"/>
      <c r="H806" s="10"/>
      <c r="I806" s="10"/>
      <c r="J806" s="10"/>
      <c r="K806" s="10"/>
    </row>
    <row r="807" spans="1:11" ht="12" customHeight="1" x14ac:dyDescent="0.2">
      <c r="A807" s="41" t="s">
        <v>440</v>
      </c>
      <c r="B807" s="41" t="s">
        <v>25</v>
      </c>
      <c r="C807" s="42"/>
      <c r="D807" s="42"/>
      <c r="E807" s="20" t="s">
        <v>491</v>
      </c>
      <c r="F807" s="25">
        <f>+F808+F810+F812</f>
        <v>0</v>
      </c>
      <c r="G807" s="25">
        <f t="shared" ref="G807:K807" si="410">+G808+G810+G812</f>
        <v>0</v>
      </c>
      <c r="H807" s="25">
        <f t="shared" si="410"/>
        <v>0</v>
      </c>
      <c r="I807" s="25">
        <f t="shared" si="410"/>
        <v>0</v>
      </c>
      <c r="J807" s="25">
        <f t="shared" si="410"/>
        <v>0</v>
      </c>
      <c r="K807" s="25">
        <f t="shared" si="410"/>
        <v>0</v>
      </c>
    </row>
    <row r="808" spans="1:11" ht="12" customHeight="1" x14ac:dyDescent="0.2">
      <c r="A808" s="32" t="s">
        <v>440</v>
      </c>
      <c r="B808" s="32" t="s">
        <v>25</v>
      </c>
      <c r="C808" s="32" t="s">
        <v>15</v>
      </c>
      <c r="D808" s="33"/>
      <c r="E808" s="21" t="s">
        <v>492</v>
      </c>
      <c r="F808" s="26">
        <f>+F809</f>
        <v>0</v>
      </c>
      <c r="G808" s="26">
        <f t="shared" ref="G808:K808" si="411">+G809</f>
        <v>0</v>
      </c>
      <c r="H808" s="26">
        <f t="shared" si="411"/>
        <v>0</v>
      </c>
      <c r="I808" s="26">
        <f t="shared" si="411"/>
        <v>0</v>
      </c>
      <c r="J808" s="26">
        <f t="shared" si="411"/>
        <v>0</v>
      </c>
      <c r="K808" s="26">
        <f t="shared" si="411"/>
        <v>0</v>
      </c>
    </row>
    <row r="809" spans="1:11" ht="12" customHeight="1" x14ac:dyDescent="0.2">
      <c r="A809" s="44" t="s">
        <v>440</v>
      </c>
      <c r="B809" s="44" t="s">
        <v>25</v>
      </c>
      <c r="C809" s="44" t="s">
        <v>15</v>
      </c>
      <c r="D809" s="44" t="s">
        <v>18</v>
      </c>
      <c r="E809" s="23" t="s">
        <v>492</v>
      </c>
      <c r="F809" s="10"/>
      <c r="G809" s="10"/>
      <c r="H809" s="10"/>
      <c r="I809" s="10"/>
      <c r="J809" s="10"/>
      <c r="K809" s="10"/>
    </row>
    <row r="810" spans="1:11" ht="12" customHeight="1" x14ac:dyDescent="0.2">
      <c r="A810" s="32" t="s">
        <v>440</v>
      </c>
      <c r="B810" s="32" t="s">
        <v>25</v>
      </c>
      <c r="C810" s="32" t="s">
        <v>19</v>
      </c>
      <c r="D810" s="33"/>
      <c r="E810" s="21" t="s">
        <v>493</v>
      </c>
      <c r="F810" s="26">
        <f>+F811</f>
        <v>0</v>
      </c>
      <c r="G810" s="26">
        <f t="shared" ref="G810:K810" si="412">+G811</f>
        <v>0</v>
      </c>
      <c r="H810" s="26">
        <f t="shared" si="412"/>
        <v>0</v>
      </c>
      <c r="I810" s="26">
        <f t="shared" si="412"/>
        <v>0</v>
      </c>
      <c r="J810" s="26">
        <f t="shared" si="412"/>
        <v>0</v>
      </c>
      <c r="K810" s="26">
        <f t="shared" si="412"/>
        <v>0</v>
      </c>
    </row>
    <row r="811" spans="1:11" ht="12" customHeight="1" x14ac:dyDescent="0.2">
      <c r="A811" s="44" t="s">
        <v>440</v>
      </c>
      <c r="B811" s="44" t="s">
        <v>25</v>
      </c>
      <c r="C811" s="44" t="s">
        <v>19</v>
      </c>
      <c r="D811" s="44" t="s">
        <v>18</v>
      </c>
      <c r="E811" s="23" t="s">
        <v>493</v>
      </c>
      <c r="F811" s="10"/>
      <c r="G811" s="10"/>
      <c r="H811" s="10"/>
      <c r="I811" s="10"/>
      <c r="J811" s="10"/>
      <c r="K811" s="10"/>
    </row>
    <row r="812" spans="1:11" ht="12" customHeight="1" x14ac:dyDescent="0.2">
      <c r="A812" s="32" t="s">
        <v>440</v>
      </c>
      <c r="B812" s="32" t="s">
        <v>25</v>
      </c>
      <c r="C812" s="32" t="s">
        <v>21</v>
      </c>
      <c r="D812" s="33"/>
      <c r="E812" s="21" t="s">
        <v>494</v>
      </c>
      <c r="F812" s="26">
        <f>+F813</f>
        <v>0</v>
      </c>
      <c r="G812" s="26">
        <f t="shared" ref="G812:K812" si="413">+G813</f>
        <v>0</v>
      </c>
      <c r="H812" s="26">
        <f t="shared" si="413"/>
        <v>0</v>
      </c>
      <c r="I812" s="26">
        <f t="shared" si="413"/>
        <v>0</v>
      </c>
      <c r="J812" s="26">
        <f t="shared" si="413"/>
        <v>0</v>
      </c>
      <c r="K812" s="26">
        <f t="shared" si="413"/>
        <v>0</v>
      </c>
    </row>
    <row r="813" spans="1:11" ht="12" customHeight="1" x14ac:dyDescent="0.2">
      <c r="A813" s="44" t="s">
        <v>440</v>
      </c>
      <c r="B813" s="44" t="s">
        <v>25</v>
      </c>
      <c r="C813" s="44" t="s">
        <v>21</v>
      </c>
      <c r="D813" s="44" t="s">
        <v>18</v>
      </c>
      <c r="E813" s="23" t="s">
        <v>494</v>
      </c>
      <c r="F813" s="10"/>
      <c r="G813" s="10"/>
      <c r="H813" s="10"/>
      <c r="I813" s="10"/>
      <c r="J813" s="10"/>
      <c r="K813" s="10"/>
    </row>
    <row r="814" spans="1:11" ht="12" customHeight="1" x14ac:dyDescent="0.2">
      <c r="A814" s="41" t="s">
        <v>440</v>
      </c>
      <c r="B814" s="41" t="s">
        <v>27</v>
      </c>
      <c r="C814" s="42"/>
      <c r="D814" s="42"/>
      <c r="E814" s="20" t="s">
        <v>495</v>
      </c>
      <c r="F814" s="25">
        <f>+F815+F817+F819+F821+F823+F825+F827+F829+F831+F833+F835+F837</f>
        <v>0</v>
      </c>
      <c r="G814" s="25">
        <f t="shared" ref="G814:K814" si="414">+G815+G817+G819+G821+G823+G825+G827+G829+G831+G833+G835+G837</f>
        <v>0</v>
      </c>
      <c r="H814" s="25">
        <f t="shared" si="414"/>
        <v>0</v>
      </c>
      <c r="I814" s="25">
        <f t="shared" si="414"/>
        <v>0</v>
      </c>
      <c r="J814" s="25">
        <f t="shared" si="414"/>
        <v>0</v>
      </c>
      <c r="K814" s="25">
        <f t="shared" si="414"/>
        <v>0</v>
      </c>
    </row>
    <row r="815" spans="1:11" ht="12" customHeight="1" x14ac:dyDescent="0.2">
      <c r="A815" s="32" t="s">
        <v>440</v>
      </c>
      <c r="B815" s="32" t="s">
        <v>27</v>
      </c>
      <c r="C815" s="32" t="s">
        <v>15</v>
      </c>
      <c r="D815" s="33"/>
      <c r="E815" s="21" t="s">
        <v>496</v>
      </c>
      <c r="F815" s="26">
        <f>+F816</f>
        <v>0</v>
      </c>
      <c r="G815" s="26">
        <f t="shared" ref="G815:K815" si="415">+G816</f>
        <v>0</v>
      </c>
      <c r="H815" s="26">
        <f t="shared" si="415"/>
        <v>0</v>
      </c>
      <c r="I815" s="26">
        <f t="shared" si="415"/>
        <v>0</v>
      </c>
      <c r="J815" s="26">
        <f t="shared" si="415"/>
        <v>0</v>
      </c>
      <c r="K815" s="26">
        <f t="shared" si="415"/>
        <v>0</v>
      </c>
    </row>
    <row r="816" spans="1:11" ht="12" customHeight="1" x14ac:dyDescent="0.2">
      <c r="A816" s="44" t="s">
        <v>440</v>
      </c>
      <c r="B816" s="44" t="s">
        <v>27</v>
      </c>
      <c r="C816" s="44" t="s">
        <v>15</v>
      </c>
      <c r="D816" s="44" t="s">
        <v>18</v>
      </c>
      <c r="E816" s="23" t="s">
        <v>496</v>
      </c>
      <c r="F816" s="10"/>
      <c r="G816" s="10"/>
      <c r="H816" s="10"/>
      <c r="I816" s="10"/>
      <c r="J816" s="10"/>
      <c r="K816" s="10"/>
    </row>
    <row r="817" spans="1:11" ht="12" customHeight="1" x14ac:dyDescent="0.2">
      <c r="A817" s="32" t="s">
        <v>440</v>
      </c>
      <c r="B817" s="32" t="s">
        <v>27</v>
      </c>
      <c r="C817" s="32" t="s">
        <v>19</v>
      </c>
      <c r="D817" s="33"/>
      <c r="E817" s="21" t="s">
        <v>497</v>
      </c>
      <c r="F817" s="26">
        <f>+F818</f>
        <v>0</v>
      </c>
      <c r="G817" s="26">
        <f t="shared" ref="G817:K817" si="416">+G818</f>
        <v>0</v>
      </c>
      <c r="H817" s="26">
        <f t="shared" si="416"/>
        <v>0</v>
      </c>
      <c r="I817" s="26">
        <f t="shared" si="416"/>
        <v>0</v>
      </c>
      <c r="J817" s="26">
        <f t="shared" si="416"/>
        <v>0</v>
      </c>
      <c r="K817" s="26">
        <f t="shared" si="416"/>
        <v>0</v>
      </c>
    </row>
    <row r="818" spans="1:11" ht="12" customHeight="1" x14ac:dyDescent="0.2">
      <c r="A818" s="44" t="s">
        <v>440</v>
      </c>
      <c r="B818" s="44" t="s">
        <v>27</v>
      </c>
      <c r="C818" s="44" t="s">
        <v>19</v>
      </c>
      <c r="D818" s="44" t="s">
        <v>18</v>
      </c>
      <c r="E818" s="23" t="s">
        <v>497</v>
      </c>
      <c r="F818" s="10"/>
      <c r="G818" s="10"/>
      <c r="H818" s="10"/>
      <c r="I818" s="10"/>
      <c r="J818" s="10"/>
      <c r="K818" s="10"/>
    </row>
    <row r="819" spans="1:11" ht="12" customHeight="1" x14ac:dyDescent="0.2">
      <c r="A819" s="32" t="s">
        <v>440</v>
      </c>
      <c r="B819" s="32" t="s">
        <v>27</v>
      </c>
      <c r="C819" s="32" t="s">
        <v>21</v>
      </c>
      <c r="D819" s="33"/>
      <c r="E819" s="21" t="s">
        <v>498</v>
      </c>
      <c r="F819" s="26">
        <f>+F820</f>
        <v>0</v>
      </c>
      <c r="G819" s="26">
        <f t="shared" ref="G819:K819" si="417">+G820</f>
        <v>0</v>
      </c>
      <c r="H819" s="26">
        <f t="shared" si="417"/>
        <v>0</v>
      </c>
      <c r="I819" s="26">
        <f t="shared" si="417"/>
        <v>0</v>
      </c>
      <c r="J819" s="26">
        <f t="shared" si="417"/>
        <v>0</v>
      </c>
      <c r="K819" s="26">
        <f t="shared" si="417"/>
        <v>0</v>
      </c>
    </row>
    <row r="820" spans="1:11" ht="12" customHeight="1" x14ac:dyDescent="0.2">
      <c r="A820" s="44" t="s">
        <v>440</v>
      </c>
      <c r="B820" s="44" t="s">
        <v>27</v>
      </c>
      <c r="C820" s="44" t="s">
        <v>21</v>
      </c>
      <c r="D820" s="44" t="s">
        <v>18</v>
      </c>
      <c r="E820" s="23" t="s">
        <v>498</v>
      </c>
      <c r="F820" s="10"/>
      <c r="G820" s="10"/>
      <c r="H820" s="10"/>
      <c r="I820" s="10"/>
      <c r="J820" s="10"/>
      <c r="K820" s="10"/>
    </row>
    <row r="821" spans="1:11" ht="12" customHeight="1" x14ac:dyDescent="0.2">
      <c r="A821" s="32" t="s">
        <v>440</v>
      </c>
      <c r="B821" s="32" t="s">
        <v>27</v>
      </c>
      <c r="C821" s="32" t="s">
        <v>65</v>
      </c>
      <c r="D821" s="33"/>
      <c r="E821" s="21" t="s">
        <v>499</v>
      </c>
      <c r="F821" s="26">
        <f>+F822</f>
        <v>0</v>
      </c>
      <c r="G821" s="26">
        <f t="shared" ref="G821:K821" si="418">+G822</f>
        <v>0</v>
      </c>
      <c r="H821" s="26">
        <f t="shared" si="418"/>
        <v>0</v>
      </c>
      <c r="I821" s="26">
        <f t="shared" si="418"/>
        <v>0</v>
      </c>
      <c r="J821" s="26">
        <f t="shared" si="418"/>
        <v>0</v>
      </c>
      <c r="K821" s="26">
        <f t="shared" si="418"/>
        <v>0</v>
      </c>
    </row>
    <row r="822" spans="1:11" ht="12" customHeight="1" x14ac:dyDescent="0.2">
      <c r="A822" s="44" t="s">
        <v>440</v>
      </c>
      <c r="B822" s="44" t="s">
        <v>27</v>
      </c>
      <c r="C822" s="44" t="s">
        <v>65</v>
      </c>
      <c r="D822" s="44" t="s">
        <v>18</v>
      </c>
      <c r="E822" s="23" t="s">
        <v>499</v>
      </c>
      <c r="F822" s="10"/>
      <c r="G822" s="10"/>
      <c r="H822" s="10"/>
      <c r="I822" s="10"/>
      <c r="J822" s="10"/>
      <c r="K822" s="10"/>
    </row>
    <row r="823" spans="1:11" ht="12" customHeight="1" x14ac:dyDescent="0.2">
      <c r="A823" s="32" t="s">
        <v>440</v>
      </c>
      <c r="B823" s="32" t="s">
        <v>27</v>
      </c>
      <c r="C823" s="32" t="s">
        <v>67</v>
      </c>
      <c r="D823" s="33"/>
      <c r="E823" s="21" t="s">
        <v>500</v>
      </c>
      <c r="F823" s="26">
        <f>+F824</f>
        <v>0</v>
      </c>
      <c r="G823" s="26">
        <f t="shared" ref="G823:K823" si="419">+G824</f>
        <v>0</v>
      </c>
      <c r="H823" s="26">
        <f t="shared" si="419"/>
        <v>0</v>
      </c>
      <c r="I823" s="26">
        <f t="shared" si="419"/>
        <v>0</v>
      </c>
      <c r="J823" s="26">
        <f t="shared" si="419"/>
        <v>0</v>
      </c>
      <c r="K823" s="26">
        <f t="shared" si="419"/>
        <v>0</v>
      </c>
    </row>
    <row r="824" spans="1:11" ht="12" customHeight="1" x14ac:dyDescent="0.2">
      <c r="A824" s="44" t="s">
        <v>440</v>
      </c>
      <c r="B824" s="44" t="s">
        <v>27</v>
      </c>
      <c r="C824" s="44" t="s">
        <v>67</v>
      </c>
      <c r="D824" s="44" t="s">
        <v>18</v>
      </c>
      <c r="E824" s="23" t="s">
        <v>500</v>
      </c>
      <c r="F824" s="10"/>
      <c r="G824" s="10"/>
      <c r="H824" s="10"/>
      <c r="I824" s="10"/>
      <c r="J824" s="10"/>
      <c r="K824" s="10"/>
    </row>
    <row r="825" spans="1:11" ht="12" customHeight="1" x14ac:dyDescent="0.2">
      <c r="A825" s="32" t="s">
        <v>440</v>
      </c>
      <c r="B825" s="32" t="s">
        <v>27</v>
      </c>
      <c r="C825" s="32" t="s">
        <v>69</v>
      </c>
      <c r="D825" s="33"/>
      <c r="E825" s="21" t="s">
        <v>501</v>
      </c>
      <c r="F825" s="26">
        <f>+F826</f>
        <v>0</v>
      </c>
      <c r="G825" s="26">
        <f t="shared" ref="G825:K825" si="420">+G826</f>
        <v>0</v>
      </c>
      <c r="H825" s="26">
        <f t="shared" si="420"/>
        <v>0</v>
      </c>
      <c r="I825" s="26">
        <f t="shared" si="420"/>
        <v>0</v>
      </c>
      <c r="J825" s="26">
        <f t="shared" si="420"/>
        <v>0</v>
      </c>
      <c r="K825" s="26">
        <f t="shared" si="420"/>
        <v>0</v>
      </c>
    </row>
    <row r="826" spans="1:11" ht="12" customHeight="1" x14ac:dyDescent="0.2">
      <c r="A826" s="44" t="s">
        <v>440</v>
      </c>
      <c r="B826" s="44" t="s">
        <v>27</v>
      </c>
      <c r="C826" s="44" t="s">
        <v>69</v>
      </c>
      <c r="D826" s="44" t="s">
        <v>18</v>
      </c>
      <c r="E826" s="23" t="s">
        <v>501</v>
      </c>
      <c r="F826" s="10"/>
      <c r="G826" s="10"/>
      <c r="H826" s="10"/>
      <c r="I826" s="10"/>
      <c r="J826" s="10"/>
      <c r="K826" s="10"/>
    </row>
    <row r="827" spans="1:11" ht="12" customHeight="1" x14ac:dyDescent="0.2">
      <c r="A827" s="32" t="s">
        <v>440</v>
      </c>
      <c r="B827" s="32" t="s">
        <v>27</v>
      </c>
      <c r="C827" s="32" t="s">
        <v>71</v>
      </c>
      <c r="D827" s="33"/>
      <c r="E827" s="21" t="s">
        <v>502</v>
      </c>
      <c r="F827" s="26">
        <f>+F828</f>
        <v>0</v>
      </c>
      <c r="G827" s="26">
        <f t="shared" ref="G827:K827" si="421">+G828</f>
        <v>0</v>
      </c>
      <c r="H827" s="26">
        <f t="shared" si="421"/>
        <v>0</v>
      </c>
      <c r="I827" s="26">
        <f t="shared" si="421"/>
        <v>0</v>
      </c>
      <c r="J827" s="26">
        <f t="shared" si="421"/>
        <v>0</v>
      </c>
      <c r="K827" s="26">
        <f t="shared" si="421"/>
        <v>0</v>
      </c>
    </row>
    <row r="828" spans="1:11" ht="12" customHeight="1" x14ac:dyDescent="0.2">
      <c r="A828" s="44" t="s">
        <v>440</v>
      </c>
      <c r="B828" s="44" t="s">
        <v>27</v>
      </c>
      <c r="C828" s="44" t="s">
        <v>71</v>
      </c>
      <c r="D828" s="44" t="s">
        <v>18</v>
      </c>
      <c r="E828" s="23" t="s">
        <v>502</v>
      </c>
      <c r="F828" s="10"/>
      <c r="G828" s="10"/>
      <c r="H828" s="10"/>
      <c r="I828" s="10"/>
      <c r="J828" s="10"/>
      <c r="K828" s="10"/>
    </row>
    <row r="829" spans="1:11" ht="12" customHeight="1" x14ac:dyDescent="0.2">
      <c r="A829" s="32" t="s">
        <v>440</v>
      </c>
      <c r="B829" s="32" t="s">
        <v>27</v>
      </c>
      <c r="C829" s="32" t="s">
        <v>23</v>
      </c>
      <c r="D829" s="33"/>
      <c r="E829" s="21" t="s">
        <v>503</v>
      </c>
      <c r="F829" s="26">
        <f>+F830</f>
        <v>0</v>
      </c>
      <c r="G829" s="26">
        <f t="shared" ref="G829:K829" si="422">+G830</f>
        <v>0</v>
      </c>
      <c r="H829" s="26">
        <f t="shared" si="422"/>
        <v>0</v>
      </c>
      <c r="I829" s="26">
        <f t="shared" si="422"/>
        <v>0</v>
      </c>
      <c r="J829" s="26">
        <f t="shared" si="422"/>
        <v>0</v>
      </c>
      <c r="K829" s="26">
        <f t="shared" si="422"/>
        <v>0</v>
      </c>
    </row>
    <row r="830" spans="1:11" ht="12" customHeight="1" x14ac:dyDescent="0.2">
      <c r="A830" s="44" t="s">
        <v>440</v>
      </c>
      <c r="B830" s="44" t="s">
        <v>27</v>
      </c>
      <c r="C830" s="44" t="s">
        <v>23</v>
      </c>
      <c r="D830" s="44" t="s">
        <v>18</v>
      </c>
      <c r="E830" s="23" t="s">
        <v>503</v>
      </c>
      <c r="F830" s="10"/>
      <c r="G830" s="10"/>
      <c r="H830" s="10"/>
      <c r="I830" s="10"/>
      <c r="J830" s="10"/>
      <c r="K830" s="10"/>
    </row>
    <row r="831" spans="1:11" ht="12" customHeight="1" x14ac:dyDescent="0.2">
      <c r="A831" s="32" t="s">
        <v>440</v>
      </c>
      <c r="B831" s="32" t="s">
        <v>27</v>
      </c>
      <c r="C831" s="32" t="s">
        <v>25</v>
      </c>
      <c r="D831" s="33"/>
      <c r="E831" s="21" t="s">
        <v>504</v>
      </c>
      <c r="F831" s="26">
        <f>+F832</f>
        <v>0</v>
      </c>
      <c r="G831" s="26">
        <f t="shared" ref="G831:K831" si="423">+G832</f>
        <v>0</v>
      </c>
      <c r="H831" s="26">
        <f t="shared" si="423"/>
        <v>0</v>
      </c>
      <c r="I831" s="26">
        <f t="shared" si="423"/>
        <v>0</v>
      </c>
      <c r="J831" s="26">
        <f t="shared" si="423"/>
        <v>0</v>
      </c>
      <c r="K831" s="26">
        <f t="shared" si="423"/>
        <v>0</v>
      </c>
    </row>
    <row r="832" spans="1:11" ht="12" customHeight="1" x14ac:dyDescent="0.2">
      <c r="A832" s="44" t="s">
        <v>440</v>
      </c>
      <c r="B832" s="44" t="s">
        <v>27</v>
      </c>
      <c r="C832" s="44" t="s">
        <v>25</v>
      </c>
      <c r="D832" s="44" t="s">
        <v>18</v>
      </c>
      <c r="E832" s="23" t="s">
        <v>504</v>
      </c>
      <c r="F832" s="10"/>
      <c r="G832" s="10"/>
      <c r="H832" s="10"/>
      <c r="I832" s="10"/>
      <c r="J832" s="10"/>
      <c r="K832" s="10"/>
    </row>
    <row r="833" spans="1:11" ht="12" customHeight="1" x14ac:dyDescent="0.2">
      <c r="A833" s="32" t="s">
        <v>440</v>
      </c>
      <c r="B833" s="32" t="s">
        <v>27</v>
      </c>
      <c r="C833" s="32" t="s">
        <v>27</v>
      </c>
      <c r="D833" s="33"/>
      <c r="E833" s="21" t="s">
        <v>505</v>
      </c>
      <c r="F833" s="26">
        <f>+F834</f>
        <v>0</v>
      </c>
      <c r="G833" s="26">
        <f t="shared" ref="G833:K833" si="424">+G834</f>
        <v>0</v>
      </c>
      <c r="H833" s="26">
        <f t="shared" si="424"/>
        <v>0</v>
      </c>
      <c r="I833" s="26">
        <f t="shared" si="424"/>
        <v>0</v>
      </c>
      <c r="J833" s="26">
        <f t="shared" si="424"/>
        <v>0</v>
      </c>
      <c r="K833" s="26">
        <f t="shared" si="424"/>
        <v>0</v>
      </c>
    </row>
    <row r="834" spans="1:11" ht="12" customHeight="1" x14ac:dyDescent="0.2">
      <c r="A834" s="44" t="s">
        <v>440</v>
      </c>
      <c r="B834" s="44" t="s">
        <v>27</v>
      </c>
      <c r="C834" s="44" t="s">
        <v>27</v>
      </c>
      <c r="D834" s="44" t="s">
        <v>18</v>
      </c>
      <c r="E834" s="23" t="s">
        <v>505</v>
      </c>
      <c r="F834" s="10"/>
      <c r="G834" s="10"/>
      <c r="H834" s="10"/>
      <c r="I834" s="10"/>
      <c r="J834" s="10"/>
      <c r="K834" s="10"/>
    </row>
    <row r="835" spans="1:11" ht="12" customHeight="1" x14ac:dyDescent="0.2">
      <c r="A835" s="32" t="s">
        <v>440</v>
      </c>
      <c r="B835" s="32" t="s">
        <v>27</v>
      </c>
      <c r="C835" s="32" t="s">
        <v>29</v>
      </c>
      <c r="D835" s="33"/>
      <c r="E835" s="21" t="s">
        <v>506</v>
      </c>
      <c r="F835" s="26">
        <f>+F836</f>
        <v>0</v>
      </c>
      <c r="G835" s="26">
        <f t="shared" ref="G835:K835" si="425">+G836</f>
        <v>0</v>
      </c>
      <c r="H835" s="26">
        <f t="shared" si="425"/>
        <v>0</v>
      </c>
      <c r="I835" s="26">
        <f t="shared" si="425"/>
        <v>0</v>
      </c>
      <c r="J835" s="26">
        <f t="shared" si="425"/>
        <v>0</v>
      </c>
      <c r="K835" s="26">
        <f t="shared" si="425"/>
        <v>0</v>
      </c>
    </row>
    <row r="836" spans="1:11" ht="12" customHeight="1" x14ac:dyDescent="0.2">
      <c r="A836" s="44" t="s">
        <v>440</v>
      </c>
      <c r="B836" s="44" t="s">
        <v>27</v>
      </c>
      <c r="C836" s="44" t="s">
        <v>29</v>
      </c>
      <c r="D836" s="44" t="s">
        <v>18</v>
      </c>
      <c r="E836" s="23" t="s">
        <v>506</v>
      </c>
      <c r="F836" s="10"/>
      <c r="G836" s="10"/>
      <c r="H836" s="10"/>
      <c r="I836" s="10"/>
      <c r="J836" s="10"/>
      <c r="K836" s="10"/>
    </row>
    <row r="837" spans="1:11" ht="12" customHeight="1" x14ac:dyDescent="0.2">
      <c r="A837" s="32" t="s">
        <v>440</v>
      </c>
      <c r="B837" s="32" t="s">
        <v>27</v>
      </c>
      <c r="C837" s="32" t="s">
        <v>59</v>
      </c>
      <c r="D837" s="33"/>
      <c r="E837" s="21" t="s">
        <v>507</v>
      </c>
      <c r="F837" s="26">
        <f>+F838</f>
        <v>0</v>
      </c>
      <c r="G837" s="26">
        <f t="shared" ref="G837:K837" si="426">+G838</f>
        <v>0</v>
      </c>
      <c r="H837" s="26">
        <f t="shared" si="426"/>
        <v>0</v>
      </c>
      <c r="I837" s="26">
        <f t="shared" si="426"/>
        <v>0</v>
      </c>
      <c r="J837" s="26">
        <f t="shared" si="426"/>
        <v>0</v>
      </c>
      <c r="K837" s="26">
        <f t="shared" si="426"/>
        <v>0</v>
      </c>
    </row>
    <row r="838" spans="1:11" ht="12" customHeight="1" x14ac:dyDescent="0.2">
      <c r="A838" s="44" t="s">
        <v>440</v>
      </c>
      <c r="B838" s="44" t="s">
        <v>27</v>
      </c>
      <c r="C838" s="44" t="s">
        <v>59</v>
      </c>
      <c r="D838" s="44" t="s">
        <v>18</v>
      </c>
      <c r="E838" s="23" t="s">
        <v>507</v>
      </c>
      <c r="F838" s="10"/>
      <c r="G838" s="10"/>
      <c r="H838" s="10"/>
      <c r="I838" s="10"/>
      <c r="J838" s="10"/>
      <c r="K838" s="10"/>
    </row>
    <row r="839" spans="1:11" ht="12" customHeight="1" x14ac:dyDescent="0.2">
      <c r="A839" s="41" t="s">
        <v>440</v>
      </c>
      <c r="B839" s="41" t="s">
        <v>29</v>
      </c>
      <c r="C839" s="42"/>
      <c r="D839" s="42"/>
      <c r="E839" s="20" t="s">
        <v>508</v>
      </c>
      <c r="F839" s="25">
        <f>+F840+F842+F844+F846+F848+F850+F852+F854</f>
        <v>0</v>
      </c>
      <c r="G839" s="25">
        <f t="shared" ref="G839:K839" si="427">+G840+G842+G844+G846+G848+G850+G852+G854</f>
        <v>0</v>
      </c>
      <c r="H839" s="25">
        <f t="shared" si="427"/>
        <v>0</v>
      </c>
      <c r="I839" s="25">
        <f t="shared" si="427"/>
        <v>0</v>
      </c>
      <c r="J839" s="25">
        <f t="shared" si="427"/>
        <v>0</v>
      </c>
      <c r="K839" s="25">
        <f t="shared" si="427"/>
        <v>0</v>
      </c>
    </row>
    <row r="840" spans="1:11" ht="24" customHeight="1" x14ac:dyDescent="0.2">
      <c r="A840" s="32" t="s">
        <v>440</v>
      </c>
      <c r="B840" s="32" t="s">
        <v>29</v>
      </c>
      <c r="C840" s="32" t="s">
        <v>15</v>
      </c>
      <c r="D840" s="33"/>
      <c r="E840" s="21" t="s">
        <v>509</v>
      </c>
      <c r="F840" s="26">
        <f>+F841</f>
        <v>0</v>
      </c>
      <c r="G840" s="26">
        <f t="shared" ref="G840:K840" si="428">+G841</f>
        <v>0</v>
      </c>
      <c r="H840" s="26">
        <f t="shared" si="428"/>
        <v>0</v>
      </c>
      <c r="I840" s="26">
        <f t="shared" si="428"/>
        <v>0</v>
      </c>
      <c r="J840" s="26">
        <f t="shared" si="428"/>
        <v>0</v>
      </c>
      <c r="K840" s="26">
        <f t="shared" si="428"/>
        <v>0</v>
      </c>
    </row>
    <row r="841" spans="1:11" ht="24" customHeight="1" x14ac:dyDescent="0.2">
      <c r="A841" s="44" t="s">
        <v>440</v>
      </c>
      <c r="B841" s="44" t="s">
        <v>29</v>
      </c>
      <c r="C841" s="44" t="s">
        <v>15</v>
      </c>
      <c r="D841" s="44" t="s">
        <v>18</v>
      </c>
      <c r="E841" s="23" t="s">
        <v>509</v>
      </c>
      <c r="F841" s="10"/>
      <c r="G841" s="10"/>
      <c r="H841" s="10"/>
      <c r="I841" s="10"/>
      <c r="J841" s="10"/>
      <c r="K841" s="10"/>
    </row>
    <row r="842" spans="1:11" ht="24" customHeight="1" x14ac:dyDescent="0.2">
      <c r="A842" s="32" t="s">
        <v>440</v>
      </c>
      <c r="B842" s="32" t="s">
        <v>29</v>
      </c>
      <c r="C842" s="32" t="s">
        <v>19</v>
      </c>
      <c r="D842" s="33"/>
      <c r="E842" s="21" t="s">
        <v>510</v>
      </c>
      <c r="F842" s="26">
        <f>+F843</f>
        <v>0</v>
      </c>
      <c r="G842" s="26">
        <f t="shared" ref="G842:K842" si="429">+G843</f>
        <v>0</v>
      </c>
      <c r="H842" s="26">
        <f t="shared" si="429"/>
        <v>0</v>
      </c>
      <c r="I842" s="26">
        <f t="shared" si="429"/>
        <v>0</v>
      </c>
      <c r="J842" s="26">
        <f t="shared" si="429"/>
        <v>0</v>
      </c>
      <c r="K842" s="26">
        <f t="shared" si="429"/>
        <v>0</v>
      </c>
    </row>
    <row r="843" spans="1:11" ht="24" customHeight="1" x14ac:dyDescent="0.2">
      <c r="A843" s="44" t="s">
        <v>440</v>
      </c>
      <c r="B843" s="44" t="s">
        <v>29</v>
      </c>
      <c r="C843" s="44" t="s">
        <v>19</v>
      </c>
      <c r="D843" s="44" t="s">
        <v>18</v>
      </c>
      <c r="E843" s="23" t="s">
        <v>510</v>
      </c>
      <c r="F843" s="10"/>
      <c r="G843" s="10"/>
      <c r="H843" s="10"/>
      <c r="I843" s="10"/>
      <c r="J843" s="10"/>
      <c r="K843" s="10"/>
    </row>
    <row r="844" spans="1:11" ht="24" customHeight="1" x14ac:dyDescent="0.2">
      <c r="A844" s="32" t="s">
        <v>440</v>
      </c>
      <c r="B844" s="32" t="s">
        <v>29</v>
      </c>
      <c r="C844" s="32" t="s">
        <v>21</v>
      </c>
      <c r="D844" s="33"/>
      <c r="E844" s="21" t="s">
        <v>511</v>
      </c>
      <c r="F844" s="26">
        <f>+F845</f>
        <v>0</v>
      </c>
      <c r="G844" s="26">
        <f t="shared" ref="G844:K844" si="430">+G845</f>
        <v>0</v>
      </c>
      <c r="H844" s="26">
        <f t="shared" si="430"/>
        <v>0</v>
      </c>
      <c r="I844" s="26">
        <f t="shared" si="430"/>
        <v>0</v>
      </c>
      <c r="J844" s="26">
        <f t="shared" si="430"/>
        <v>0</v>
      </c>
      <c r="K844" s="26">
        <f t="shared" si="430"/>
        <v>0</v>
      </c>
    </row>
    <row r="845" spans="1:11" ht="24" customHeight="1" x14ac:dyDescent="0.2">
      <c r="A845" s="44" t="s">
        <v>440</v>
      </c>
      <c r="B845" s="44" t="s">
        <v>29</v>
      </c>
      <c r="C845" s="44" t="s">
        <v>21</v>
      </c>
      <c r="D845" s="44" t="s">
        <v>18</v>
      </c>
      <c r="E845" s="23" t="s">
        <v>511</v>
      </c>
      <c r="F845" s="10"/>
      <c r="G845" s="10"/>
      <c r="H845" s="10"/>
      <c r="I845" s="10"/>
      <c r="J845" s="10"/>
      <c r="K845" s="10"/>
    </row>
    <row r="846" spans="1:11" ht="24" customHeight="1" x14ac:dyDescent="0.2">
      <c r="A846" s="32" t="s">
        <v>440</v>
      </c>
      <c r="B846" s="32" t="s">
        <v>29</v>
      </c>
      <c r="C846" s="32" t="s">
        <v>65</v>
      </c>
      <c r="D846" s="33"/>
      <c r="E846" s="21" t="s">
        <v>512</v>
      </c>
      <c r="F846" s="26">
        <f>+F847</f>
        <v>0</v>
      </c>
      <c r="G846" s="26">
        <f t="shared" ref="G846:K846" si="431">+G847</f>
        <v>0</v>
      </c>
      <c r="H846" s="26">
        <f t="shared" si="431"/>
        <v>0</v>
      </c>
      <c r="I846" s="26">
        <f t="shared" si="431"/>
        <v>0</v>
      </c>
      <c r="J846" s="26">
        <f t="shared" si="431"/>
        <v>0</v>
      </c>
      <c r="K846" s="26">
        <f t="shared" si="431"/>
        <v>0</v>
      </c>
    </row>
    <row r="847" spans="1:11" ht="24" customHeight="1" x14ac:dyDescent="0.2">
      <c r="A847" s="44" t="s">
        <v>440</v>
      </c>
      <c r="B847" s="44" t="s">
        <v>29</v>
      </c>
      <c r="C847" s="44" t="s">
        <v>65</v>
      </c>
      <c r="D847" s="44" t="s">
        <v>18</v>
      </c>
      <c r="E847" s="23" t="s">
        <v>512</v>
      </c>
      <c r="F847" s="10"/>
      <c r="G847" s="10"/>
      <c r="H847" s="10"/>
      <c r="I847" s="10"/>
      <c r="J847" s="10"/>
      <c r="K847" s="10"/>
    </row>
    <row r="848" spans="1:11" ht="24" customHeight="1" x14ac:dyDescent="0.2">
      <c r="A848" s="32" t="s">
        <v>440</v>
      </c>
      <c r="B848" s="32" t="s">
        <v>29</v>
      </c>
      <c r="C848" s="32" t="s">
        <v>67</v>
      </c>
      <c r="D848" s="33"/>
      <c r="E848" s="21" t="s">
        <v>513</v>
      </c>
      <c r="F848" s="26">
        <f>+F849</f>
        <v>0</v>
      </c>
      <c r="G848" s="26">
        <f t="shared" ref="G848:K848" si="432">+G849</f>
        <v>0</v>
      </c>
      <c r="H848" s="26">
        <f t="shared" si="432"/>
        <v>0</v>
      </c>
      <c r="I848" s="26">
        <f t="shared" si="432"/>
        <v>0</v>
      </c>
      <c r="J848" s="26">
        <f t="shared" si="432"/>
        <v>0</v>
      </c>
      <c r="K848" s="26">
        <f t="shared" si="432"/>
        <v>0</v>
      </c>
    </row>
    <row r="849" spans="1:11" ht="24" customHeight="1" x14ac:dyDescent="0.2">
      <c r="A849" s="44" t="s">
        <v>440</v>
      </c>
      <c r="B849" s="44" t="s">
        <v>29</v>
      </c>
      <c r="C849" s="44" t="s">
        <v>67</v>
      </c>
      <c r="D849" s="44" t="s">
        <v>18</v>
      </c>
      <c r="E849" s="23" t="s">
        <v>513</v>
      </c>
      <c r="F849" s="10"/>
      <c r="G849" s="10"/>
      <c r="H849" s="10"/>
      <c r="I849" s="10"/>
      <c r="J849" s="10"/>
      <c r="K849" s="10"/>
    </row>
    <row r="850" spans="1:11" ht="24" customHeight="1" x14ac:dyDescent="0.2">
      <c r="A850" s="32" t="s">
        <v>440</v>
      </c>
      <c r="B850" s="32" t="s">
        <v>29</v>
      </c>
      <c r="C850" s="32" t="s">
        <v>69</v>
      </c>
      <c r="D850" s="33"/>
      <c r="E850" s="21" t="s">
        <v>514</v>
      </c>
      <c r="F850" s="26">
        <f>+F851</f>
        <v>0</v>
      </c>
      <c r="G850" s="26">
        <f t="shared" ref="G850:K850" si="433">+G851</f>
        <v>0</v>
      </c>
      <c r="H850" s="26">
        <f t="shared" si="433"/>
        <v>0</v>
      </c>
      <c r="I850" s="26">
        <f t="shared" si="433"/>
        <v>0</v>
      </c>
      <c r="J850" s="26">
        <f t="shared" si="433"/>
        <v>0</v>
      </c>
      <c r="K850" s="26">
        <f t="shared" si="433"/>
        <v>0</v>
      </c>
    </row>
    <row r="851" spans="1:11" ht="24" customHeight="1" x14ac:dyDescent="0.2">
      <c r="A851" s="44" t="s">
        <v>440</v>
      </c>
      <c r="B851" s="44" t="s">
        <v>29</v>
      </c>
      <c r="C851" s="44" t="s">
        <v>69</v>
      </c>
      <c r="D851" s="44" t="s">
        <v>18</v>
      </c>
      <c r="E851" s="23" t="s">
        <v>514</v>
      </c>
      <c r="F851" s="10"/>
      <c r="G851" s="10"/>
      <c r="H851" s="10"/>
      <c r="I851" s="10"/>
      <c r="J851" s="10"/>
      <c r="K851" s="10"/>
    </row>
    <row r="852" spans="1:11" ht="24" customHeight="1" x14ac:dyDescent="0.2">
      <c r="A852" s="32" t="s">
        <v>440</v>
      </c>
      <c r="B852" s="32" t="s">
        <v>29</v>
      </c>
      <c r="C852" s="32" t="s">
        <v>71</v>
      </c>
      <c r="D852" s="33"/>
      <c r="E852" s="21" t="s">
        <v>515</v>
      </c>
      <c r="F852" s="26">
        <f>+F853</f>
        <v>0</v>
      </c>
      <c r="G852" s="26">
        <f t="shared" ref="G852:K852" si="434">+G853</f>
        <v>0</v>
      </c>
      <c r="H852" s="26">
        <f t="shared" si="434"/>
        <v>0</v>
      </c>
      <c r="I852" s="26">
        <f t="shared" si="434"/>
        <v>0</v>
      </c>
      <c r="J852" s="26">
        <f t="shared" si="434"/>
        <v>0</v>
      </c>
      <c r="K852" s="26">
        <f t="shared" si="434"/>
        <v>0</v>
      </c>
    </row>
    <row r="853" spans="1:11" ht="24" customHeight="1" x14ac:dyDescent="0.2">
      <c r="A853" s="44" t="s">
        <v>440</v>
      </c>
      <c r="B853" s="44" t="s">
        <v>29</v>
      </c>
      <c r="C853" s="44" t="s">
        <v>71</v>
      </c>
      <c r="D853" s="44" t="s">
        <v>18</v>
      </c>
      <c r="E853" s="23" t="s">
        <v>515</v>
      </c>
      <c r="F853" s="10"/>
      <c r="G853" s="10"/>
      <c r="H853" s="10"/>
      <c r="I853" s="10"/>
      <c r="J853" s="10"/>
      <c r="K853" s="10"/>
    </row>
    <row r="854" spans="1:11" ht="12" customHeight="1" x14ac:dyDescent="0.2">
      <c r="A854" s="32" t="s">
        <v>440</v>
      </c>
      <c r="B854" s="32" t="s">
        <v>29</v>
      </c>
      <c r="C854" s="32" t="s">
        <v>59</v>
      </c>
      <c r="D854" s="33"/>
      <c r="E854" s="21" t="s">
        <v>516</v>
      </c>
      <c r="F854" s="26">
        <f>+F855</f>
        <v>0</v>
      </c>
      <c r="G854" s="26">
        <f t="shared" ref="G854:K854" si="435">+G855</f>
        <v>0</v>
      </c>
      <c r="H854" s="26">
        <f t="shared" si="435"/>
        <v>0</v>
      </c>
      <c r="I854" s="26">
        <f t="shared" si="435"/>
        <v>0</v>
      </c>
      <c r="J854" s="26">
        <f t="shared" si="435"/>
        <v>0</v>
      </c>
      <c r="K854" s="26">
        <f t="shared" si="435"/>
        <v>0</v>
      </c>
    </row>
    <row r="855" spans="1:11" ht="12" customHeight="1" x14ac:dyDescent="0.2">
      <c r="A855" s="44" t="s">
        <v>440</v>
      </c>
      <c r="B855" s="44" t="s">
        <v>29</v>
      </c>
      <c r="C855" s="44" t="s">
        <v>59</v>
      </c>
      <c r="D855" s="44" t="s">
        <v>18</v>
      </c>
      <c r="E855" s="23" t="s">
        <v>516</v>
      </c>
      <c r="F855" s="10"/>
      <c r="G855" s="10"/>
      <c r="H855" s="10"/>
      <c r="I855" s="10"/>
      <c r="J855" s="10"/>
      <c r="K855" s="10"/>
    </row>
    <row r="856" spans="1:11" ht="12" customHeight="1" x14ac:dyDescent="0.2">
      <c r="A856" s="41" t="s">
        <v>440</v>
      </c>
      <c r="B856" s="41" t="s">
        <v>31</v>
      </c>
      <c r="C856" s="42"/>
      <c r="D856" s="42"/>
      <c r="E856" s="20" t="s">
        <v>517</v>
      </c>
      <c r="F856" s="25">
        <f>+F857+F859</f>
        <v>0</v>
      </c>
      <c r="G856" s="25">
        <f t="shared" ref="G856:K856" si="436">+G857+G859</f>
        <v>0</v>
      </c>
      <c r="H856" s="25">
        <f t="shared" si="436"/>
        <v>0</v>
      </c>
      <c r="I856" s="25">
        <f t="shared" si="436"/>
        <v>0</v>
      </c>
      <c r="J856" s="25">
        <f t="shared" si="436"/>
        <v>0</v>
      </c>
      <c r="K856" s="25">
        <f t="shared" si="436"/>
        <v>0</v>
      </c>
    </row>
    <row r="857" spans="1:11" ht="24" customHeight="1" x14ac:dyDescent="0.2">
      <c r="A857" s="32" t="s">
        <v>440</v>
      </c>
      <c r="B857" s="32" t="s">
        <v>31</v>
      </c>
      <c r="C857" s="32" t="s">
        <v>15</v>
      </c>
      <c r="D857" s="33"/>
      <c r="E857" s="21" t="s">
        <v>518</v>
      </c>
      <c r="F857" s="26">
        <f>+F858</f>
        <v>0</v>
      </c>
      <c r="G857" s="26">
        <f t="shared" ref="G857:K857" si="437">+G858</f>
        <v>0</v>
      </c>
      <c r="H857" s="26">
        <f t="shared" si="437"/>
        <v>0</v>
      </c>
      <c r="I857" s="26">
        <f t="shared" si="437"/>
        <v>0</v>
      </c>
      <c r="J857" s="26">
        <f t="shared" si="437"/>
        <v>0</v>
      </c>
      <c r="K857" s="26">
        <f t="shared" si="437"/>
        <v>0</v>
      </c>
    </row>
    <row r="858" spans="1:11" ht="24" customHeight="1" x14ac:dyDescent="0.2">
      <c r="A858" s="44" t="s">
        <v>440</v>
      </c>
      <c r="B858" s="44" t="s">
        <v>31</v>
      </c>
      <c r="C858" s="44" t="s">
        <v>15</v>
      </c>
      <c r="D858" s="44" t="s">
        <v>18</v>
      </c>
      <c r="E858" s="23" t="s">
        <v>518</v>
      </c>
      <c r="F858" s="10"/>
      <c r="G858" s="10"/>
      <c r="H858" s="10"/>
      <c r="I858" s="10"/>
      <c r="J858" s="10"/>
      <c r="K858" s="10"/>
    </row>
    <row r="859" spans="1:11" ht="24" customHeight="1" x14ac:dyDescent="0.2">
      <c r="A859" s="32" t="s">
        <v>440</v>
      </c>
      <c r="B859" s="32" t="s">
        <v>31</v>
      </c>
      <c r="C859" s="32" t="s">
        <v>19</v>
      </c>
      <c r="D859" s="33"/>
      <c r="E859" s="21" t="s">
        <v>519</v>
      </c>
      <c r="F859" s="26">
        <f>+F860</f>
        <v>0</v>
      </c>
      <c r="G859" s="26">
        <f t="shared" ref="G859:K859" si="438">+G860</f>
        <v>0</v>
      </c>
      <c r="H859" s="26">
        <f t="shared" si="438"/>
        <v>0</v>
      </c>
      <c r="I859" s="26">
        <f t="shared" si="438"/>
        <v>0</v>
      </c>
      <c r="J859" s="26">
        <f t="shared" si="438"/>
        <v>0</v>
      </c>
      <c r="K859" s="26">
        <f t="shared" si="438"/>
        <v>0</v>
      </c>
    </row>
    <row r="860" spans="1:11" ht="24" customHeight="1" x14ac:dyDescent="0.2">
      <c r="A860" s="44" t="s">
        <v>440</v>
      </c>
      <c r="B860" s="44" t="s">
        <v>31</v>
      </c>
      <c r="C860" s="44" t="s">
        <v>19</v>
      </c>
      <c r="D860" s="44" t="s">
        <v>18</v>
      </c>
      <c r="E860" s="23" t="s">
        <v>519</v>
      </c>
      <c r="F860" s="10"/>
      <c r="G860" s="10"/>
      <c r="H860" s="10"/>
      <c r="I860" s="10"/>
      <c r="J860" s="10"/>
      <c r="K860" s="10"/>
    </row>
    <row r="861" spans="1:11" ht="12" customHeight="1" x14ac:dyDescent="0.2">
      <c r="A861" s="41" t="s">
        <v>440</v>
      </c>
      <c r="B861" s="41" t="s">
        <v>33</v>
      </c>
      <c r="C861" s="42"/>
      <c r="D861" s="42"/>
      <c r="E861" s="20" t="s">
        <v>520</v>
      </c>
      <c r="F861" s="25">
        <f>+F862</f>
        <v>0</v>
      </c>
      <c r="G861" s="25">
        <f t="shared" ref="G861:K862" si="439">+G862</f>
        <v>0</v>
      </c>
      <c r="H861" s="25">
        <f t="shared" si="439"/>
        <v>0</v>
      </c>
      <c r="I861" s="25">
        <f t="shared" si="439"/>
        <v>0</v>
      </c>
      <c r="J861" s="25">
        <f t="shared" si="439"/>
        <v>0</v>
      </c>
      <c r="K861" s="25">
        <f t="shared" si="439"/>
        <v>0</v>
      </c>
    </row>
    <row r="862" spans="1:11" ht="12" customHeight="1" x14ac:dyDescent="0.2">
      <c r="A862" s="32" t="s">
        <v>440</v>
      </c>
      <c r="B862" s="32" t="s">
        <v>33</v>
      </c>
      <c r="C862" s="32" t="s">
        <v>15</v>
      </c>
      <c r="D862" s="33"/>
      <c r="E862" s="21" t="s">
        <v>520</v>
      </c>
      <c r="F862" s="26">
        <f>+F863</f>
        <v>0</v>
      </c>
      <c r="G862" s="26">
        <f t="shared" si="439"/>
        <v>0</v>
      </c>
      <c r="H862" s="26">
        <f t="shared" si="439"/>
        <v>0</v>
      </c>
      <c r="I862" s="26">
        <f t="shared" si="439"/>
        <v>0</v>
      </c>
      <c r="J862" s="26">
        <f t="shared" si="439"/>
        <v>0</v>
      </c>
      <c r="K862" s="26">
        <f t="shared" si="439"/>
        <v>0</v>
      </c>
    </row>
    <row r="863" spans="1:11" ht="12" customHeight="1" x14ac:dyDescent="0.2">
      <c r="A863" s="44" t="s">
        <v>440</v>
      </c>
      <c r="B863" s="44" t="s">
        <v>33</v>
      </c>
      <c r="C863" s="44" t="s">
        <v>15</v>
      </c>
      <c r="D863" s="44" t="s">
        <v>18</v>
      </c>
      <c r="E863" s="23" t="s">
        <v>520</v>
      </c>
      <c r="F863" s="10"/>
      <c r="G863" s="10"/>
      <c r="H863" s="10"/>
      <c r="I863" s="10"/>
      <c r="J863" s="10"/>
      <c r="K863" s="10"/>
    </row>
    <row r="864" spans="1:11" ht="12" customHeight="1" x14ac:dyDescent="0.2">
      <c r="A864" s="41" t="s">
        <v>440</v>
      </c>
      <c r="B864" s="41" t="s">
        <v>139</v>
      </c>
      <c r="C864" s="42"/>
      <c r="D864" s="42"/>
      <c r="E864" s="20" t="s">
        <v>521</v>
      </c>
      <c r="F864" s="25">
        <f>+F865</f>
        <v>0</v>
      </c>
      <c r="G864" s="25">
        <f t="shared" ref="G864:K865" si="440">+G865</f>
        <v>0</v>
      </c>
      <c r="H864" s="25">
        <f t="shared" si="440"/>
        <v>0</v>
      </c>
      <c r="I864" s="25">
        <f t="shared" si="440"/>
        <v>0</v>
      </c>
      <c r="J864" s="25">
        <f t="shared" si="440"/>
        <v>0</v>
      </c>
      <c r="K864" s="25">
        <f t="shared" si="440"/>
        <v>0</v>
      </c>
    </row>
    <row r="865" spans="1:11" ht="12" customHeight="1" x14ac:dyDescent="0.2">
      <c r="A865" s="32" t="s">
        <v>440</v>
      </c>
      <c r="B865" s="32" t="s">
        <v>139</v>
      </c>
      <c r="C865" s="32" t="s">
        <v>15</v>
      </c>
      <c r="D865" s="33"/>
      <c r="E865" s="21" t="s">
        <v>521</v>
      </c>
      <c r="F865" s="26">
        <f>+F866</f>
        <v>0</v>
      </c>
      <c r="G865" s="26">
        <f t="shared" si="440"/>
        <v>0</v>
      </c>
      <c r="H865" s="26">
        <f t="shared" si="440"/>
        <v>0</v>
      </c>
      <c r="I865" s="26">
        <f t="shared" si="440"/>
        <v>0</v>
      </c>
      <c r="J865" s="26">
        <f t="shared" si="440"/>
        <v>0</v>
      </c>
      <c r="K865" s="26">
        <f t="shared" si="440"/>
        <v>0</v>
      </c>
    </row>
    <row r="866" spans="1:11" ht="12" customHeight="1" x14ac:dyDescent="0.2">
      <c r="A866" s="44" t="s">
        <v>440</v>
      </c>
      <c r="B866" s="44" t="s">
        <v>139</v>
      </c>
      <c r="C866" s="44" t="s">
        <v>15</v>
      </c>
      <c r="D866" s="44" t="s">
        <v>18</v>
      </c>
      <c r="E866" s="23" t="s">
        <v>522</v>
      </c>
      <c r="F866" s="10"/>
      <c r="G866" s="10"/>
      <c r="H866" s="10"/>
      <c r="I866" s="10"/>
      <c r="J866" s="10"/>
      <c r="K866" s="10"/>
    </row>
    <row r="867" spans="1:11" ht="12" customHeight="1" x14ac:dyDescent="0.2">
      <c r="A867" s="41" t="s">
        <v>440</v>
      </c>
      <c r="B867" s="41" t="s">
        <v>142</v>
      </c>
      <c r="C867" s="42"/>
      <c r="D867" s="42"/>
      <c r="E867" s="20" t="s">
        <v>523</v>
      </c>
      <c r="F867" s="25">
        <f>+F868+F870+F872+F874</f>
        <v>0</v>
      </c>
      <c r="G867" s="25">
        <f t="shared" ref="G867:K867" si="441">+G868+G870+G872+G874</f>
        <v>0</v>
      </c>
      <c r="H867" s="25">
        <f t="shared" si="441"/>
        <v>0</v>
      </c>
      <c r="I867" s="25">
        <f t="shared" si="441"/>
        <v>0</v>
      </c>
      <c r="J867" s="25">
        <f t="shared" si="441"/>
        <v>0</v>
      </c>
      <c r="K867" s="25">
        <f t="shared" si="441"/>
        <v>0</v>
      </c>
    </row>
    <row r="868" spans="1:11" ht="12" customHeight="1" x14ac:dyDescent="0.2">
      <c r="A868" s="32" t="s">
        <v>440</v>
      </c>
      <c r="B868" s="32" t="s">
        <v>142</v>
      </c>
      <c r="C868" s="32" t="s">
        <v>15</v>
      </c>
      <c r="D868" s="33"/>
      <c r="E868" s="21" t="s">
        <v>524</v>
      </c>
      <c r="F868" s="26">
        <f>+F869</f>
        <v>0</v>
      </c>
      <c r="G868" s="26">
        <f t="shared" ref="G868:K868" si="442">+G869</f>
        <v>0</v>
      </c>
      <c r="H868" s="26">
        <f t="shared" si="442"/>
        <v>0</v>
      </c>
      <c r="I868" s="26">
        <f t="shared" si="442"/>
        <v>0</v>
      </c>
      <c r="J868" s="26">
        <f t="shared" si="442"/>
        <v>0</v>
      </c>
      <c r="K868" s="26">
        <f t="shared" si="442"/>
        <v>0</v>
      </c>
    </row>
    <row r="869" spans="1:11" ht="12" customHeight="1" x14ac:dyDescent="0.2">
      <c r="A869" s="44" t="s">
        <v>440</v>
      </c>
      <c r="B869" s="44" t="s">
        <v>142</v>
      </c>
      <c r="C869" s="44" t="s">
        <v>15</v>
      </c>
      <c r="D869" s="44" t="s">
        <v>18</v>
      </c>
      <c r="E869" s="23" t="s">
        <v>524</v>
      </c>
      <c r="F869" s="10"/>
      <c r="G869" s="10"/>
      <c r="H869" s="10"/>
      <c r="I869" s="10"/>
      <c r="J869" s="10"/>
      <c r="K869" s="10"/>
    </row>
    <row r="870" spans="1:11" ht="12" customHeight="1" x14ac:dyDescent="0.2">
      <c r="A870" s="32" t="s">
        <v>440</v>
      </c>
      <c r="B870" s="32" t="s">
        <v>142</v>
      </c>
      <c r="C870" s="32" t="s">
        <v>19</v>
      </c>
      <c r="D870" s="33"/>
      <c r="E870" s="21" t="s">
        <v>525</v>
      </c>
      <c r="F870" s="26">
        <f>+F871</f>
        <v>0</v>
      </c>
      <c r="G870" s="26">
        <f t="shared" ref="G870:K870" si="443">+G871</f>
        <v>0</v>
      </c>
      <c r="H870" s="26">
        <f t="shared" si="443"/>
        <v>0</v>
      </c>
      <c r="I870" s="26">
        <f t="shared" si="443"/>
        <v>0</v>
      </c>
      <c r="J870" s="26">
        <f t="shared" si="443"/>
        <v>0</v>
      </c>
      <c r="K870" s="26">
        <f t="shared" si="443"/>
        <v>0</v>
      </c>
    </row>
    <row r="871" spans="1:11" ht="12" customHeight="1" x14ac:dyDescent="0.2">
      <c r="A871" s="44" t="s">
        <v>440</v>
      </c>
      <c r="B871" s="44" t="s">
        <v>142</v>
      </c>
      <c r="C871" s="44" t="s">
        <v>19</v>
      </c>
      <c r="D871" s="44" t="s">
        <v>18</v>
      </c>
      <c r="E871" s="23" t="s">
        <v>525</v>
      </c>
      <c r="F871" s="10"/>
      <c r="G871" s="10"/>
      <c r="H871" s="10"/>
      <c r="I871" s="10"/>
      <c r="J871" s="10"/>
      <c r="K871" s="10"/>
    </row>
    <row r="872" spans="1:11" ht="12" customHeight="1" x14ac:dyDescent="0.2">
      <c r="A872" s="32" t="s">
        <v>440</v>
      </c>
      <c r="B872" s="32" t="s">
        <v>142</v>
      </c>
      <c r="C872" s="32" t="s">
        <v>21</v>
      </c>
      <c r="D872" s="33"/>
      <c r="E872" s="21" t="s">
        <v>526</v>
      </c>
      <c r="F872" s="26">
        <f>+F873</f>
        <v>0</v>
      </c>
      <c r="G872" s="26">
        <f t="shared" ref="G872:K872" si="444">+G873</f>
        <v>0</v>
      </c>
      <c r="H872" s="26">
        <f t="shared" si="444"/>
        <v>0</v>
      </c>
      <c r="I872" s="26">
        <f t="shared" si="444"/>
        <v>0</v>
      </c>
      <c r="J872" s="26">
        <f t="shared" si="444"/>
        <v>0</v>
      </c>
      <c r="K872" s="26">
        <f t="shared" si="444"/>
        <v>0</v>
      </c>
    </row>
    <row r="873" spans="1:11" ht="12" customHeight="1" x14ac:dyDescent="0.2">
      <c r="A873" s="44" t="s">
        <v>440</v>
      </c>
      <c r="B873" s="44" t="s">
        <v>142</v>
      </c>
      <c r="C873" s="44" t="s">
        <v>21</v>
      </c>
      <c r="D873" s="44" t="s">
        <v>18</v>
      </c>
      <c r="E873" s="23" t="s">
        <v>526</v>
      </c>
      <c r="F873" s="10"/>
      <c r="G873" s="10"/>
      <c r="H873" s="10"/>
      <c r="I873" s="10"/>
      <c r="J873" s="10"/>
      <c r="K873" s="10"/>
    </row>
    <row r="874" spans="1:11" ht="12" customHeight="1" x14ac:dyDescent="0.2">
      <c r="A874" s="32" t="s">
        <v>440</v>
      </c>
      <c r="B874" s="32" t="s">
        <v>142</v>
      </c>
      <c r="C874" s="32" t="s">
        <v>59</v>
      </c>
      <c r="D874" s="33"/>
      <c r="E874" s="21" t="s">
        <v>527</v>
      </c>
      <c r="F874" s="26">
        <f>+F875</f>
        <v>0</v>
      </c>
      <c r="G874" s="26">
        <f t="shared" ref="G874:K874" si="445">+G875</f>
        <v>0</v>
      </c>
      <c r="H874" s="26">
        <f t="shared" si="445"/>
        <v>0</v>
      </c>
      <c r="I874" s="26">
        <f t="shared" si="445"/>
        <v>0</v>
      </c>
      <c r="J874" s="26">
        <f t="shared" si="445"/>
        <v>0</v>
      </c>
      <c r="K874" s="26">
        <f t="shared" si="445"/>
        <v>0</v>
      </c>
    </row>
    <row r="875" spans="1:11" ht="12" customHeight="1" x14ac:dyDescent="0.2">
      <c r="A875" s="44" t="s">
        <v>440</v>
      </c>
      <c r="B875" s="44" t="s">
        <v>142</v>
      </c>
      <c r="C875" s="44" t="s">
        <v>59</v>
      </c>
      <c r="D875" s="44" t="s">
        <v>18</v>
      </c>
      <c r="E875" s="23" t="s">
        <v>527</v>
      </c>
      <c r="F875" s="10"/>
      <c r="G875" s="10"/>
      <c r="H875" s="10"/>
      <c r="I875" s="10"/>
      <c r="J875" s="10"/>
      <c r="K875" s="10"/>
    </row>
    <row r="876" spans="1:11" ht="12" customHeight="1" x14ac:dyDescent="0.2">
      <c r="A876" s="41" t="s">
        <v>440</v>
      </c>
      <c r="B876" s="41" t="s">
        <v>85</v>
      </c>
      <c r="C876" s="42"/>
      <c r="D876" s="42"/>
      <c r="E876" s="20" t="s">
        <v>528</v>
      </c>
      <c r="F876" s="25">
        <f>+F877</f>
        <v>0</v>
      </c>
      <c r="G876" s="25">
        <f t="shared" ref="G876:K877" si="446">+G877</f>
        <v>0</v>
      </c>
      <c r="H876" s="25">
        <f t="shared" si="446"/>
        <v>0</v>
      </c>
      <c r="I876" s="25">
        <f t="shared" si="446"/>
        <v>0</v>
      </c>
      <c r="J876" s="25">
        <f t="shared" si="446"/>
        <v>0</v>
      </c>
      <c r="K876" s="25">
        <f t="shared" si="446"/>
        <v>0</v>
      </c>
    </row>
    <row r="877" spans="1:11" ht="12" customHeight="1" x14ac:dyDescent="0.2">
      <c r="A877" s="32" t="s">
        <v>440</v>
      </c>
      <c r="B877" s="32" t="s">
        <v>85</v>
      </c>
      <c r="C877" s="32" t="s">
        <v>15</v>
      </c>
      <c r="D877" s="33"/>
      <c r="E877" s="21" t="s">
        <v>528</v>
      </c>
      <c r="F877" s="26">
        <f>+F878</f>
        <v>0</v>
      </c>
      <c r="G877" s="26">
        <f t="shared" si="446"/>
        <v>0</v>
      </c>
      <c r="H877" s="26">
        <f t="shared" si="446"/>
        <v>0</v>
      </c>
      <c r="I877" s="26">
        <f t="shared" si="446"/>
        <v>0</v>
      </c>
      <c r="J877" s="26">
        <f t="shared" si="446"/>
        <v>0</v>
      </c>
      <c r="K877" s="26">
        <f t="shared" si="446"/>
        <v>0</v>
      </c>
    </row>
    <row r="878" spans="1:11" ht="12" customHeight="1" x14ac:dyDescent="0.2">
      <c r="A878" s="44" t="s">
        <v>440</v>
      </c>
      <c r="B878" s="44" t="s">
        <v>85</v>
      </c>
      <c r="C878" s="44" t="s">
        <v>15</v>
      </c>
      <c r="D878" s="44" t="s">
        <v>18</v>
      </c>
      <c r="E878" s="23" t="s">
        <v>528</v>
      </c>
      <c r="F878" s="10"/>
      <c r="G878" s="10"/>
      <c r="H878" s="10"/>
      <c r="I878" s="10"/>
      <c r="J878" s="10"/>
      <c r="K878" s="10"/>
    </row>
    <row r="879" spans="1:11" ht="24" customHeight="1" x14ac:dyDescent="0.2">
      <c r="A879" s="41" t="s">
        <v>440</v>
      </c>
      <c r="B879" s="41" t="s">
        <v>87</v>
      </c>
      <c r="C879" s="42"/>
      <c r="D879" s="42"/>
      <c r="E879" s="20" t="s">
        <v>529</v>
      </c>
      <c r="F879" s="25">
        <f>+F880</f>
        <v>0</v>
      </c>
      <c r="G879" s="25">
        <f t="shared" ref="G879:K880" si="447">+G880</f>
        <v>0</v>
      </c>
      <c r="H879" s="25">
        <f t="shared" si="447"/>
        <v>0</v>
      </c>
      <c r="I879" s="25">
        <f t="shared" si="447"/>
        <v>0</v>
      </c>
      <c r="J879" s="25">
        <f t="shared" si="447"/>
        <v>0</v>
      </c>
      <c r="K879" s="25">
        <f t="shared" si="447"/>
        <v>0</v>
      </c>
    </row>
    <row r="880" spans="1:11" ht="24" customHeight="1" x14ac:dyDescent="0.2">
      <c r="A880" s="32" t="s">
        <v>440</v>
      </c>
      <c r="B880" s="32" t="s">
        <v>87</v>
      </c>
      <c r="C880" s="32" t="s">
        <v>15</v>
      </c>
      <c r="D880" s="33"/>
      <c r="E880" s="21" t="s">
        <v>529</v>
      </c>
      <c r="F880" s="26">
        <f>+F881</f>
        <v>0</v>
      </c>
      <c r="G880" s="26">
        <f t="shared" si="447"/>
        <v>0</v>
      </c>
      <c r="H880" s="26">
        <f t="shared" si="447"/>
        <v>0</v>
      </c>
      <c r="I880" s="26">
        <f t="shared" si="447"/>
        <v>0</v>
      </c>
      <c r="J880" s="26">
        <f t="shared" si="447"/>
        <v>0</v>
      </c>
      <c r="K880" s="26">
        <f t="shared" si="447"/>
        <v>0</v>
      </c>
    </row>
    <row r="881" spans="1:11" ht="24" customHeight="1" x14ac:dyDescent="0.2">
      <c r="A881" s="44" t="s">
        <v>440</v>
      </c>
      <c r="B881" s="44" t="s">
        <v>87</v>
      </c>
      <c r="C881" s="44" t="s">
        <v>15</v>
      </c>
      <c r="D881" s="44" t="s">
        <v>18</v>
      </c>
      <c r="E881" s="23" t="s">
        <v>529</v>
      </c>
      <c r="F881" s="10"/>
      <c r="G881" s="10"/>
      <c r="H881" s="10"/>
      <c r="I881" s="10"/>
      <c r="J881" s="10"/>
      <c r="K881" s="10"/>
    </row>
    <row r="882" spans="1:11" ht="12" customHeight="1" x14ac:dyDescent="0.2">
      <c r="A882" s="41" t="s">
        <v>440</v>
      </c>
      <c r="B882" s="41" t="s">
        <v>35</v>
      </c>
      <c r="C882" s="42"/>
      <c r="D882" s="42"/>
      <c r="E882" s="20" t="s">
        <v>530</v>
      </c>
      <c r="F882" s="25">
        <f>+F883+F885</f>
        <v>0</v>
      </c>
      <c r="G882" s="25">
        <f t="shared" ref="G882:K882" si="448">+G883+G885</f>
        <v>0</v>
      </c>
      <c r="H882" s="25">
        <f t="shared" si="448"/>
        <v>0</v>
      </c>
      <c r="I882" s="25">
        <f t="shared" si="448"/>
        <v>0</v>
      </c>
      <c r="J882" s="25">
        <f t="shared" si="448"/>
        <v>0</v>
      </c>
      <c r="K882" s="25">
        <f t="shared" si="448"/>
        <v>0</v>
      </c>
    </row>
    <row r="883" spans="1:11" ht="12" customHeight="1" x14ac:dyDescent="0.2">
      <c r="A883" s="32" t="s">
        <v>440</v>
      </c>
      <c r="B883" s="32" t="s">
        <v>35</v>
      </c>
      <c r="C883" s="32" t="s">
        <v>15</v>
      </c>
      <c r="D883" s="33"/>
      <c r="E883" s="21" t="s">
        <v>531</v>
      </c>
      <c r="F883" s="26">
        <f>+F884</f>
        <v>0</v>
      </c>
      <c r="G883" s="26">
        <f t="shared" ref="G883:K883" si="449">+G884</f>
        <v>0</v>
      </c>
      <c r="H883" s="26">
        <f t="shared" si="449"/>
        <v>0</v>
      </c>
      <c r="I883" s="26">
        <f t="shared" si="449"/>
        <v>0</v>
      </c>
      <c r="J883" s="26">
        <f t="shared" si="449"/>
        <v>0</v>
      </c>
      <c r="K883" s="26">
        <f t="shared" si="449"/>
        <v>0</v>
      </c>
    </row>
    <row r="884" spans="1:11" ht="12" customHeight="1" x14ac:dyDescent="0.2">
      <c r="A884" s="44" t="s">
        <v>440</v>
      </c>
      <c r="B884" s="44" t="s">
        <v>35</v>
      </c>
      <c r="C884" s="44" t="s">
        <v>15</v>
      </c>
      <c r="D884" s="44" t="s">
        <v>18</v>
      </c>
      <c r="E884" s="23" t="s">
        <v>531</v>
      </c>
      <c r="F884" s="10"/>
      <c r="G884" s="10"/>
      <c r="H884" s="10"/>
      <c r="I884" s="10"/>
      <c r="J884" s="10"/>
      <c r="K884" s="10"/>
    </row>
    <row r="885" spans="1:11" ht="12" customHeight="1" x14ac:dyDescent="0.2">
      <c r="A885" s="32" t="s">
        <v>440</v>
      </c>
      <c r="B885" s="32" t="s">
        <v>35</v>
      </c>
      <c r="C885" s="32" t="s">
        <v>59</v>
      </c>
      <c r="D885" s="33"/>
      <c r="E885" s="21" t="s">
        <v>532</v>
      </c>
      <c r="F885" s="26">
        <f>+F886</f>
        <v>0</v>
      </c>
      <c r="G885" s="26">
        <f t="shared" ref="G885:K885" si="450">+G886</f>
        <v>0</v>
      </c>
      <c r="H885" s="26">
        <f t="shared" si="450"/>
        <v>0</v>
      </c>
      <c r="I885" s="26">
        <f t="shared" si="450"/>
        <v>0</v>
      </c>
      <c r="J885" s="26">
        <f t="shared" si="450"/>
        <v>0</v>
      </c>
      <c r="K885" s="26">
        <f t="shared" si="450"/>
        <v>0</v>
      </c>
    </row>
    <row r="886" spans="1:11" ht="12" customHeight="1" x14ac:dyDescent="0.2">
      <c r="A886" s="44" t="s">
        <v>440</v>
      </c>
      <c r="B886" s="44" t="s">
        <v>35</v>
      </c>
      <c r="C886" s="44" t="s">
        <v>59</v>
      </c>
      <c r="D886" s="44" t="s">
        <v>18</v>
      </c>
      <c r="E886" s="23" t="s">
        <v>532</v>
      </c>
      <c r="F886" s="10"/>
      <c r="G886" s="10"/>
      <c r="H886" s="10"/>
      <c r="I886" s="10"/>
      <c r="J886" s="10"/>
      <c r="K886" s="10"/>
    </row>
    <row r="887" spans="1:11" ht="12" customHeight="1" x14ac:dyDescent="0.2">
      <c r="A887" s="41" t="s">
        <v>440</v>
      </c>
      <c r="B887" s="41" t="s">
        <v>39</v>
      </c>
      <c r="C887" s="41"/>
      <c r="D887" s="41"/>
      <c r="E887" s="20" t="s">
        <v>533</v>
      </c>
      <c r="F887" s="25">
        <f>+F888</f>
        <v>0</v>
      </c>
      <c r="G887" s="25">
        <f t="shared" ref="G887:K888" si="451">+G888</f>
        <v>0</v>
      </c>
      <c r="H887" s="25">
        <f t="shared" si="451"/>
        <v>0</v>
      </c>
      <c r="I887" s="25">
        <f t="shared" si="451"/>
        <v>0</v>
      </c>
      <c r="J887" s="25">
        <f t="shared" si="451"/>
        <v>0</v>
      </c>
      <c r="K887" s="25">
        <f t="shared" si="451"/>
        <v>0</v>
      </c>
    </row>
    <row r="888" spans="1:11" ht="12" customHeight="1" x14ac:dyDescent="0.2">
      <c r="A888" s="32" t="s">
        <v>440</v>
      </c>
      <c r="B888" s="32" t="s">
        <v>39</v>
      </c>
      <c r="C888" s="32" t="s">
        <v>15</v>
      </c>
      <c r="D888" s="33"/>
      <c r="E888" s="21" t="s">
        <v>533</v>
      </c>
      <c r="F888" s="26">
        <f>+F889</f>
        <v>0</v>
      </c>
      <c r="G888" s="26">
        <f t="shared" si="451"/>
        <v>0</v>
      </c>
      <c r="H888" s="26">
        <f t="shared" si="451"/>
        <v>0</v>
      </c>
      <c r="I888" s="26">
        <f t="shared" si="451"/>
        <v>0</v>
      </c>
      <c r="J888" s="26">
        <f t="shared" si="451"/>
        <v>0</v>
      </c>
      <c r="K888" s="26">
        <f t="shared" si="451"/>
        <v>0</v>
      </c>
    </row>
    <row r="889" spans="1:11" ht="12" customHeight="1" x14ac:dyDescent="0.2">
      <c r="A889" s="44" t="s">
        <v>440</v>
      </c>
      <c r="B889" s="44" t="s">
        <v>39</v>
      </c>
      <c r="C889" s="44" t="s">
        <v>15</v>
      </c>
      <c r="D889" s="44" t="s">
        <v>18</v>
      </c>
      <c r="E889" s="23" t="s">
        <v>533</v>
      </c>
      <c r="F889" s="10"/>
      <c r="G889" s="10"/>
      <c r="H889" s="10"/>
      <c r="I889" s="10"/>
      <c r="J889" s="10"/>
      <c r="K889" s="10"/>
    </row>
    <row r="890" spans="1:11" ht="12" customHeight="1" x14ac:dyDescent="0.2">
      <c r="A890" s="41" t="s">
        <v>440</v>
      </c>
      <c r="B890" s="41" t="s">
        <v>59</v>
      </c>
      <c r="C890" s="42"/>
      <c r="D890" s="42"/>
      <c r="E890" s="20" t="s">
        <v>534</v>
      </c>
      <c r="F890" s="25">
        <f>+F891</f>
        <v>0</v>
      </c>
      <c r="G890" s="25">
        <f t="shared" ref="G890:K891" si="452">+G891</f>
        <v>0</v>
      </c>
      <c r="H890" s="25">
        <f t="shared" si="452"/>
        <v>0</v>
      </c>
      <c r="I890" s="25">
        <f t="shared" si="452"/>
        <v>0</v>
      </c>
      <c r="J890" s="25">
        <f t="shared" si="452"/>
        <v>0</v>
      </c>
      <c r="K890" s="25">
        <f t="shared" si="452"/>
        <v>0</v>
      </c>
    </row>
    <row r="891" spans="1:11" ht="12" customHeight="1" x14ac:dyDescent="0.2">
      <c r="A891" s="32" t="s">
        <v>440</v>
      </c>
      <c r="B891" s="32" t="s">
        <v>59</v>
      </c>
      <c r="C891" s="32" t="s">
        <v>15</v>
      </c>
      <c r="D891" s="33"/>
      <c r="E891" s="21" t="s">
        <v>534</v>
      </c>
      <c r="F891" s="26">
        <f>+F892</f>
        <v>0</v>
      </c>
      <c r="G891" s="26">
        <f t="shared" si="452"/>
        <v>0</v>
      </c>
      <c r="H891" s="26">
        <f t="shared" si="452"/>
        <v>0</v>
      </c>
      <c r="I891" s="26">
        <f t="shared" si="452"/>
        <v>0</v>
      </c>
      <c r="J891" s="26">
        <f t="shared" si="452"/>
        <v>0</v>
      </c>
      <c r="K891" s="26">
        <f t="shared" si="452"/>
        <v>0</v>
      </c>
    </row>
    <row r="892" spans="1:11" ht="12" customHeight="1" x14ac:dyDescent="0.2">
      <c r="A892" s="44" t="s">
        <v>440</v>
      </c>
      <c r="B892" s="44" t="s">
        <v>59</v>
      </c>
      <c r="C892" s="44" t="s">
        <v>15</v>
      </c>
      <c r="D892" s="44" t="s">
        <v>18</v>
      </c>
      <c r="E892" s="23" t="s">
        <v>534</v>
      </c>
      <c r="F892" s="10"/>
      <c r="G892" s="10"/>
      <c r="H892" s="10"/>
      <c r="I892" s="10"/>
      <c r="J892" s="10"/>
      <c r="K892" s="10"/>
    </row>
    <row r="893" spans="1:11" ht="12" customHeight="1" x14ac:dyDescent="0.2">
      <c r="A893" s="39" t="s">
        <v>535</v>
      </c>
      <c r="B893" s="40"/>
      <c r="C893" s="40"/>
      <c r="D893" s="40"/>
      <c r="E893" s="19" t="s">
        <v>536</v>
      </c>
      <c r="F893" s="24">
        <f>+F894+F913+F918+F937+F952+F963+F968+F983+F990+F999+F1002+F1020+F1033+F1038+F1043+F1060+F1071</f>
        <v>0</v>
      </c>
      <c r="G893" s="24">
        <f t="shared" ref="G893:K893" si="453">+G894+G913+G918+G937+G952+G963+G968+G983+G990+G999+G1002+G1020+G1033+G1038+G1043+G1060+G1071</f>
        <v>0</v>
      </c>
      <c r="H893" s="24">
        <f t="shared" si="453"/>
        <v>0</v>
      </c>
      <c r="I893" s="24">
        <f t="shared" si="453"/>
        <v>0</v>
      </c>
      <c r="J893" s="24">
        <f t="shared" si="453"/>
        <v>0</v>
      </c>
      <c r="K893" s="24">
        <f t="shared" si="453"/>
        <v>0</v>
      </c>
    </row>
    <row r="894" spans="1:11" ht="12" customHeight="1" x14ac:dyDescent="0.2">
      <c r="A894" s="41" t="s">
        <v>535</v>
      </c>
      <c r="B894" s="41" t="s">
        <v>15</v>
      </c>
      <c r="C894" s="42"/>
      <c r="D894" s="42"/>
      <c r="E894" s="20" t="s">
        <v>537</v>
      </c>
      <c r="F894" s="25">
        <f t="shared" ref="F894:K894" si="454">+F895+F904</f>
        <v>0</v>
      </c>
      <c r="G894" s="25">
        <f t="shared" si="454"/>
        <v>0</v>
      </c>
      <c r="H894" s="25">
        <f t="shared" si="454"/>
        <v>0</v>
      </c>
      <c r="I894" s="25">
        <f t="shared" si="454"/>
        <v>0</v>
      </c>
      <c r="J894" s="25">
        <f t="shared" si="454"/>
        <v>0</v>
      </c>
      <c r="K894" s="25">
        <f t="shared" si="454"/>
        <v>0</v>
      </c>
    </row>
    <row r="895" spans="1:11" ht="12" customHeight="1" x14ac:dyDescent="0.2">
      <c r="A895" s="32" t="s">
        <v>535</v>
      </c>
      <c r="B895" s="32" t="s">
        <v>15</v>
      </c>
      <c r="C895" s="32" t="s">
        <v>15</v>
      </c>
      <c r="D895" s="33"/>
      <c r="E895" s="21" t="s">
        <v>538</v>
      </c>
      <c r="F895" s="26">
        <f>F896+F897+F898+F899+F900+F901+F902+F903</f>
        <v>0</v>
      </c>
      <c r="G895" s="26">
        <f t="shared" ref="G895:K895" si="455">G896+G897+G898+G899+G900+G901+G902+G903</f>
        <v>0</v>
      </c>
      <c r="H895" s="26">
        <f t="shared" si="455"/>
        <v>0</v>
      </c>
      <c r="I895" s="26">
        <f t="shared" si="455"/>
        <v>0</v>
      </c>
      <c r="J895" s="26">
        <f t="shared" si="455"/>
        <v>0</v>
      </c>
      <c r="K895" s="26">
        <f t="shared" si="455"/>
        <v>0</v>
      </c>
    </row>
    <row r="896" spans="1:11" ht="24" customHeight="1" x14ac:dyDescent="0.2">
      <c r="A896" s="44" t="s">
        <v>535</v>
      </c>
      <c r="B896" s="44" t="s">
        <v>15</v>
      </c>
      <c r="C896" s="44" t="s">
        <v>15</v>
      </c>
      <c r="D896" s="44" t="s">
        <v>15</v>
      </c>
      <c r="E896" s="23" t="s">
        <v>539</v>
      </c>
      <c r="F896" s="10"/>
      <c r="G896" s="10"/>
      <c r="H896" s="10"/>
      <c r="I896" s="10"/>
      <c r="J896" s="10"/>
      <c r="K896" s="10"/>
    </row>
    <row r="897" spans="1:11" ht="12" customHeight="1" x14ac:dyDescent="0.2">
      <c r="A897" s="44" t="s">
        <v>535</v>
      </c>
      <c r="B897" s="44" t="s">
        <v>15</v>
      </c>
      <c r="C897" s="44" t="s">
        <v>15</v>
      </c>
      <c r="D897" s="44" t="s">
        <v>19</v>
      </c>
      <c r="E897" s="23" t="s">
        <v>540</v>
      </c>
      <c r="F897" s="10"/>
      <c r="G897" s="10"/>
      <c r="H897" s="10"/>
      <c r="I897" s="10"/>
      <c r="J897" s="10"/>
      <c r="K897" s="10"/>
    </row>
    <row r="898" spans="1:11" ht="12" customHeight="1" x14ac:dyDescent="0.2">
      <c r="A898" s="44" t="s">
        <v>535</v>
      </c>
      <c r="B898" s="44" t="s">
        <v>15</v>
      </c>
      <c r="C898" s="44" t="s">
        <v>15</v>
      </c>
      <c r="D898" s="44" t="s">
        <v>21</v>
      </c>
      <c r="E898" s="23" t="s">
        <v>541</v>
      </c>
      <c r="F898" s="10"/>
      <c r="G898" s="10"/>
      <c r="H898" s="10"/>
      <c r="I898" s="10"/>
      <c r="J898" s="10"/>
      <c r="K898" s="10"/>
    </row>
    <row r="899" spans="1:11" ht="24" customHeight="1" x14ac:dyDescent="0.2">
      <c r="A899" s="44" t="s">
        <v>535</v>
      </c>
      <c r="B899" s="44" t="s">
        <v>15</v>
      </c>
      <c r="C899" s="44" t="s">
        <v>15</v>
      </c>
      <c r="D899" s="44" t="s">
        <v>65</v>
      </c>
      <c r="E899" s="23" t="s">
        <v>542</v>
      </c>
      <c r="F899" s="10"/>
      <c r="G899" s="10"/>
      <c r="H899" s="10"/>
      <c r="I899" s="10"/>
      <c r="J899" s="10"/>
      <c r="K899" s="10"/>
    </row>
    <row r="900" spans="1:11" ht="24" customHeight="1" x14ac:dyDescent="0.2">
      <c r="A900" s="44" t="s">
        <v>535</v>
      </c>
      <c r="B900" s="44" t="s">
        <v>15</v>
      </c>
      <c r="C900" s="44" t="s">
        <v>15</v>
      </c>
      <c r="D900" s="44" t="s">
        <v>67</v>
      </c>
      <c r="E900" s="23" t="s">
        <v>543</v>
      </c>
      <c r="F900" s="10"/>
      <c r="G900" s="10"/>
      <c r="H900" s="10"/>
      <c r="I900" s="10"/>
      <c r="J900" s="10"/>
      <c r="K900" s="10"/>
    </row>
    <row r="901" spans="1:11" ht="24" customHeight="1" x14ac:dyDescent="0.2">
      <c r="A901" s="44" t="s">
        <v>535</v>
      </c>
      <c r="B901" s="44" t="s">
        <v>15</v>
      </c>
      <c r="C901" s="44" t="s">
        <v>15</v>
      </c>
      <c r="D901" s="44" t="s">
        <v>69</v>
      </c>
      <c r="E901" s="23" t="s">
        <v>544</v>
      </c>
      <c r="F901" s="10"/>
      <c r="G901" s="10"/>
      <c r="H901" s="10"/>
      <c r="I901" s="10"/>
      <c r="J901" s="10"/>
      <c r="K901" s="10"/>
    </row>
    <row r="902" spans="1:11" ht="24" customHeight="1" x14ac:dyDescent="0.2">
      <c r="A902" s="44" t="s">
        <v>535</v>
      </c>
      <c r="B902" s="44" t="s">
        <v>15</v>
      </c>
      <c r="C902" s="44" t="s">
        <v>15</v>
      </c>
      <c r="D902" s="44" t="s">
        <v>71</v>
      </c>
      <c r="E902" s="23" t="s">
        <v>545</v>
      </c>
      <c r="F902" s="10"/>
      <c r="G902" s="10"/>
      <c r="H902" s="10"/>
      <c r="I902" s="10"/>
      <c r="J902" s="10"/>
      <c r="K902" s="10"/>
    </row>
    <row r="903" spans="1:11" ht="12" customHeight="1" x14ac:dyDescent="0.2">
      <c r="A903" s="44" t="s">
        <v>535</v>
      </c>
      <c r="B903" s="44" t="s">
        <v>15</v>
      </c>
      <c r="C903" s="44" t="s">
        <v>15</v>
      </c>
      <c r="D903" s="44" t="s">
        <v>59</v>
      </c>
      <c r="E903" s="23" t="s">
        <v>546</v>
      </c>
      <c r="F903" s="10"/>
      <c r="G903" s="10"/>
      <c r="H903" s="10"/>
      <c r="I903" s="10"/>
      <c r="J903" s="10"/>
      <c r="K903" s="10"/>
    </row>
    <row r="904" spans="1:11" ht="12" customHeight="1" x14ac:dyDescent="0.2">
      <c r="A904" s="32" t="s">
        <v>535</v>
      </c>
      <c r="B904" s="32" t="s">
        <v>15</v>
      </c>
      <c r="C904" s="32" t="s">
        <v>19</v>
      </c>
      <c r="D904" s="33"/>
      <c r="E904" s="21" t="s">
        <v>547</v>
      </c>
      <c r="F904" s="26">
        <f>F905+F906+F907+F908+F909+F910+F911+F912</f>
        <v>0</v>
      </c>
      <c r="G904" s="26">
        <f t="shared" ref="G904:K904" si="456">G905+G906+G907+G908+G909+G910+G911+G912</f>
        <v>0</v>
      </c>
      <c r="H904" s="26">
        <f t="shared" si="456"/>
        <v>0</v>
      </c>
      <c r="I904" s="26">
        <f t="shared" si="456"/>
        <v>0</v>
      </c>
      <c r="J904" s="26">
        <f t="shared" si="456"/>
        <v>0</v>
      </c>
      <c r="K904" s="26">
        <f t="shared" si="456"/>
        <v>0</v>
      </c>
    </row>
    <row r="905" spans="1:11" ht="24" customHeight="1" x14ac:dyDescent="0.2">
      <c r="A905" s="44" t="s">
        <v>535</v>
      </c>
      <c r="B905" s="44" t="s">
        <v>15</v>
      </c>
      <c r="C905" s="44" t="s">
        <v>19</v>
      </c>
      <c r="D905" s="44" t="s">
        <v>15</v>
      </c>
      <c r="E905" s="23" t="s">
        <v>548</v>
      </c>
      <c r="F905" s="10"/>
      <c r="G905" s="10"/>
      <c r="H905" s="10"/>
      <c r="I905" s="10"/>
      <c r="J905" s="10"/>
      <c r="K905" s="10"/>
    </row>
    <row r="906" spans="1:11" ht="24" customHeight="1" x14ac:dyDescent="0.2">
      <c r="A906" s="44" t="s">
        <v>535</v>
      </c>
      <c r="B906" s="44" t="s">
        <v>15</v>
      </c>
      <c r="C906" s="44" t="s">
        <v>19</v>
      </c>
      <c r="D906" s="44" t="s">
        <v>19</v>
      </c>
      <c r="E906" s="23" t="s">
        <v>549</v>
      </c>
      <c r="F906" s="10"/>
      <c r="G906" s="10"/>
      <c r="H906" s="10"/>
      <c r="I906" s="10"/>
      <c r="J906" s="10"/>
      <c r="K906" s="10"/>
    </row>
    <row r="907" spans="1:11" ht="24" customHeight="1" x14ac:dyDescent="0.2">
      <c r="A907" s="44" t="s">
        <v>535</v>
      </c>
      <c r="B907" s="44" t="s">
        <v>15</v>
      </c>
      <c r="C907" s="44" t="s">
        <v>19</v>
      </c>
      <c r="D907" s="44" t="s">
        <v>21</v>
      </c>
      <c r="E907" s="23" t="s">
        <v>550</v>
      </c>
      <c r="F907" s="10"/>
      <c r="G907" s="10"/>
      <c r="H907" s="10"/>
      <c r="I907" s="10"/>
      <c r="J907" s="10"/>
      <c r="K907" s="10"/>
    </row>
    <row r="908" spans="1:11" ht="24" customHeight="1" x14ac:dyDescent="0.2">
      <c r="A908" s="44" t="s">
        <v>535</v>
      </c>
      <c r="B908" s="44" t="s">
        <v>15</v>
      </c>
      <c r="C908" s="44" t="s">
        <v>19</v>
      </c>
      <c r="D908" s="44" t="s">
        <v>65</v>
      </c>
      <c r="E908" s="23" t="s">
        <v>551</v>
      </c>
      <c r="F908" s="10"/>
      <c r="G908" s="10"/>
      <c r="H908" s="10"/>
      <c r="I908" s="10"/>
      <c r="J908" s="10"/>
      <c r="K908" s="10"/>
    </row>
    <row r="909" spans="1:11" ht="24" customHeight="1" x14ac:dyDescent="0.2">
      <c r="A909" s="44" t="s">
        <v>535</v>
      </c>
      <c r="B909" s="44" t="s">
        <v>15</v>
      </c>
      <c r="C909" s="44" t="s">
        <v>19</v>
      </c>
      <c r="D909" s="44" t="s">
        <v>67</v>
      </c>
      <c r="E909" s="23" t="s">
        <v>552</v>
      </c>
      <c r="F909" s="10"/>
      <c r="G909" s="10"/>
      <c r="H909" s="10"/>
      <c r="I909" s="10"/>
      <c r="J909" s="10"/>
      <c r="K909" s="10"/>
    </row>
    <row r="910" spans="1:11" ht="24" customHeight="1" x14ac:dyDescent="0.2">
      <c r="A910" s="44" t="s">
        <v>535</v>
      </c>
      <c r="B910" s="44" t="s">
        <v>15</v>
      </c>
      <c r="C910" s="44" t="s">
        <v>19</v>
      </c>
      <c r="D910" s="44" t="s">
        <v>69</v>
      </c>
      <c r="E910" s="23" t="s">
        <v>553</v>
      </c>
      <c r="F910" s="10"/>
      <c r="G910" s="10"/>
      <c r="H910" s="10"/>
      <c r="I910" s="10"/>
      <c r="J910" s="10"/>
      <c r="K910" s="10"/>
    </row>
    <row r="911" spans="1:11" ht="24" customHeight="1" x14ac:dyDescent="0.2">
      <c r="A911" s="44" t="s">
        <v>535</v>
      </c>
      <c r="B911" s="44" t="s">
        <v>15</v>
      </c>
      <c r="C911" s="44" t="s">
        <v>19</v>
      </c>
      <c r="D911" s="44" t="s">
        <v>71</v>
      </c>
      <c r="E911" s="23" t="s">
        <v>554</v>
      </c>
      <c r="F911" s="10"/>
      <c r="G911" s="10"/>
      <c r="H911" s="10"/>
      <c r="I911" s="10"/>
      <c r="J911" s="10"/>
      <c r="K911" s="10"/>
    </row>
    <row r="912" spans="1:11" ht="24" customHeight="1" x14ac:dyDescent="0.2">
      <c r="A912" s="44" t="s">
        <v>535</v>
      </c>
      <c r="B912" s="44" t="s">
        <v>15</v>
      </c>
      <c r="C912" s="44" t="s">
        <v>19</v>
      </c>
      <c r="D912" s="44" t="s">
        <v>59</v>
      </c>
      <c r="E912" s="23" t="s">
        <v>555</v>
      </c>
      <c r="F912" s="10"/>
      <c r="G912" s="10"/>
      <c r="H912" s="10"/>
      <c r="I912" s="10"/>
      <c r="J912" s="10"/>
      <c r="K912" s="10"/>
    </row>
    <row r="913" spans="1:11" ht="12" customHeight="1" x14ac:dyDescent="0.2">
      <c r="A913" s="41" t="s">
        <v>535</v>
      </c>
      <c r="B913" s="41" t="s">
        <v>19</v>
      </c>
      <c r="C913" s="42"/>
      <c r="D913" s="42"/>
      <c r="E913" s="20" t="s">
        <v>556</v>
      </c>
      <c r="F913" s="25">
        <f>+F914+F916</f>
        <v>0</v>
      </c>
      <c r="G913" s="25">
        <f t="shared" ref="G913:K913" si="457">+G914+G916</f>
        <v>0</v>
      </c>
      <c r="H913" s="25">
        <f t="shared" si="457"/>
        <v>0</v>
      </c>
      <c r="I913" s="25">
        <f t="shared" si="457"/>
        <v>0</v>
      </c>
      <c r="J913" s="25">
        <f t="shared" si="457"/>
        <v>0</v>
      </c>
      <c r="K913" s="25">
        <f t="shared" si="457"/>
        <v>0</v>
      </c>
    </row>
    <row r="914" spans="1:11" ht="24" customHeight="1" x14ac:dyDescent="0.2">
      <c r="A914" s="32" t="s">
        <v>535</v>
      </c>
      <c r="B914" s="32" t="s">
        <v>19</v>
      </c>
      <c r="C914" s="32" t="s">
        <v>15</v>
      </c>
      <c r="D914" s="33"/>
      <c r="E914" s="21" t="s">
        <v>557</v>
      </c>
      <c r="F914" s="26">
        <f>+F915</f>
        <v>0</v>
      </c>
      <c r="G914" s="26">
        <f t="shared" ref="G914:K914" si="458">+G915</f>
        <v>0</v>
      </c>
      <c r="H914" s="26">
        <f t="shared" si="458"/>
        <v>0</v>
      </c>
      <c r="I914" s="26">
        <f t="shared" si="458"/>
        <v>0</v>
      </c>
      <c r="J914" s="26">
        <f t="shared" si="458"/>
        <v>0</v>
      </c>
      <c r="K914" s="26">
        <f t="shared" si="458"/>
        <v>0</v>
      </c>
    </row>
    <row r="915" spans="1:11" ht="24" customHeight="1" x14ac:dyDescent="0.2">
      <c r="A915" s="44" t="s">
        <v>535</v>
      </c>
      <c r="B915" s="44" t="s">
        <v>19</v>
      </c>
      <c r="C915" s="44" t="s">
        <v>15</v>
      </c>
      <c r="D915" s="44" t="s">
        <v>18</v>
      </c>
      <c r="E915" s="23" t="s">
        <v>557</v>
      </c>
      <c r="F915" s="10"/>
      <c r="G915" s="10"/>
      <c r="H915" s="10"/>
      <c r="I915" s="10"/>
      <c r="J915" s="10"/>
      <c r="K915" s="10"/>
    </row>
    <row r="916" spans="1:11" ht="24" customHeight="1" x14ac:dyDescent="0.2">
      <c r="A916" s="32" t="s">
        <v>535</v>
      </c>
      <c r="B916" s="32" t="s">
        <v>19</v>
      </c>
      <c r="C916" s="32" t="s">
        <v>19</v>
      </c>
      <c r="D916" s="33"/>
      <c r="E916" s="21" t="s">
        <v>558</v>
      </c>
      <c r="F916" s="26">
        <f>+F917</f>
        <v>0</v>
      </c>
      <c r="G916" s="26">
        <f t="shared" ref="G916:K916" si="459">+G917</f>
        <v>0</v>
      </c>
      <c r="H916" s="26">
        <f t="shared" si="459"/>
        <v>0</v>
      </c>
      <c r="I916" s="26">
        <f t="shared" si="459"/>
        <v>0</v>
      </c>
      <c r="J916" s="26">
        <f t="shared" si="459"/>
        <v>0</v>
      </c>
      <c r="K916" s="26">
        <f t="shared" si="459"/>
        <v>0</v>
      </c>
    </row>
    <row r="917" spans="1:11" ht="24" customHeight="1" x14ac:dyDescent="0.2">
      <c r="A917" s="44" t="s">
        <v>535</v>
      </c>
      <c r="B917" s="44" t="s">
        <v>19</v>
      </c>
      <c r="C917" s="44" t="s">
        <v>19</v>
      </c>
      <c r="D917" s="44" t="s">
        <v>18</v>
      </c>
      <c r="E917" s="23" t="s">
        <v>558</v>
      </c>
      <c r="F917" s="10"/>
      <c r="G917" s="10"/>
      <c r="H917" s="10"/>
      <c r="I917" s="10"/>
      <c r="J917" s="10"/>
      <c r="K917" s="10"/>
    </row>
    <row r="918" spans="1:11" ht="12" customHeight="1" x14ac:dyDescent="0.2">
      <c r="A918" s="41" t="s">
        <v>535</v>
      </c>
      <c r="B918" s="41" t="s">
        <v>21</v>
      </c>
      <c r="C918" s="42"/>
      <c r="D918" s="42"/>
      <c r="E918" s="20" t="s">
        <v>559</v>
      </c>
      <c r="F918" s="25">
        <f>+F919+F921+F923+F925+F927+F929+F931+F933+F935</f>
        <v>0</v>
      </c>
      <c r="G918" s="25">
        <f t="shared" ref="G918:K918" si="460">+G919+G921+G923+G925+G927+G929+G931+G933+G935</f>
        <v>0</v>
      </c>
      <c r="H918" s="25">
        <f t="shared" si="460"/>
        <v>0</v>
      </c>
      <c r="I918" s="25">
        <f t="shared" si="460"/>
        <v>0</v>
      </c>
      <c r="J918" s="25">
        <f t="shared" si="460"/>
        <v>0</v>
      </c>
      <c r="K918" s="25">
        <f t="shared" si="460"/>
        <v>0</v>
      </c>
    </row>
    <row r="919" spans="1:11" ht="12" customHeight="1" x14ac:dyDescent="0.2">
      <c r="A919" s="32" t="s">
        <v>535</v>
      </c>
      <c r="B919" s="32" t="s">
        <v>21</v>
      </c>
      <c r="C919" s="32" t="s">
        <v>15</v>
      </c>
      <c r="D919" s="33"/>
      <c r="E919" s="21" t="s">
        <v>560</v>
      </c>
      <c r="F919" s="26">
        <f>+F920</f>
        <v>0</v>
      </c>
      <c r="G919" s="26">
        <f t="shared" ref="G919:K919" si="461">+G920</f>
        <v>0</v>
      </c>
      <c r="H919" s="26">
        <f t="shared" si="461"/>
        <v>0</v>
      </c>
      <c r="I919" s="26">
        <f t="shared" si="461"/>
        <v>0</v>
      </c>
      <c r="J919" s="26">
        <f t="shared" si="461"/>
        <v>0</v>
      </c>
      <c r="K919" s="26">
        <f t="shared" si="461"/>
        <v>0</v>
      </c>
    </row>
    <row r="920" spans="1:11" ht="12" customHeight="1" x14ac:dyDescent="0.2">
      <c r="A920" s="44" t="s">
        <v>535</v>
      </c>
      <c r="B920" s="44" t="s">
        <v>21</v>
      </c>
      <c r="C920" s="44" t="s">
        <v>15</v>
      </c>
      <c r="D920" s="44" t="s">
        <v>18</v>
      </c>
      <c r="E920" s="23" t="s">
        <v>560</v>
      </c>
      <c r="F920" s="10"/>
      <c r="G920" s="10"/>
      <c r="H920" s="10"/>
      <c r="I920" s="10"/>
      <c r="J920" s="10"/>
      <c r="K920" s="10"/>
    </row>
    <row r="921" spans="1:11" ht="12" customHeight="1" x14ac:dyDescent="0.2">
      <c r="A921" s="32" t="s">
        <v>535</v>
      </c>
      <c r="B921" s="32" t="s">
        <v>21</v>
      </c>
      <c r="C921" s="32" t="s">
        <v>19</v>
      </c>
      <c r="D921" s="33"/>
      <c r="E921" s="21" t="s">
        <v>561</v>
      </c>
      <c r="F921" s="26">
        <f>+F922</f>
        <v>0</v>
      </c>
      <c r="G921" s="26">
        <f t="shared" ref="G921:K921" si="462">+G922</f>
        <v>0</v>
      </c>
      <c r="H921" s="26">
        <f t="shared" si="462"/>
        <v>0</v>
      </c>
      <c r="I921" s="26">
        <f t="shared" si="462"/>
        <v>0</v>
      </c>
      <c r="J921" s="26">
        <f t="shared" si="462"/>
        <v>0</v>
      </c>
      <c r="K921" s="26">
        <f t="shared" si="462"/>
        <v>0</v>
      </c>
    </row>
    <row r="922" spans="1:11" ht="12" customHeight="1" x14ac:dyDescent="0.2">
      <c r="A922" s="44" t="s">
        <v>535</v>
      </c>
      <c r="B922" s="44" t="s">
        <v>21</v>
      </c>
      <c r="C922" s="44" t="s">
        <v>19</v>
      </c>
      <c r="D922" s="44" t="s">
        <v>18</v>
      </c>
      <c r="E922" s="23" t="s">
        <v>561</v>
      </c>
      <c r="F922" s="10"/>
      <c r="G922" s="10"/>
      <c r="H922" s="10"/>
      <c r="I922" s="10"/>
      <c r="J922" s="10"/>
      <c r="K922" s="10"/>
    </row>
    <row r="923" spans="1:11" ht="12" customHeight="1" x14ac:dyDescent="0.2">
      <c r="A923" s="32" t="s">
        <v>535</v>
      </c>
      <c r="B923" s="32" t="s">
        <v>21</v>
      </c>
      <c r="C923" s="32" t="s">
        <v>21</v>
      </c>
      <c r="D923" s="33"/>
      <c r="E923" s="21" t="s">
        <v>562</v>
      </c>
      <c r="F923" s="26">
        <f>+F924</f>
        <v>0</v>
      </c>
      <c r="G923" s="26">
        <f t="shared" ref="G923:K923" si="463">+G924</f>
        <v>0</v>
      </c>
      <c r="H923" s="26">
        <f t="shared" si="463"/>
        <v>0</v>
      </c>
      <c r="I923" s="26">
        <f t="shared" si="463"/>
        <v>0</v>
      </c>
      <c r="J923" s="26">
        <f t="shared" si="463"/>
        <v>0</v>
      </c>
      <c r="K923" s="26">
        <f t="shared" si="463"/>
        <v>0</v>
      </c>
    </row>
    <row r="924" spans="1:11" ht="12" customHeight="1" x14ac:dyDescent="0.2">
      <c r="A924" s="44" t="s">
        <v>535</v>
      </c>
      <c r="B924" s="44" t="s">
        <v>21</v>
      </c>
      <c r="C924" s="44" t="s">
        <v>21</v>
      </c>
      <c r="D924" s="44" t="s">
        <v>18</v>
      </c>
      <c r="E924" s="23" t="s">
        <v>562</v>
      </c>
      <c r="F924" s="10"/>
      <c r="G924" s="10"/>
      <c r="H924" s="10"/>
      <c r="I924" s="10"/>
      <c r="J924" s="10"/>
      <c r="K924" s="10"/>
    </row>
    <row r="925" spans="1:11" ht="12" customHeight="1" x14ac:dyDescent="0.2">
      <c r="A925" s="32" t="s">
        <v>535</v>
      </c>
      <c r="B925" s="32" t="s">
        <v>21</v>
      </c>
      <c r="C925" s="32" t="s">
        <v>65</v>
      </c>
      <c r="D925" s="33"/>
      <c r="E925" s="21" t="s">
        <v>563</v>
      </c>
      <c r="F925" s="26">
        <f>+F926</f>
        <v>0</v>
      </c>
      <c r="G925" s="26">
        <f t="shared" ref="G925:K925" si="464">+G926</f>
        <v>0</v>
      </c>
      <c r="H925" s="26">
        <f t="shared" si="464"/>
        <v>0</v>
      </c>
      <c r="I925" s="26">
        <f t="shared" si="464"/>
        <v>0</v>
      </c>
      <c r="J925" s="26">
        <f t="shared" si="464"/>
        <v>0</v>
      </c>
      <c r="K925" s="26">
        <f t="shared" si="464"/>
        <v>0</v>
      </c>
    </row>
    <row r="926" spans="1:11" ht="12" customHeight="1" x14ac:dyDescent="0.2">
      <c r="A926" s="44" t="s">
        <v>535</v>
      </c>
      <c r="B926" s="44" t="s">
        <v>21</v>
      </c>
      <c r="C926" s="44" t="s">
        <v>65</v>
      </c>
      <c r="D926" s="44" t="s">
        <v>18</v>
      </c>
      <c r="E926" s="23" t="s">
        <v>563</v>
      </c>
      <c r="F926" s="10"/>
      <c r="G926" s="10"/>
      <c r="H926" s="10"/>
      <c r="I926" s="10"/>
      <c r="J926" s="10"/>
      <c r="K926" s="10"/>
    </row>
    <row r="927" spans="1:11" ht="12" customHeight="1" x14ac:dyDescent="0.2">
      <c r="A927" s="32" t="s">
        <v>535</v>
      </c>
      <c r="B927" s="32" t="s">
        <v>21</v>
      </c>
      <c r="C927" s="32" t="s">
        <v>67</v>
      </c>
      <c r="D927" s="33"/>
      <c r="E927" s="21" t="s">
        <v>564</v>
      </c>
      <c r="F927" s="26">
        <f>+F928</f>
        <v>0</v>
      </c>
      <c r="G927" s="26">
        <f t="shared" ref="G927:K927" si="465">+G928</f>
        <v>0</v>
      </c>
      <c r="H927" s="26">
        <f t="shared" si="465"/>
        <v>0</v>
      </c>
      <c r="I927" s="26">
        <f t="shared" si="465"/>
        <v>0</v>
      </c>
      <c r="J927" s="26">
        <f t="shared" si="465"/>
        <v>0</v>
      </c>
      <c r="K927" s="26">
        <f t="shared" si="465"/>
        <v>0</v>
      </c>
    </row>
    <row r="928" spans="1:11" ht="12" customHeight="1" x14ac:dyDescent="0.2">
      <c r="A928" s="44" t="s">
        <v>535</v>
      </c>
      <c r="B928" s="44" t="s">
        <v>21</v>
      </c>
      <c r="C928" s="44" t="s">
        <v>67</v>
      </c>
      <c r="D928" s="44" t="s">
        <v>18</v>
      </c>
      <c r="E928" s="23" t="s">
        <v>564</v>
      </c>
      <c r="F928" s="10"/>
      <c r="G928" s="10"/>
      <c r="H928" s="10"/>
      <c r="I928" s="10"/>
      <c r="J928" s="10"/>
      <c r="K928" s="10"/>
    </row>
    <row r="929" spans="1:11" ht="12" customHeight="1" x14ac:dyDescent="0.2">
      <c r="A929" s="32" t="s">
        <v>535</v>
      </c>
      <c r="B929" s="32" t="s">
        <v>21</v>
      </c>
      <c r="C929" s="32" t="s">
        <v>69</v>
      </c>
      <c r="D929" s="33"/>
      <c r="E929" s="21" t="s">
        <v>565</v>
      </c>
      <c r="F929" s="26">
        <f>+F930</f>
        <v>0</v>
      </c>
      <c r="G929" s="26">
        <f t="shared" ref="G929:K929" si="466">+G930</f>
        <v>0</v>
      </c>
      <c r="H929" s="26">
        <f t="shared" si="466"/>
        <v>0</v>
      </c>
      <c r="I929" s="26">
        <f t="shared" si="466"/>
        <v>0</v>
      </c>
      <c r="J929" s="26">
        <f t="shared" si="466"/>
        <v>0</v>
      </c>
      <c r="K929" s="26">
        <f t="shared" si="466"/>
        <v>0</v>
      </c>
    </row>
    <row r="930" spans="1:11" ht="12" customHeight="1" x14ac:dyDescent="0.2">
      <c r="A930" s="44" t="s">
        <v>535</v>
      </c>
      <c r="B930" s="44" t="s">
        <v>21</v>
      </c>
      <c r="C930" s="44" t="s">
        <v>69</v>
      </c>
      <c r="D930" s="44" t="s">
        <v>18</v>
      </c>
      <c r="E930" s="23" t="s">
        <v>565</v>
      </c>
      <c r="F930" s="10"/>
      <c r="G930" s="10"/>
      <c r="H930" s="10"/>
      <c r="I930" s="10"/>
      <c r="J930" s="10"/>
      <c r="K930" s="10"/>
    </row>
    <row r="931" spans="1:11" ht="12" customHeight="1" x14ac:dyDescent="0.2">
      <c r="A931" s="32" t="s">
        <v>535</v>
      </c>
      <c r="B931" s="32" t="s">
        <v>21</v>
      </c>
      <c r="C931" s="32" t="s">
        <v>71</v>
      </c>
      <c r="D931" s="33"/>
      <c r="E931" s="21" t="s">
        <v>566</v>
      </c>
      <c r="F931" s="26">
        <f>+F932</f>
        <v>0</v>
      </c>
      <c r="G931" s="26">
        <f t="shared" ref="G931:K931" si="467">+G932</f>
        <v>0</v>
      </c>
      <c r="H931" s="26">
        <f t="shared" si="467"/>
        <v>0</v>
      </c>
      <c r="I931" s="26">
        <f t="shared" si="467"/>
        <v>0</v>
      </c>
      <c r="J931" s="26">
        <f t="shared" si="467"/>
        <v>0</v>
      </c>
      <c r="K931" s="26">
        <f t="shared" si="467"/>
        <v>0</v>
      </c>
    </row>
    <row r="932" spans="1:11" ht="12" customHeight="1" x14ac:dyDescent="0.2">
      <c r="A932" s="44" t="s">
        <v>535</v>
      </c>
      <c r="B932" s="44" t="s">
        <v>21</v>
      </c>
      <c r="C932" s="44" t="s">
        <v>71</v>
      </c>
      <c r="D932" s="44" t="s">
        <v>18</v>
      </c>
      <c r="E932" s="23" t="s">
        <v>566</v>
      </c>
      <c r="F932" s="10"/>
      <c r="G932" s="10"/>
      <c r="H932" s="10"/>
      <c r="I932" s="10"/>
      <c r="J932" s="10"/>
      <c r="K932" s="10"/>
    </row>
    <row r="933" spans="1:11" ht="12" customHeight="1" x14ac:dyDescent="0.2">
      <c r="A933" s="32" t="s">
        <v>535</v>
      </c>
      <c r="B933" s="32" t="s">
        <v>21</v>
      </c>
      <c r="C933" s="32" t="s">
        <v>23</v>
      </c>
      <c r="D933" s="33"/>
      <c r="E933" s="21" t="s">
        <v>567</v>
      </c>
      <c r="F933" s="26">
        <f>+F934</f>
        <v>0</v>
      </c>
      <c r="G933" s="26">
        <f t="shared" ref="G933:K933" si="468">+G934</f>
        <v>0</v>
      </c>
      <c r="H933" s="26">
        <f t="shared" si="468"/>
        <v>0</v>
      </c>
      <c r="I933" s="26">
        <f t="shared" si="468"/>
        <v>0</v>
      </c>
      <c r="J933" s="26">
        <f t="shared" si="468"/>
        <v>0</v>
      </c>
      <c r="K933" s="26">
        <f t="shared" si="468"/>
        <v>0</v>
      </c>
    </row>
    <row r="934" spans="1:11" ht="12" customHeight="1" x14ac:dyDescent="0.2">
      <c r="A934" s="44" t="s">
        <v>535</v>
      </c>
      <c r="B934" s="44" t="s">
        <v>21</v>
      </c>
      <c r="C934" s="44" t="s">
        <v>23</v>
      </c>
      <c r="D934" s="44" t="s">
        <v>18</v>
      </c>
      <c r="E934" s="23" t="s">
        <v>567</v>
      </c>
      <c r="F934" s="10"/>
      <c r="G934" s="10"/>
      <c r="H934" s="10"/>
      <c r="I934" s="10"/>
      <c r="J934" s="10"/>
      <c r="K934" s="10"/>
    </row>
    <row r="935" spans="1:11" ht="24" customHeight="1" x14ac:dyDescent="0.2">
      <c r="A935" s="32" t="s">
        <v>535</v>
      </c>
      <c r="B935" s="32" t="s">
        <v>21</v>
      </c>
      <c r="C935" s="32" t="s">
        <v>59</v>
      </c>
      <c r="D935" s="33"/>
      <c r="E935" s="21" t="s">
        <v>568</v>
      </c>
      <c r="F935" s="26">
        <f>+F936</f>
        <v>0</v>
      </c>
      <c r="G935" s="26">
        <f t="shared" ref="G935:K935" si="469">+G936</f>
        <v>0</v>
      </c>
      <c r="H935" s="26">
        <f t="shared" si="469"/>
        <v>0</v>
      </c>
      <c r="I935" s="26">
        <f t="shared" si="469"/>
        <v>0</v>
      </c>
      <c r="J935" s="26">
        <f t="shared" si="469"/>
        <v>0</v>
      </c>
      <c r="K935" s="26">
        <f t="shared" si="469"/>
        <v>0</v>
      </c>
    </row>
    <row r="936" spans="1:11" ht="24" customHeight="1" x14ac:dyDescent="0.2">
      <c r="A936" s="44" t="s">
        <v>535</v>
      </c>
      <c r="B936" s="44" t="s">
        <v>21</v>
      </c>
      <c r="C936" s="44" t="s">
        <v>59</v>
      </c>
      <c r="D936" s="44" t="s">
        <v>18</v>
      </c>
      <c r="E936" s="23" t="s">
        <v>568</v>
      </c>
      <c r="F936" s="10"/>
      <c r="G936" s="10"/>
      <c r="H936" s="10"/>
      <c r="I936" s="10"/>
      <c r="J936" s="10"/>
      <c r="K936" s="10"/>
    </row>
    <row r="937" spans="1:11" ht="12" customHeight="1" x14ac:dyDescent="0.2">
      <c r="A937" s="41" t="s">
        <v>535</v>
      </c>
      <c r="B937" s="41" t="s">
        <v>65</v>
      </c>
      <c r="C937" s="42"/>
      <c r="D937" s="42"/>
      <c r="E937" s="20" t="s">
        <v>569</v>
      </c>
      <c r="F937" s="25">
        <f>+F938+F940+F942+F944+F946+F948+F950</f>
        <v>0</v>
      </c>
      <c r="G937" s="25">
        <f t="shared" ref="G937:K937" si="470">+G938+G940+G942+G944+G946+G948+G950</f>
        <v>0</v>
      </c>
      <c r="H937" s="25">
        <f t="shared" si="470"/>
        <v>0</v>
      </c>
      <c r="I937" s="25">
        <f t="shared" si="470"/>
        <v>0</v>
      </c>
      <c r="J937" s="25">
        <f t="shared" si="470"/>
        <v>0</v>
      </c>
      <c r="K937" s="25">
        <f t="shared" si="470"/>
        <v>0</v>
      </c>
    </row>
    <row r="938" spans="1:11" ht="12" customHeight="1" x14ac:dyDescent="0.2">
      <c r="A938" s="32" t="s">
        <v>535</v>
      </c>
      <c r="B938" s="32" t="s">
        <v>65</v>
      </c>
      <c r="C938" s="32" t="s">
        <v>15</v>
      </c>
      <c r="D938" s="33"/>
      <c r="E938" s="21" t="s">
        <v>570</v>
      </c>
      <c r="F938" s="26">
        <f>+F939</f>
        <v>0</v>
      </c>
      <c r="G938" s="26">
        <f t="shared" ref="G938:K938" si="471">+G939</f>
        <v>0</v>
      </c>
      <c r="H938" s="26">
        <f t="shared" si="471"/>
        <v>0</v>
      </c>
      <c r="I938" s="26">
        <f t="shared" si="471"/>
        <v>0</v>
      </c>
      <c r="J938" s="26">
        <f t="shared" si="471"/>
        <v>0</v>
      </c>
      <c r="K938" s="26">
        <f t="shared" si="471"/>
        <v>0</v>
      </c>
    </row>
    <row r="939" spans="1:11" ht="12" customHeight="1" x14ac:dyDescent="0.2">
      <c r="A939" s="44" t="s">
        <v>535</v>
      </c>
      <c r="B939" s="44" t="s">
        <v>65</v>
      </c>
      <c r="C939" s="44" t="s">
        <v>15</v>
      </c>
      <c r="D939" s="44" t="s">
        <v>18</v>
      </c>
      <c r="E939" s="23" t="s">
        <v>570</v>
      </c>
      <c r="F939" s="10"/>
      <c r="G939" s="10"/>
      <c r="H939" s="10"/>
      <c r="I939" s="10"/>
      <c r="J939" s="10"/>
      <c r="K939" s="10"/>
    </row>
    <row r="940" spans="1:11" ht="12" customHeight="1" x14ac:dyDescent="0.2">
      <c r="A940" s="32" t="s">
        <v>535</v>
      </c>
      <c r="B940" s="32" t="s">
        <v>65</v>
      </c>
      <c r="C940" s="32" t="s">
        <v>19</v>
      </c>
      <c r="D940" s="33"/>
      <c r="E940" s="21" t="s">
        <v>571</v>
      </c>
      <c r="F940" s="26">
        <f>+F941</f>
        <v>0</v>
      </c>
      <c r="G940" s="26">
        <f t="shared" ref="G940:K940" si="472">+G941</f>
        <v>0</v>
      </c>
      <c r="H940" s="26">
        <f t="shared" si="472"/>
        <v>0</v>
      </c>
      <c r="I940" s="26">
        <f t="shared" si="472"/>
        <v>0</v>
      </c>
      <c r="J940" s="26">
        <f t="shared" si="472"/>
        <v>0</v>
      </c>
      <c r="K940" s="26">
        <f t="shared" si="472"/>
        <v>0</v>
      </c>
    </row>
    <row r="941" spans="1:11" ht="12" customHeight="1" x14ac:dyDescent="0.2">
      <c r="A941" s="44" t="s">
        <v>535</v>
      </c>
      <c r="B941" s="44" t="s">
        <v>65</v>
      </c>
      <c r="C941" s="44" t="s">
        <v>19</v>
      </c>
      <c r="D941" s="44" t="s">
        <v>18</v>
      </c>
      <c r="E941" s="23" t="s">
        <v>571</v>
      </c>
      <c r="F941" s="10"/>
      <c r="G941" s="10"/>
      <c r="H941" s="10"/>
      <c r="I941" s="10"/>
      <c r="J941" s="10"/>
      <c r="K941" s="10"/>
    </row>
    <row r="942" spans="1:11" ht="12" customHeight="1" x14ac:dyDescent="0.2">
      <c r="A942" s="32" t="s">
        <v>535</v>
      </c>
      <c r="B942" s="32" t="s">
        <v>65</v>
      </c>
      <c r="C942" s="32" t="s">
        <v>21</v>
      </c>
      <c r="D942" s="33"/>
      <c r="E942" s="21" t="s">
        <v>572</v>
      </c>
      <c r="F942" s="26">
        <f>+F943</f>
        <v>0</v>
      </c>
      <c r="G942" s="26">
        <f t="shared" ref="G942:K942" si="473">+G943</f>
        <v>0</v>
      </c>
      <c r="H942" s="26">
        <f t="shared" si="473"/>
        <v>0</v>
      </c>
      <c r="I942" s="26">
        <f t="shared" si="473"/>
        <v>0</v>
      </c>
      <c r="J942" s="26">
        <f t="shared" si="473"/>
        <v>0</v>
      </c>
      <c r="K942" s="26">
        <f t="shared" si="473"/>
        <v>0</v>
      </c>
    </row>
    <row r="943" spans="1:11" ht="12" customHeight="1" x14ac:dyDescent="0.2">
      <c r="A943" s="44" t="s">
        <v>535</v>
      </c>
      <c r="B943" s="44" t="s">
        <v>65</v>
      </c>
      <c r="C943" s="44" t="s">
        <v>21</v>
      </c>
      <c r="D943" s="44" t="s">
        <v>18</v>
      </c>
      <c r="E943" s="23" t="s">
        <v>572</v>
      </c>
      <c r="F943" s="10"/>
      <c r="G943" s="10"/>
      <c r="H943" s="10"/>
      <c r="I943" s="10"/>
      <c r="J943" s="10"/>
      <c r="K943" s="10"/>
    </row>
    <row r="944" spans="1:11" ht="12" customHeight="1" x14ac:dyDescent="0.2">
      <c r="A944" s="32" t="s">
        <v>535</v>
      </c>
      <c r="B944" s="32" t="s">
        <v>65</v>
      </c>
      <c r="C944" s="32" t="s">
        <v>65</v>
      </c>
      <c r="D944" s="33"/>
      <c r="E944" s="21" t="s">
        <v>573</v>
      </c>
      <c r="F944" s="26">
        <f>+F945</f>
        <v>0</v>
      </c>
      <c r="G944" s="26">
        <f t="shared" ref="G944:K944" si="474">+G945</f>
        <v>0</v>
      </c>
      <c r="H944" s="26">
        <f t="shared" si="474"/>
        <v>0</v>
      </c>
      <c r="I944" s="26">
        <f t="shared" si="474"/>
        <v>0</v>
      </c>
      <c r="J944" s="26">
        <f t="shared" si="474"/>
        <v>0</v>
      </c>
      <c r="K944" s="26">
        <f t="shared" si="474"/>
        <v>0</v>
      </c>
    </row>
    <row r="945" spans="1:11" ht="12" customHeight="1" x14ac:dyDescent="0.2">
      <c r="A945" s="44" t="s">
        <v>535</v>
      </c>
      <c r="B945" s="44" t="s">
        <v>65</v>
      </c>
      <c r="C945" s="44" t="s">
        <v>65</v>
      </c>
      <c r="D945" s="44" t="s">
        <v>18</v>
      </c>
      <c r="E945" s="23" t="s">
        <v>573</v>
      </c>
      <c r="F945" s="10"/>
      <c r="G945" s="10"/>
      <c r="H945" s="10"/>
      <c r="I945" s="10"/>
      <c r="J945" s="10"/>
      <c r="K945" s="10"/>
    </row>
    <row r="946" spans="1:11" ht="12" customHeight="1" x14ac:dyDescent="0.2">
      <c r="A946" s="32" t="s">
        <v>535</v>
      </c>
      <c r="B946" s="32" t="s">
        <v>65</v>
      </c>
      <c r="C946" s="32" t="s">
        <v>67</v>
      </c>
      <c r="D946" s="33"/>
      <c r="E946" s="21" t="s">
        <v>574</v>
      </c>
      <c r="F946" s="26">
        <f>+F947</f>
        <v>0</v>
      </c>
      <c r="G946" s="26">
        <f t="shared" ref="G946:K946" si="475">+G947</f>
        <v>0</v>
      </c>
      <c r="H946" s="26">
        <f t="shared" si="475"/>
        <v>0</v>
      </c>
      <c r="I946" s="26">
        <f t="shared" si="475"/>
        <v>0</v>
      </c>
      <c r="J946" s="26">
        <f t="shared" si="475"/>
        <v>0</v>
      </c>
      <c r="K946" s="26">
        <f t="shared" si="475"/>
        <v>0</v>
      </c>
    </row>
    <row r="947" spans="1:11" ht="12" customHeight="1" x14ac:dyDescent="0.2">
      <c r="A947" s="44" t="s">
        <v>535</v>
      </c>
      <c r="B947" s="44" t="s">
        <v>65</v>
      </c>
      <c r="C947" s="44" t="s">
        <v>67</v>
      </c>
      <c r="D947" s="44" t="s">
        <v>18</v>
      </c>
      <c r="E947" s="23" t="s">
        <v>574</v>
      </c>
      <c r="F947" s="10"/>
      <c r="G947" s="10"/>
      <c r="H947" s="10"/>
      <c r="I947" s="10"/>
      <c r="J947" s="10"/>
      <c r="K947" s="10"/>
    </row>
    <row r="948" spans="1:11" ht="12" customHeight="1" x14ac:dyDescent="0.2">
      <c r="A948" s="32" t="s">
        <v>535</v>
      </c>
      <c r="B948" s="32" t="s">
        <v>65</v>
      </c>
      <c r="C948" s="32" t="s">
        <v>69</v>
      </c>
      <c r="D948" s="33"/>
      <c r="E948" s="21" t="s">
        <v>575</v>
      </c>
      <c r="F948" s="26">
        <f>+F949</f>
        <v>0</v>
      </c>
      <c r="G948" s="26">
        <f t="shared" ref="G948:K948" si="476">+G949</f>
        <v>0</v>
      </c>
      <c r="H948" s="26">
        <f t="shared" si="476"/>
        <v>0</v>
      </c>
      <c r="I948" s="26">
        <f t="shared" si="476"/>
        <v>0</v>
      </c>
      <c r="J948" s="26">
        <f t="shared" si="476"/>
        <v>0</v>
      </c>
      <c r="K948" s="26">
        <f t="shared" si="476"/>
        <v>0</v>
      </c>
    </row>
    <row r="949" spans="1:11" ht="12" customHeight="1" x14ac:dyDescent="0.2">
      <c r="A949" s="44" t="s">
        <v>535</v>
      </c>
      <c r="B949" s="44" t="s">
        <v>65</v>
      </c>
      <c r="C949" s="44" t="s">
        <v>69</v>
      </c>
      <c r="D949" s="44" t="s">
        <v>18</v>
      </c>
      <c r="E949" s="23" t="s">
        <v>575</v>
      </c>
      <c r="F949" s="10"/>
      <c r="G949" s="10"/>
      <c r="H949" s="10"/>
      <c r="I949" s="10"/>
      <c r="J949" s="10"/>
      <c r="K949" s="10"/>
    </row>
    <row r="950" spans="1:11" ht="12" customHeight="1" x14ac:dyDescent="0.2">
      <c r="A950" s="32" t="s">
        <v>535</v>
      </c>
      <c r="B950" s="32" t="s">
        <v>65</v>
      </c>
      <c r="C950" s="32" t="s">
        <v>59</v>
      </c>
      <c r="D950" s="33"/>
      <c r="E950" s="21" t="s">
        <v>576</v>
      </c>
      <c r="F950" s="26">
        <f>+F951</f>
        <v>0</v>
      </c>
      <c r="G950" s="26">
        <f t="shared" ref="G950:K950" si="477">+G951</f>
        <v>0</v>
      </c>
      <c r="H950" s="26">
        <f t="shared" si="477"/>
        <v>0</v>
      </c>
      <c r="I950" s="26">
        <f t="shared" si="477"/>
        <v>0</v>
      </c>
      <c r="J950" s="26">
        <f t="shared" si="477"/>
        <v>0</v>
      </c>
      <c r="K950" s="26">
        <f t="shared" si="477"/>
        <v>0</v>
      </c>
    </row>
    <row r="951" spans="1:11" ht="12" customHeight="1" x14ac:dyDescent="0.2">
      <c r="A951" s="44" t="s">
        <v>535</v>
      </c>
      <c r="B951" s="44" t="s">
        <v>65</v>
      </c>
      <c r="C951" s="44" t="s">
        <v>59</v>
      </c>
      <c r="D951" s="44" t="s">
        <v>18</v>
      </c>
      <c r="E951" s="23" t="s">
        <v>576</v>
      </c>
      <c r="F951" s="10"/>
      <c r="G951" s="10"/>
      <c r="H951" s="10"/>
      <c r="I951" s="10"/>
      <c r="J951" s="10"/>
      <c r="K951" s="10"/>
    </row>
    <row r="952" spans="1:11" ht="12" customHeight="1" x14ac:dyDescent="0.2">
      <c r="A952" s="41" t="s">
        <v>535</v>
      </c>
      <c r="B952" s="41" t="s">
        <v>67</v>
      </c>
      <c r="C952" s="42"/>
      <c r="D952" s="42"/>
      <c r="E952" s="20" t="s">
        <v>577</v>
      </c>
      <c r="F952" s="25">
        <f>+F953+F955+F957+F959+F961</f>
        <v>0</v>
      </c>
      <c r="G952" s="25">
        <f t="shared" ref="G952:K952" si="478">+G953+G955+G957+G959+G961</f>
        <v>0</v>
      </c>
      <c r="H952" s="25">
        <f t="shared" si="478"/>
        <v>0</v>
      </c>
      <c r="I952" s="25">
        <f t="shared" si="478"/>
        <v>0</v>
      </c>
      <c r="J952" s="25">
        <f t="shared" si="478"/>
        <v>0</v>
      </c>
      <c r="K952" s="25">
        <f t="shared" si="478"/>
        <v>0</v>
      </c>
    </row>
    <row r="953" spans="1:11" ht="12" customHeight="1" x14ac:dyDescent="0.2">
      <c r="A953" s="32" t="s">
        <v>535</v>
      </c>
      <c r="B953" s="32" t="s">
        <v>67</v>
      </c>
      <c r="C953" s="32" t="s">
        <v>15</v>
      </c>
      <c r="D953" s="33"/>
      <c r="E953" s="21" t="s">
        <v>578</v>
      </c>
      <c r="F953" s="26">
        <f>+F954</f>
        <v>0</v>
      </c>
      <c r="G953" s="26">
        <f t="shared" ref="G953:K953" si="479">+G954</f>
        <v>0</v>
      </c>
      <c r="H953" s="26">
        <f t="shared" si="479"/>
        <v>0</v>
      </c>
      <c r="I953" s="26">
        <f t="shared" si="479"/>
        <v>0</v>
      </c>
      <c r="J953" s="26">
        <f t="shared" si="479"/>
        <v>0</v>
      </c>
      <c r="K953" s="26">
        <f t="shared" si="479"/>
        <v>0</v>
      </c>
    </row>
    <row r="954" spans="1:11" ht="12" customHeight="1" x14ac:dyDescent="0.2">
      <c r="A954" s="44" t="s">
        <v>535</v>
      </c>
      <c r="B954" s="44" t="s">
        <v>67</v>
      </c>
      <c r="C954" s="44" t="s">
        <v>15</v>
      </c>
      <c r="D954" s="44" t="s">
        <v>18</v>
      </c>
      <c r="E954" s="23" t="s">
        <v>578</v>
      </c>
      <c r="F954" s="10"/>
      <c r="G954" s="10"/>
      <c r="H954" s="10"/>
      <c r="I954" s="10"/>
      <c r="J954" s="10"/>
      <c r="K954" s="10"/>
    </row>
    <row r="955" spans="1:11" ht="12" customHeight="1" x14ac:dyDescent="0.2">
      <c r="A955" s="32" t="s">
        <v>535</v>
      </c>
      <c r="B955" s="32" t="s">
        <v>67</v>
      </c>
      <c r="C955" s="32" t="s">
        <v>19</v>
      </c>
      <c r="D955" s="33"/>
      <c r="E955" s="21" t="s">
        <v>579</v>
      </c>
      <c r="F955" s="26">
        <f>+F956</f>
        <v>0</v>
      </c>
      <c r="G955" s="26">
        <f t="shared" ref="G955:K955" si="480">+G956</f>
        <v>0</v>
      </c>
      <c r="H955" s="26">
        <f t="shared" si="480"/>
        <v>0</v>
      </c>
      <c r="I955" s="26">
        <f t="shared" si="480"/>
        <v>0</v>
      </c>
      <c r="J955" s="26">
        <f t="shared" si="480"/>
        <v>0</v>
      </c>
      <c r="K955" s="26">
        <f t="shared" si="480"/>
        <v>0</v>
      </c>
    </row>
    <row r="956" spans="1:11" ht="12" customHeight="1" x14ac:dyDescent="0.2">
      <c r="A956" s="44" t="s">
        <v>535</v>
      </c>
      <c r="B956" s="44" t="s">
        <v>67</v>
      </c>
      <c r="C956" s="44" t="s">
        <v>19</v>
      </c>
      <c r="D956" s="44" t="s">
        <v>18</v>
      </c>
      <c r="E956" s="23" t="s">
        <v>579</v>
      </c>
      <c r="F956" s="10"/>
      <c r="G956" s="10"/>
      <c r="H956" s="10"/>
      <c r="I956" s="10"/>
      <c r="J956" s="10"/>
      <c r="K956" s="10"/>
    </row>
    <row r="957" spans="1:11" ht="12" customHeight="1" x14ac:dyDescent="0.2">
      <c r="A957" s="32" t="s">
        <v>535</v>
      </c>
      <c r="B957" s="32" t="s">
        <v>67</v>
      </c>
      <c r="C957" s="32" t="s">
        <v>21</v>
      </c>
      <c r="D957" s="33"/>
      <c r="E957" s="21" t="s">
        <v>580</v>
      </c>
      <c r="F957" s="26">
        <f>+F958</f>
        <v>0</v>
      </c>
      <c r="G957" s="26">
        <f t="shared" ref="G957:K957" si="481">+G958</f>
        <v>0</v>
      </c>
      <c r="H957" s="26">
        <f t="shared" si="481"/>
        <v>0</v>
      </c>
      <c r="I957" s="26">
        <f t="shared" si="481"/>
        <v>0</v>
      </c>
      <c r="J957" s="26">
        <f t="shared" si="481"/>
        <v>0</v>
      </c>
      <c r="K957" s="26">
        <f t="shared" si="481"/>
        <v>0</v>
      </c>
    </row>
    <row r="958" spans="1:11" ht="12" customHeight="1" x14ac:dyDescent="0.2">
      <c r="A958" s="44" t="s">
        <v>535</v>
      </c>
      <c r="B958" s="44" t="s">
        <v>67</v>
      </c>
      <c r="C958" s="44" t="s">
        <v>21</v>
      </c>
      <c r="D958" s="44" t="s">
        <v>18</v>
      </c>
      <c r="E958" s="23" t="s">
        <v>580</v>
      </c>
      <c r="F958" s="10"/>
      <c r="G958" s="10"/>
      <c r="H958" s="10"/>
      <c r="I958" s="10"/>
      <c r="J958" s="10"/>
      <c r="K958" s="10"/>
    </row>
    <row r="959" spans="1:11" ht="12" customHeight="1" x14ac:dyDescent="0.2">
      <c r="A959" s="32" t="s">
        <v>535</v>
      </c>
      <c r="B959" s="32" t="s">
        <v>67</v>
      </c>
      <c r="C959" s="32" t="s">
        <v>65</v>
      </c>
      <c r="D959" s="33"/>
      <c r="E959" s="21" t="s">
        <v>581</v>
      </c>
      <c r="F959" s="26">
        <f>+F960</f>
        <v>0</v>
      </c>
      <c r="G959" s="26">
        <f t="shared" ref="G959:K959" si="482">+G960</f>
        <v>0</v>
      </c>
      <c r="H959" s="26">
        <f t="shared" si="482"/>
        <v>0</v>
      </c>
      <c r="I959" s="26">
        <f t="shared" si="482"/>
        <v>0</v>
      </c>
      <c r="J959" s="26">
        <f t="shared" si="482"/>
        <v>0</v>
      </c>
      <c r="K959" s="26">
        <f t="shared" si="482"/>
        <v>0</v>
      </c>
    </row>
    <row r="960" spans="1:11" ht="12" customHeight="1" x14ac:dyDescent="0.2">
      <c r="A960" s="44" t="s">
        <v>535</v>
      </c>
      <c r="B960" s="44" t="s">
        <v>67</v>
      </c>
      <c r="C960" s="44" t="s">
        <v>65</v>
      </c>
      <c r="D960" s="44" t="s">
        <v>18</v>
      </c>
      <c r="E960" s="23" t="s">
        <v>581</v>
      </c>
      <c r="F960" s="10"/>
      <c r="G960" s="10"/>
      <c r="H960" s="10"/>
      <c r="I960" s="10"/>
      <c r="J960" s="10"/>
      <c r="K960" s="10"/>
    </row>
    <row r="961" spans="1:11" ht="12" customHeight="1" x14ac:dyDescent="0.2">
      <c r="A961" s="32" t="s">
        <v>535</v>
      </c>
      <c r="B961" s="32" t="s">
        <v>67</v>
      </c>
      <c r="C961" s="32" t="s">
        <v>59</v>
      </c>
      <c r="D961" s="33"/>
      <c r="E961" s="21" t="s">
        <v>582</v>
      </c>
      <c r="F961" s="26">
        <f>+F962</f>
        <v>0</v>
      </c>
      <c r="G961" s="26">
        <f t="shared" ref="G961:K961" si="483">+G962</f>
        <v>0</v>
      </c>
      <c r="H961" s="26">
        <f t="shared" si="483"/>
        <v>0</v>
      </c>
      <c r="I961" s="26">
        <f t="shared" si="483"/>
        <v>0</v>
      </c>
      <c r="J961" s="26">
        <f t="shared" si="483"/>
        <v>0</v>
      </c>
      <c r="K961" s="26">
        <f t="shared" si="483"/>
        <v>0</v>
      </c>
    </row>
    <row r="962" spans="1:11" ht="12" customHeight="1" x14ac:dyDescent="0.2">
      <c r="A962" s="44" t="s">
        <v>535</v>
      </c>
      <c r="B962" s="44" t="s">
        <v>67</v>
      </c>
      <c r="C962" s="44" t="s">
        <v>59</v>
      </c>
      <c r="D962" s="44" t="s">
        <v>18</v>
      </c>
      <c r="E962" s="23" t="s">
        <v>582</v>
      </c>
      <c r="F962" s="10"/>
      <c r="G962" s="10"/>
      <c r="H962" s="10"/>
      <c r="I962" s="10"/>
      <c r="J962" s="10"/>
      <c r="K962" s="10"/>
    </row>
    <row r="963" spans="1:11" ht="12" customHeight="1" x14ac:dyDescent="0.2">
      <c r="A963" s="41" t="s">
        <v>535</v>
      </c>
      <c r="B963" s="41" t="s">
        <v>69</v>
      </c>
      <c r="C963" s="42"/>
      <c r="D963" s="42"/>
      <c r="E963" s="20" t="s">
        <v>583</v>
      </c>
      <c r="F963" s="25">
        <f>+F964+F966</f>
        <v>0</v>
      </c>
      <c r="G963" s="25">
        <f t="shared" ref="G963:K963" si="484">+G964+G966</f>
        <v>0</v>
      </c>
      <c r="H963" s="25">
        <f t="shared" si="484"/>
        <v>0</v>
      </c>
      <c r="I963" s="25">
        <f t="shared" si="484"/>
        <v>0</v>
      </c>
      <c r="J963" s="25">
        <f t="shared" si="484"/>
        <v>0</v>
      </c>
      <c r="K963" s="25">
        <f t="shared" si="484"/>
        <v>0</v>
      </c>
    </row>
    <row r="964" spans="1:11" ht="12" customHeight="1" x14ac:dyDescent="0.2">
      <c r="A964" s="32" t="s">
        <v>535</v>
      </c>
      <c r="B964" s="32" t="s">
        <v>69</v>
      </c>
      <c r="C964" s="32" t="s">
        <v>15</v>
      </c>
      <c r="D964" s="33"/>
      <c r="E964" s="21" t="s">
        <v>583</v>
      </c>
      <c r="F964" s="26">
        <f>+F965</f>
        <v>0</v>
      </c>
      <c r="G964" s="26">
        <f t="shared" ref="G964:K964" si="485">+G965</f>
        <v>0</v>
      </c>
      <c r="H964" s="26">
        <f t="shared" si="485"/>
        <v>0</v>
      </c>
      <c r="I964" s="26">
        <f t="shared" si="485"/>
        <v>0</v>
      </c>
      <c r="J964" s="26">
        <f t="shared" si="485"/>
        <v>0</v>
      </c>
      <c r="K964" s="26">
        <f t="shared" si="485"/>
        <v>0</v>
      </c>
    </row>
    <row r="965" spans="1:11" ht="12" customHeight="1" x14ac:dyDescent="0.2">
      <c r="A965" s="44" t="s">
        <v>535</v>
      </c>
      <c r="B965" s="44" t="s">
        <v>69</v>
      </c>
      <c r="C965" s="44" t="s">
        <v>15</v>
      </c>
      <c r="D965" s="44" t="s">
        <v>18</v>
      </c>
      <c r="E965" s="23" t="s">
        <v>583</v>
      </c>
      <c r="F965" s="10"/>
      <c r="G965" s="10"/>
      <c r="H965" s="10"/>
      <c r="I965" s="10"/>
      <c r="J965" s="10"/>
      <c r="K965" s="10"/>
    </row>
    <row r="966" spans="1:11" ht="12" customHeight="1" x14ac:dyDescent="0.2">
      <c r="A966" s="32" t="s">
        <v>535</v>
      </c>
      <c r="B966" s="32" t="s">
        <v>69</v>
      </c>
      <c r="C966" s="32" t="s">
        <v>59</v>
      </c>
      <c r="D966" s="33"/>
      <c r="E966" s="21" t="s">
        <v>584</v>
      </c>
      <c r="F966" s="26">
        <f>+F967</f>
        <v>0</v>
      </c>
      <c r="G966" s="26">
        <f t="shared" ref="G966:K966" si="486">+G967</f>
        <v>0</v>
      </c>
      <c r="H966" s="26">
        <f t="shared" si="486"/>
        <v>0</v>
      </c>
      <c r="I966" s="26">
        <f t="shared" si="486"/>
        <v>0</v>
      </c>
      <c r="J966" s="26">
        <f t="shared" si="486"/>
        <v>0</v>
      </c>
      <c r="K966" s="26">
        <f t="shared" si="486"/>
        <v>0</v>
      </c>
    </row>
    <row r="967" spans="1:11" ht="12" customHeight="1" x14ac:dyDescent="0.2">
      <c r="A967" s="44" t="s">
        <v>535</v>
      </c>
      <c r="B967" s="44" t="s">
        <v>69</v>
      </c>
      <c r="C967" s="44" t="s">
        <v>59</v>
      </c>
      <c r="D967" s="44" t="s">
        <v>18</v>
      </c>
      <c r="E967" s="23" t="s">
        <v>584</v>
      </c>
      <c r="F967" s="10"/>
      <c r="G967" s="10"/>
      <c r="H967" s="10"/>
      <c r="I967" s="10"/>
      <c r="J967" s="10"/>
      <c r="K967" s="10"/>
    </row>
    <row r="968" spans="1:11" ht="12" customHeight="1" x14ac:dyDescent="0.2">
      <c r="A968" s="41" t="s">
        <v>535</v>
      </c>
      <c r="B968" s="41" t="s">
        <v>71</v>
      </c>
      <c r="C968" s="42"/>
      <c r="D968" s="42"/>
      <c r="E968" s="20" t="s">
        <v>585</v>
      </c>
      <c r="F968" s="25">
        <f>+F969+F971+F973+F975+F977+F979+F981</f>
        <v>0</v>
      </c>
      <c r="G968" s="25">
        <f t="shared" ref="G968:K968" si="487">+G969+G971+G973+G975+G977+G979+G981</f>
        <v>0</v>
      </c>
      <c r="H968" s="25">
        <f t="shared" si="487"/>
        <v>0</v>
      </c>
      <c r="I968" s="25">
        <f t="shared" si="487"/>
        <v>0</v>
      </c>
      <c r="J968" s="25">
        <f t="shared" si="487"/>
        <v>0</v>
      </c>
      <c r="K968" s="25">
        <f t="shared" si="487"/>
        <v>0</v>
      </c>
    </row>
    <row r="969" spans="1:11" ht="12" customHeight="1" x14ac:dyDescent="0.2">
      <c r="A969" s="32" t="s">
        <v>535</v>
      </c>
      <c r="B969" s="32" t="s">
        <v>71</v>
      </c>
      <c r="C969" s="32" t="s">
        <v>15</v>
      </c>
      <c r="D969" s="33"/>
      <c r="E969" s="21" t="s">
        <v>586</v>
      </c>
      <c r="F969" s="26">
        <f>+F970</f>
        <v>0</v>
      </c>
      <c r="G969" s="26">
        <f t="shared" ref="G969:K969" si="488">+G970</f>
        <v>0</v>
      </c>
      <c r="H969" s="26">
        <f t="shared" si="488"/>
        <v>0</v>
      </c>
      <c r="I969" s="26">
        <f t="shared" si="488"/>
        <v>0</v>
      </c>
      <c r="J969" s="26">
        <f t="shared" si="488"/>
        <v>0</v>
      </c>
      <c r="K969" s="26">
        <f t="shared" si="488"/>
        <v>0</v>
      </c>
    </row>
    <row r="970" spans="1:11" ht="12" customHeight="1" x14ac:dyDescent="0.2">
      <c r="A970" s="44" t="s">
        <v>535</v>
      </c>
      <c r="B970" s="44" t="s">
        <v>71</v>
      </c>
      <c r="C970" s="44" t="s">
        <v>15</v>
      </c>
      <c r="D970" s="44" t="s">
        <v>18</v>
      </c>
      <c r="E970" s="23" t="s">
        <v>586</v>
      </c>
      <c r="F970" s="10"/>
      <c r="G970" s="10"/>
      <c r="H970" s="10"/>
      <c r="I970" s="10"/>
      <c r="J970" s="10"/>
      <c r="K970" s="10"/>
    </row>
    <row r="971" spans="1:11" ht="12" customHeight="1" x14ac:dyDescent="0.2">
      <c r="A971" s="32" t="s">
        <v>535</v>
      </c>
      <c r="B971" s="32" t="s">
        <v>71</v>
      </c>
      <c r="C971" s="32" t="s">
        <v>19</v>
      </c>
      <c r="D971" s="33"/>
      <c r="E971" s="21" t="s">
        <v>587</v>
      </c>
      <c r="F971" s="26">
        <f>+F972</f>
        <v>0</v>
      </c>
      <c r="G971" s="26">
        <f t="shared" ref="G971:K971" si="489">+G972</f>
        <v>0</v>
      </c>
      <c r="H971" s="26">
        <f t="shared" si="489"/>
        <v>0</v>
      </c>
      <c r="I971" s="26">
        <f t="shared" si="489"/>
        <v>0</v>
      </c>
      <c r="J971" s="26">
        <f t="shared" si="489"/>
        <v>0</v>
      </c>
      <c r="K971" s="26">
        <f t="shared" si="489"/>
        <v>0</v>
      </c>
    </row>
    <row r="972" spans="1:11" ht="12" customHeight="1" x14ac:dyDescent="0.2">
      <c r="A972" s="44" t="s">
        <v>535</v>
      </c>
      <c r="B972" s="44" t="s">
        <v>71</v>
      </c>
      <c r="C972" s="44" t="s">
        <v>19</v>
      </c>
      <c r="D972" s="44" t="s">
        <v>18</v>
      </c>
      <c r="E972" s="23" t="s">
        <v>587</v>
      </c>
      <c r="F972" s="10"/>
      <c r="G972" s="10"/>
      <c r="H972" s="10"/>
      <c r="I972" s="10"/>
      <c r="J972" s="10"/>
      <c r="K972" s="10"/>
    </row>
    <row r="973" spans="1:11" ht="12" customHeight="1" x14ac:dyDescent="0.2">
      <c r="A973" s="32" t="s">
        <v>535</v>
      </c>
      <c r="B973" s="32" t="s">
        <v>71</v>
      </c>
      <c r="C973" s="32" t="s">
        <v>21</v>
      </c>
      <c r="D973" s="33"/>
      <c r="E973" s="21" t="s">
        <v>588</v>
      </c>
      <c r="F973" s="26">
        <f>+F974</f>
        <v>0</v>
      </c>
      <c r="G973" s="26">
        <f t="shared" ref="G973:K973" si="490">+G974</f>
        <v>0</v>
      </c>
      <c r="H973" s="26">
        <f t="shared" si="490"/>
        <v>0</v>
      </c>
      <c r="I973" s="26">
        <f t="shared" si="490"/>
        <v>0</v>
      </c>
      <c r="J973" s="26">
        <f t="shared" si="490"/>
        <v>0</v>
      </c>
      <c r="K973" s="26">
        <f t="shared" si="490"/>
        <v>0</v>
      </c>
    </row>
    <row r="974" spans="1:11" ht="12" customHeight="1" x14ac:dyDescent="0.2">
      <c r="A974" s="44" t="s">
        <v>535</v>
      </c>
      <c r="B974" s="44" t="s">
        <v>71</v>
      </c>
      <c r="C974" s="44" t="s">
        <v>21</v>
      </c>
      <c r="D974" s="44" t="s">
        <v>18</v>
      </c>
      <c r="E974" s="23" t="s">
        <v>588</v>
      </c>
      <c r="F974" s="10"/>
      <c r="G974" s="10"/>
      <c r="H974" s="10"/>
      <c r="I974" s="10"/>
      <c r="J974" s="10"/>
      <c r="K974" s="10"/>
    </row>
    <row r="975" spans="1:11" ht="12" customHeight="1" x14ac:dyDescent="0.2">
      <c r="A975" s="32" t="s">
        <v>535</v>
      </c>
      <c r="B975" s="32" t="s">
        <v>71</v>
      </c>
      <c r="C975" s="32" t="s">
        <v>65</v>
      </c>
      <c r="D975" s="33"/>
      <c r="E975" s="21" t="s">
        <v>589</v>
      </c>
      <c r="F975" s="26">
        <f>+F976</f>
        <v>0</v>
      </c>
      <c r="G975" s="26">
        <f t="shared" ref="G975:K975" si="491">+G976</f>
        <v>0</v>
      </c>
      <c r="H975" s="26">
        <f t="shared" si="491"/>
        <v>0</v>
      </c>
      <c r="I975" s="26">
        <f t="shared" si="491"/>
        <v>0</v>
      </c>
      <c r="J975" s="26">
        <f t="shared" si="491"/>
        <v>0</v>
      </c>
      <c r="K975" s="26">
        <f t="shared" si="491"/>
        <v>0</v>
      </c>
    </row>
    <row r="976" spans="1:11" ht="12" customHeight="1" x14ac:dyDescent="0.2">
      <c r="A976" s="44" t="s">
        <v>535</v>
      </c>
      <c r="B976" s="44" t="s">
        <v>71</v>
      </c>
      <c r="C976" s="44" t="s">
        <v>65</v>
      </c>
      <c r="D976" s="44" t="s">
        <v>18</v>
      </c>
      <c r="E976" s="23" t="s">
        <v>589</v>
      </c>
      <c r="F976" s="10"/>
      <c r="G976" s="10"/>
      <c r="H976" s="10"/>
      <c r="I976" s="10"/>
      <c r="J976" s="10"/>
      <c r="K976" s="10"/>
    </row>
    <row r="977" spans="1:11" ht="12" customHeight="1" x14ac:dyDescent="0.2">
      <c r="A977" s="32" t="s">
        <v>535</v>
      </c>
      <c r="B977" s="32" t="s">
        <v>71</v>
      </c>
      <c r="C977" s="32" t="s">
        <v>67</v>
      </c>
      <c r="D977" s="33"/>
      <c r="E977" s="21" t="s">
        <v>590</v>
      </c>
      <c r="F977" s="26">
        <f>+F978</f>
        <v>0</v>
      </c>
      <c r="G977" s="26">
        <f t="shared" ref="G977:K977" si="492">+G978</f>
        <v>0</v>
      </c>
      <c r="H977" s="26">
        <f t="shared" si="492"/>
        <v>0</v>
      </c>
      <c r="I977" s="26">
        <f t="shared" si="492"/>
        <v>0</v>
      </c>
      <c r="J977" s="26">
        <f t="shared" si="492"/>
        <v>0</v>
      </c>
      <c r="K977" s="26">
        <f t="shared" si="492"/>
        <v>0</v>
      </c>
    </row>
    <row r="978" spans="1:11" ht="12" customHeight="1" x14ac:dyDescent="0.2">
      <c r="A978" s="44" t="s">
        <v>535</v>
      </c>
      <c r="B978" s="44" t="s">
        <v>71</v>
      </c>
      <c r="C978" s="44" t="s">
        <v>67</v>
      </c>
      <c r="D978" s="44" t="s">
        <v>18</v>
      </c>
      <c r="E978" s="23" t="s">
        <v>590</v>
      </c>
      <c r="F978" s="10"/>
      <c r="G978" s="10"/>
      <c r="H978" s="10"/>
      <c r="I978" s="10"/>
      <c r="J978" s="10"/>
      <c r="K978" s="10"/>
    </row>
    <row r="979" spans="1:11" ht="12" customHeight="1" x14ac:dyDescent="0.2">
      <c r="A979" s="32" t="s">
        <v>535</v>
      </c>
      <c r="B979" s="32" t="s">
        <v>71</v>
      </c>
      <c r="C979" s="32" t="s">
        <v>69</v>
      </c>
      <c r="D979" s="33"/>
      <c r="E979" s="21" t="s">
        <v>591</v>
      </c>
      <c r="F979" s="26">
        <f>+F980</f>
        <v>0</v>
      </c>
      <c r="G979" s="26">
        <f t="shared" ref="G979:K979" si="493">+G980</f>
        <v>0</v>
      </c>
      <c r="H979" s="26">
        <f t="shared" si="493"/>
        <v>0</v>
      </c>
      <c r="I979" s="26">
        <f t="shared" si="493"/>
        <v>0</v>
      </c>
      <c r="J979" s="26">
        <f t="shared" si="493"/>
        <v>0</v>
      </c>
      <c r="K979" s="26">
        <f t="shared" si="493"/>
        <v>0</v>
      </c>
    </row>
    <row r="980" spans="1:11" ht="12" customHeight="1" x14ac:dyDescent="0.2">
      <c r="A980" s="44" t="s">
        <v>535</v>
      </c>
      <c r="B980" s="44" t="s">
        <v>71</v>
      </c>
      <c r="C980" s="44" t="s">
        <v>69</v>
      </c>
      <c r="D980" s="44" t="s">
        <v>18</v>
      </c>
      <c r="E980" s="23" t="s">
        <v>591</v>
      </c>
      <c r="F980" s="10"/>
      <c r="G980" s="10"/>
      <c r="H980" s="10"/>
      <c r="I980" s="10"/>
      <c r="J980" s="10"/>
      <c r="K980" s="10"/>
    </row>
    <row r="981" spans="1:11" ht="12" customHeight="1" x14ac:dyDescent="0.2">
      <c r="A981" s="32" t="s">
        <v>535</v>
      </c>
      <c r="B981" s="32" t="s">
        <v>71</v>
      </c>
      <c r="C981" s="32" t="s">
        <v>59</v>
      </c>
      <c r="D981" s="33"/>
      <c r="E981" s="21" t="s">
        <v>592</v>
      </c>
      <c r="F981" s="26">
        <f>+F982</f>
        <v>0</v>
      </c>
      <c r="G981" s="26">
        <f t="shared" ref="G981:K981" si="494">+G982</f>
        <v>0</v>
      </c>
      <c r="H981" s="26">
        <f t="shared" si="494"/>
        <v>0</v>
      </c>
      <c r="I981" s="26">
        <f t="shared" si="494"/>
        <v>0</v>
      </c>
      <c r="J981" s="26">
        <f t="shared" si="494"/>
        <v>0</v>
      </c>
      <c r="K981" s="26">
        <f t="shared" si="494"/>
        <v>0</v>
      </c>
    </row>
    <row r="982" spans="1:11" ht="12" customHeight="1" x14ac:dyDescent="0.2">
      <c r="A982" s="44" t="s">
        <v>535</v>
      </c>
      <c r="B982" s="44" t="s">
        <v>71</v>
      </c>
      <c r="C982" s="44" t="s">
        <v>59</v>
      </c>
      <c r="D982" s="44" t="s">
        <v>18</v>
      </c>
      <c r="E982" s="23" t="s">
        <v>592</v>
      </c>
      <c r="F982" s="10"/>
      <c r="G982" s="10"/>
      <c r="H982" s="10"/>
      <c r="I982" s="10"/>
      <c r="J982" s="10"/>
      <c r="K982" s="10"/>
    </row>
    <row r="983" spans="1:11" ht="12" customHeight="1" x14ac:dyDescent="0.2">
      <c r="A983" s="41" t="s">
        <v>535</v>
      </c>
      <c r="B983" s="41" t="s">
        <v>23</v>
      </c>
      <c r="C983" s="42"/>
      <c r="D983" s="42"/>
      <c r="E983" s="20" t="s">
        <v>593</v>
      </c>
      <c r="F983" s="25">
        <f>+F984+F986+F988</f>
        <v>0</v>
      </c>
      <c r="G983" s="25">
        <f t="shared" ref="G983:K983" si="495">+G984+G986+G988</f>
        <v>0</v>
      </c>
      <c r="H983" s="25">
        <f t="shared" si="495"/>
        <v>0</v>
      </c>
      <c r="I983" s="25">
        <f t="shared" si="495"/>
        <v>0</v>
      </c>
      <c r="J983" s="25">
        <f t="shared" si="495"/>
        <v>0</v>
      </c>
      <c r="K983" s="25">
        <f t="shared" si="495"/>
        <v>0</v>
      </c>
    </row>
    <row r="984" spans="1:11" ht="12" customHeight="1" x14ac:dyDescent="0.2">
      <c r="A984" s="32" t="s">
        <v>535</v>
      </c>
      <c r="B984" s="32" t="s">
        <v>23</v>
      </c>
      <c r="C984" s="32" t="s">
        <v>15</v>
      </c>
      <c r="D984" s="33"/>
      <c r="E984" s="21" t="s">
        <v>594</v>
      </c>
      <c r="F984" s="26">
        <f>+F985</f>
        <v>0</v>
      </c>
      <c r="G984" s="26">
        <f t="shared" ref="G984:K984" si="496">+G985</f>
        <v>0</v>
      </c>
      <c r="H984" s="26">
        <f t="shared" si="496"/>
        <v>0</v>
      </c>
      <c r="I984" s="26">
        <f t="shared" si="496"/>
        <v>0</v>
      </c>
      <c r="J984" s="26">
        <f t="shared" si="496"/>
        <v>0</v>
      </c>
      <c r="K984" s="26">
        <f t="shared" si="496"/>
        <v>0</v>
      </c>
    </row>
    <row r="985" spans="1:11" ht="12" customHeight="1" x14ac:dyDescent="0.2">
      <c r="A985" s="44" t="s">
        <v>535</v>
      </c>
      <c r="B985" s="44" t="s">
        <v>23</v>
      </c>
      <c r="C985" s="44" t="s">
        <v>15</v>
      </c>
      <c r="D985" s="44" t="s">
        <v>18</v>
      </c>
      <c r="E985" s="23" t="s">
        <v>594</v>
      </c>
      <c r="F985" s="10"/>
      <c r="G985" s="10"/>
      <c r="H985" s="10"/>
      <c r="I985" s="10"/>
      <c r="J985" s="10"/>
      <c r="K985" s="10"/>
    </row>
    <row r="986" spans="1:11" ht="24" customHeight="1" x14ac:dyDescent="0.2">
      <c r="A986" s="32" t="s">
        <v>535</v>
      </c>
      <c r="B986" s="32" t="s">
        <v>23</v>
      </c>
      <c r="C986" s="32" t="s">
        <v>19</v>
      </c>
      <c r="D986" s="32"/>
      <c r="E986" s="21" t="s">
        <v>595</v>
      </c>
      <c r="F986" s="26">
        <f>+F987</f>
        <v>0</v>
      </c>
      <c r="G986" s="26">
        <f t="shared" ref="G986:K986" si="497">+G987</f>
        <v>0</v>
      </c>
      <c r="H986" s="26">
        <f t="shared" si="497"/>
        <v>0</v>
      </c>
      <c r="I986" s="26">
        <f t="shared" si="497"/>
        <v>0</v>
      </c>
      <c r="J986" s="26">
        <f t="shared" si="497"/>
        <v>0</v>
      </c>
      <c r="K986" s="26">
        <f t="shared" si="497"/>
        <v>0</v>
      </c>
    </row>
    <row r="987" spans="1:11" ht="24" customHeight="1" x14ac:dyDescent="0.2">
      <c r="A987" s="44" t="s">
        <v>535</v>
      </c>
      <c r="B987" s="44" t="s">
        <v>23</v>
      </c>
      <c r="C987" s="44" t="s">
        <v>19</v>
      </c>
      <c r="D987" s="44" t="s">
        <v>18</v>
      </c>
      <c r="E987" s="23" t="s">
        <v>595</v>
      </c>
      <c r="F987" s="10"/>
      <c r="G987" s="10"/>
      <c r="H987" s="10"/>
      <c r="I987" s="10"/>
      <c r="J987" s="10"/>
      <c r="K987" s="10"/>
    </row>
    <row r="988" spans="1:11" ht="12" customHeight="1" x14ac:dyDescent="0.2">
      <c r="A988" s="32" t="s">
        <v>535</v>
      </c>
      <c r="B988" s="32" t="s">
        <v>23</v>
      </c>
      <c r="C988" s="32" t="s">
        <v>59</v>
      </c>
      <c r="D988" s="33"/>
      <c r="E988" s="21" t="s">
        <v>596</v>
      </c>
      <c r="F988" s="26">
        <f>+F989</f>
        <v>0</v>
      </c>
      <c r="G988" s="26">
        <f t="shared" ref="G988:K988" si="498">+G989</f>
        <v>0</v>
      </c>
      <c r="H988" s="26">
        <f t="shared" si="498"/>
        <v>0</v>
      </c>
      <c r="I988" s="26">
        <f t="shared" si="498"/>
        <v>0</v>
      </c>
      <c r="J988" s="26">
        <f t="shared" si="498"/>
        <v>0</v>
      </c>
      <c r="K988" s="26">
        <f t="shared" si="498"/>
        <v>0</v>
      </c>
    </row>
    <row r="989" spans="1:11" ht="12" customHeight="1" x14ac:dyDescent="0.2">
      <c r="A989" s="44" t="s">
        <v>535</v>
      </c>
      <c r="B989" s="44" t="s">
        <v>23</v>
      </c>
      <c r="C989" s="44" t="s">
        <v>59</v>
      </c>
      <c r="D989" s="44" t="s">
        <v>18</v>
      </c>
      <c r="E989" s="23" t="s">
        <v>596</v>
      </c>
      <c r="F989" s="10"/>
      <c r="G989" s="10"/>
      <c r="H989" s="10"/>
      <c r="I989" s="10"/>
      <c r="J989" s="10"/>
      <c r="K989" s="10"/>
    </row>
    <row r="990" spans="1:11" ht="12" customHeight="1" x14ac:dyDescent="0.2">
      <c r="A990" s="41" t="s">
        <v>535</v>
      </c>
      <c r="B990" s="41" t="s">
        <v>25</v>
      </c>
      <c r="C990" s="42"/>
      <c r="D990" s="42"/>
      <c r="E990" s="20" t="s">
        <v>597</v>
      </c>
      <c r="F990" s="25">
        <f>+F991+F993+F995+F997</f>
        <v>0</v>
      </c>
      <c r="G990" s="25">
        <f t="shared" ref="G990:K990" si="499">+G991+G993+G995+G997</f>
        <v>0</v>
      </c>
      <c r="H990" s="25">
        <f t="shared" si="499"/>
        <v>0</v>
      </c>
      <c r="I990" s="25">
        <f t="shared" si="499"/>
        <v>0</v>
      </c>
      <c r="J990" s="25">
        <f t="shared" si="499"/>
        <v>0</v>
      </c>
      <c r="K990" s="25">
        <f t="shared" si="499"/>
        <v>0</v>
      </c>
    </row>
    <row r="991" spans="1:11" ht="12" customHeight="1" x14ac:dyDescent="0.2">
      <c r="A991" s="32" t="s">
        <v>535</v>
      </c>
      <c r="B991" s="32" t="s">
        <v>25</v>
      </c>
      <c r="C991" s="32" t="s">
        <v>15</v>
      </c>
      <c r="D991" s="33"/>
      <c r="E991" s="21" t="s">
        <v>598</v>
      </c>
      <c r="F991" s="26">
        <f>+F992</f>
        <v>0</v>
      </c>
      <c r="G991" s="26">
        <f t="shared" ref="G991:K991" si="500">+G992</f>
        <v>0</v>
      </c>
      <c r="H991" s="26">
        <f t="shared" si="500"/>
        <v>0</v>
      </c>
      <c r="I991" s="26">
        <f t="shared" si="500"/>
        <v>0</v>
      </c>
      <c r="J991" s="26">
        <f t="shared" si="500"/>
        <v>0</v>
      </c>
      <c r="K991" s="26">
        <f t="shared" si="500"/>
        <v>0</v>
      </c>
    </row>
    <row r="992" spans="1:11" ht="12" customHeight="1" x14ac:dyDescent="0.2">
      <c r="A992" s="44" t="s">
        <v>535</v>
      </c>
      <c r="B992" s="44" t="s">
        <v>25</v>
      </c>
      <c r="C992" s="44" t="s">
        <v>15</v>
      </c>
      <c r="D992" s="44" t="s">
        <v>18</v>
      </c>
      <c r="E992" s="23" t="s">
        <v>598</v>
      </c>
      <c r="F992" s="10"/>
      <c r="G992" s="10"/>
      <c r="H992" s="10"/>
      <c r="I992" s="10"/>
      <c r="J992" s="10"/>
      <c r="K992" s="10"/>
    </row>
    <row r="993" spans="1:11" ht="12" customHeight="1" x14ac:dyDescent="0.2">
      <c r="A993" s="32" t="s">
        <v>535</v>
      </c>
      <c r="B993" s="32" t="s">
        <v>25</v>
      </c>
      <c r="C993" s="32" t="s">
        <v>19</v>
      </c>
      <c r="D993" s="33"/>
      <c r="E993" s="21" t="s">
        <v>599</v>
      </c>
      <c r="F993" s="26">
        <f>+F994</f>
        <v>0</v>
      </c>
      <c r="G993" s="26">
        <f t="shared" ref="G993:K993" si="501">+G994</f>
        <v>0</v>
      </c>
      <c r="H993" s="26">
        <f t="shared" si="501"/>
        <v>0</v>
      </c>
      <c r="I993" s="26">
        <f t="shared" si="501"/>
        <v>0</v>
      </c>
      <c r="J993" s="26">
        <f t="shared" si="501"/>
        <v>0</v>
      </c>
      <c r="K993" s="26">
        <f t="shared" si="501"/>
        <v>0</v>
      </c>
    </row>
    <row r="994" spans="1:11" ht="12" customHeight="1" x14ac:dyDescent="0.2">
      <c r="A994" s="44" t="s">
        <v>535</v>
      </c>
      <c r="B994" s="44" t="s">
        <v>25</v>
      </c>
      <c r="C994" s="44" t="s">
        <v>19</v>
      </c>
      <c r="D994" s="44" t="s">
        <v>18</v>
      </c>
      <c r="E994" s="23" t="s">
        <v>599</v>
      </c>
      <c r="F994" s="10"/>
      <c r="G994" s="10"/>
      <c r="H994" s="10"/>
      <c r="I994" s="10"/>
      <c r="J994" s="10"/>
      <c r="K994" s="10"/>
    </row>
    <row r="995" spans="1:11" ht="12" customHeight="1" x14ac:dyDescent="0.2">
      <c r="A995" s="32" t="s">
        <v>535</v>
      </c>
      <c r="B995" s="32" t="s">
        <v>25</v>
      </c>
      <c r="C995" s="32" t="s">
        <v>21</v>
      </c>
      <c r="D995" s="33"/>
      <c r="E995" s="21" t="s">
        <v>600</v>
      </c>
      <c r="F995" s="26">
        <f>+F996</f>
        <v>0</v>
      </c>
      <c r="G995" s="26">
        <f t="shared" ref="G995:K995" si="502">+G996</f>
        <v>0</v>
      </c>
      <c r="H995" s="26">
        <f t="shared" si="502"/>
        <v>0</v>
      </c>
      <c r="I995" s="26">
        <f t="shared" si="502"/>
        <v>0</v>
      </c>
      <c r="J995" s="26">
        <f t="shared" si="502"/>
        <v>0</v>
      </c>
      <c r="K995" s="26">
        <f t="shared" si="502"/>
        <v>0</v>
      </c>
    </row>
    <row r="996" spans="1:11" ht="12" customHeight="1" x14ac:dyDescent="0.2">
      <c r="A996" s="44" t="s">
        <v>535</v>
      </c>
      <c r="B996" s="44" t="s">
        <v>25</v>
      </c>
      <c r="C996" s="44" t="s">
        <v>21</v>
      </c>
      <c r="D996" s="44" t="s">
        <v>18</v>
      </c>
      <c r="E996" s="23" t="s">
        <v>600</v>
      </c>
      <c r="F996" s="10"/>
      <c r="G996" s="10"/>
      <c r="H996" s="10"/>
      <c r="I996" s="10"/>
      <c r="J996" s="10"/>
      <c r="K996" s="10"/>
    </row>
    <row r="997" spans="1:11" ht="12" customHeight="1" x14ac:dyDescent="0.2">
      <c r="A997" s="32" t="s">
        <v>535</v>
      </c>
      <c r="B997" s="32" t="s">
        <v>25</v>
      </c>
      <c r="C997" s="32" t="s">
        <v>59</v>
      </c>
      <c r="D997" s="33"/>
      <c r="E997" s="21" t="s">
        <v>601</v>
      </c>
      <c r="F997" s="26">
        <f>+F998</f>
        <v>0</v>
      </c>
      <c r="G997" s="26">
        <f t="shared" ref="G997:K997" si="503">+G998</f>
        <v>0</v>
      </c>
      <c r="H997" s="26">
        <f t="shared" si="503"/>
        <v>0</v>
      </c>
      <c r="I997" s="26">
        <f t="shared" si="503"/>
        <v>0</v>
      </c>
      <c r="J997" s="26">
        <f t="shared" si="503"/>
        <v>0</v>
      </c>
      <c r="K997" s="26">
        <f t="shared" si="503"/>
        <v>0</v>
      </c>
    </row>
    <row r="998" spans="1:11" ht="12" customHeight="1" x14ac:dyDescent="0.2">
      <c r="A998" s="44" t="s">
        <v>535</v>
      </c>
      <c r="B998" s="44" t="s">
        <v>25</v>
      </c>
      <c r="C998" s="44" t="s">
        <v>59</v>
      </c>
      <c r="D998" s="44" t="s">
        <v>18</v>
      </c>
      <c r="E998" s="23" t="s">
        <v>601</v>
      </c>
      <c r="F998" s="10"/>
      <c r="G998" s="10"/>
      <c r="H998" s="10"/>
      <c r="I998" s="10"/>
      <c r="J998" s="10"/>
      <c r="K998" s="10"/>
    </row>
    <row r="999" spans="1:11" ht="12" customHeight="1" x14ac:dyDescent="0.2">
      <c r="A999" s="41" t="s">
        <v>535</v>
      </c>
      <c r="B999" s="41" t="s">
        <v>27</v>
      </c>
      <c r="C999" s="42"/>
      <c r="D999" s="42"/>
      <c r="E999" s="20" t="s">
        <v>602</v>
      </c>
      <c r="F999" s="25">
        <f>+F1000</f>
        <v>0</v>
      </c>
      <c r="G999" s="25">
        <f t="shared" ref="G999:K1000" si="504">+G1000</f>
        <v>0</v>
      </c>
      <c r="H999" s="25">
        <f t="shared" si="504"/>
        <v>0</v>
      </c>
      <c r="I999" s="25">
        <f t="shared" si="504"/>
        <v>0</v>
      </c>
      <c r="J999" s="25">
        <f t="shared" si="504"/>
        <v>0</v>
      </c>
      <c r="K999" s="25">
        <f t="shared" si="504"/>
        <v>0</v>
      </c>
    </row>
    <row r="1000" spans="1:11" ht="12" customHeight="1" x14ac:dyDescent="0.2">
      <c r="A1000" s="32" t="s">
        <v>535</v>
      </c>
      <c r="B1000" s="32" t="s">
        <v>27</v>
      </c>
      <c r="C1000" s="32" t="s">
        <v>15</v>
      </c>
      <c r="D1000" s="33"/>
      <c r="E1000" s="21" t="s">
        <v>602</v>
      </c>
      <c r="F1000" s="26">
        <f>+F1001</f>
        <v>0</v>
      </c>
      <c r="G1000" s="26">
        <f t="shared" si="504"/>
        <v>0</v>
      </c>
      <c r="H1000" s="26">
        <f t="shared" si="504"/>
        <v>0</v>
      </c>
      <c r="I1000" s="26">
        <f t="shared" si="504"/>
        <v>0</v>
      </c>
      <c r="J1000" s="26">
        <f t="shared" si="504"/>
        <v>0</v>
      </c>
      <c r="K1000" s="26">
        <f t="shared" si="504"/>
        <v>0</v>
      </c>
    </row>
    <row r="1001" spans="1:11" ht="12" customHeight="1" x14ac:dyDescent="0.2">
      <c r="A1001" s="44" t="s">
        <v>535</v>
      </c>
      <c r="B1001" s="44" t="s">
        <v>27</v>
      </c>
      <c r="C1001" s="44" t="s">
        <v>15</v>
      </c>
      <c r="D1001" s="44" t="s">
        <v>18</v>
      </c>
      <c r="E1001" s="23" t="s">
        <v>602</v>
      </c>
      <c r="F1001" s="10"/>
      <c r="G1001" s="10"/>
      <c r="H1001" s="10"/>
      <c r="I1001" s="10"/>
      <c r="J1001" s="10"/>
      <c r="K1001" s="10"/>
    </row>
    <row r="1002" spans="1:11" ht="12" customHeight="1" x14ac:dyDescent="0.2">
      <c r="A1002" s="41" t="s">
        <v>535</v>
      </c>
      <c r="B1002" s="41" t="s">
        <v>29</v>
      </c>
      <c r="C1002" s="42"/>
      <c r="D1002" s="42"/>
      <c r="E1002" s="20" t="s">
        <v>603</v>
      </c>
      <c r="F1002" s="25">
        <f>+F1003+F1005+F1007+F1009+F1011</f>
        <v>0</v>
      </c>
      <c r="G1002" s="25">
        <f t="shared" ref="G1002:K1002" si="505">+G1003+G1005+G1007+G1009+G1011</f>
        <v>0</v>
      </c>
      <c r="H1002" s="25">
        <f t="shared" si="505"/>
        <v>0</v>
      </c>
      <c r="I1002" s="25">
        <f t="shared" si="505"/>
        <v>0</v>
      </c>
      <c r="J1002" s="25">
        <f t="shared" si="505"/>
        <v>0</v>
      </c>
      <c r="K1002" s="25">
        <f t="shared" si="505"/>
        <v>0</v>
      </c>
    </row>
    <row r="1003" spans="1:11" ht="12" customHeight="1" x14ac:dyDescent="0.2">
      <c r="A1003" s="32" t="s">
        <v>535</v>
      </c>
      <c r="B1003" s="32" t="s">
        <v>29</v>
      </c>
      <c r="C1003" s="32" t="s">
        <v>15</v>
      </c>
      <c r="D1003" s="33"/>
      <c r="E1003" s="21" t="s">
        <v>604</v>
      </c>
      <c r="F1003" s="26">
        <f>+F1004</f>
        <v>0</v>
      </c>
      <c r="G1003" s="26">
        <f t="shared" ref="G1003:K1003" si="506">+G1004</f>
        <v>0</v>
      </c>
      <c r="H1003" s="26">
        <f t="shared" si="506"/>
        <v>0</v>
      </c>
      <c r="I1003" s="26">
        <f t="shared" si="506"/>
        <v>0</v>
      </c>
      <c r="J1003" s="26">
        <f t="shared" si="506"/>
        <v>0</v>
      </c>
      <c r="K1003" s="26">
        <f t="shared" si="506"/>
        <v>0</v>
      </c>
    </row>
    <row r="1004" spans="1:11" ht="12" customHeight="1" x14ac:dyDescent="0.2">
      <c r="A1004" s="44" t="s">
        <v>535</v>
      </c>
      <c r="B1004" s="44" t="s">
        <v>29</v>
      </c>
      <c r="C1004" s="44" t="s">
        <v>15</v>
      </c>
      <c r="D1004" s="44" t="s">
        <v>18</v>
      </c>
      <c r="E1004" s="23" t="s">
        <v>604</v>
      </c>
      <c r="F1004" s="10"/>
      <c r="G1004" s="10"/>
      <c r="H1004" s="10"/>
      <c r="I1004" s="10"/>
      <c r="J1004" s="10"/>
      <c r="K1004" s="10"/>
    </row>
    <row r="1005" spans="1:11" ht="12" customHeight="1" x14ac:dyDescent="0.2">
      <c r="A1005" s="32" t="s">
        <v>535</v>
      </c>
      <c r="B1005" s="32" t="s">
        <v>29</v>
      </c>
      <c r="C1005" s="32" t="s">
        <v>19</v>
      </c>
      <c r="D1005" s="33"/>
      <c r="E1005" s="21" t="s">
        <v>605</v>
      </c>
      <c r="F1005" s="26">
        <f>+F1006</f>
        <v>0</v>
      </c>
      <c r="G1005" s="26">
        <f t="shared" ref="G1005:K1005" si="507">+G1006</f>
        <v>0</v>
      </c>
      <c r="H1005" s="26">
        <f t="shared" si="507"/>
        <v>0</v>
      </c>
      <c r="I1005" s="26">
        <f t="shared" si="507"/>
        <v>0</v>
      </c>
      <c r="J1005" s="26">
        <f t="shared" si="507"/>
        <v>0</v>
      </c>
      <c r="K1005" s="26">
        <f t="shared" si="507"/>
        <v>0</v>
      </c>
    </row>
    <row r="1006" spans="1:11" ht="12" customHeight="1" x14ac:dyDescent="0.2">
      <c r="A1006" s="44" t="s">
        <v>535</v>
      </c>
      <c r="B1006" s="44" t="s">
        <v>29</v>
      </c>
      <c r="C1006" s="44" t="s">
        <v>19</v>
      </c>
      <c r="D1006" s="44" t="s">
        <v>18</v>
      </c>
      <c r="E1006" s="23" t="s">
        <v>605</v>
      </c>
      <c r="F1006" s="10"/>
      <c r="G1006" s="10"/>
      <c r="H1006" s="10"/>
      <c r="I1006" s="10"/>
      <c r="J1006" s="10"/>
      <c r="K1006" s="10"/>
    </row>
    <row r="1007" spans="1:11" ht="12" customHeight="1" x14ac:dyDescent="0.2">
      <c r="A1007" s="32" t="s">
        <v>535</v>
      </c>
      <c r="B1007" s="32" t="s">
        <v>29</v>
      </c>
      <c r="C1007" s="32" t="s">
        <v>21</v>
      </c>
      <c r="D1007" s="33"/>
      <c r="E1007" s="21" t="s">
        <v>606</v>
      </c>
      <c r="F1007" s="26">
        <f>+F1008</f>
        <v>0</v>
      </c>
      <c r="G1007" s="26">
        <f t="shared" ref="G1007:K1007" si="508">+G1008</f>
        <v>0</v>
      </c>
      <c r="H1007" s="26">
        <f t="shared" si="508"/>
        <v>0</v>
      </c>
      <c r="I1007" s="26">
        <f t="shared" si="508"/>
        <v>0</v>
      </c>
      <c r="J1007" s="26">
        <f t="shared" si="508"/>
        <v>0</v>
      </c>
      <c r="K1007" s="26">
        <f t="shared" si="508"/>
        <v>0</v>
      </c>
    </row>
    <row r="1008" spans="1:11" ht="12" customHeight="1" x14ac:dyDescent="0.2">
      <c r="A1008" s="44" t="s">
        <v>535</v>
      </c>
      <c r="B1008" s="44" t="s">
        <v>29</v>
      </c>
      <c r="C1008" s="44" t="s">
        <v>21</v>
      </c>
      <c r="D1008" s="44" t="s">
        <v>18</v>
      </c>
      <c r="E1008" s="23" t="s">
        <v>606</v>
      </c>
      <c r="F1008" s="10"/>
      <c r="G1008" s="10"/>
      <c r="H1008" s="10"/>
      <c r="I1008" s="10"/>
      <c r="J1008" s="10"/>
      <c r="K1008" s="10"/>
    </row>
    <row r="1009" spans="1:11" ht="12" customHeight="1" x14ac:dyDescent="0.2">
      <c r="A1009" s="32" t="s">
        <v>535</v>
      </c>
      <c r="B1009" s="32" t="s">
        <v>29</v>
      </c>
      <c r="C1009" s="32" t="s">
        <v>65</v>
      </c>
      <c r="D1009" s="33"/>
      <c r="E1009" s="21" t="s">
        <v>607</v>
      </c>
      <c r="F1009" s="26">
        <f>+F1010</f>
        <v>0</v>
      </c>
      <c r="G1009" s="26">
        <f t="shared" ref="G1009:K1009" si="509">+G1010</f>
        <v>0</v>
      </c>
      <c r="H1009" s="26">
        <f t="shared" si="509"/>
        <v>0</v>
      </c>
      <c r="I1009" s="26">
        <f t="shared" si="509"/>
        <v>0</v>
      </c>
      <c r="J1009" s="26">
        <f t="shared" si="509"/>
        <v>0</v>
      </c>
      <c r="K1009" s="26">
        <f t="shared" si="509"/>
        <v>0</v>
      </c>
    </row>
    <row r="1010" spans="1:11" ht="12" customHeight="1" x14ac:dyDescent="0.2">
      <c r="A1010" s="44" t="s">
        <v>535</v>
      </c>
      <c r="B1010" s="44" t="s">
        <v>29</v>
      </c>
      <c r="C1010" s="44" t="s">
        <v>65</v>
      </c>
      <c r="D1010" s="44" t="s">
        <v>18</v>
      </c>
      <c r="E1010" s="23" t="s">
        <v>607</v>
      </c>
      <c r="F1010" s="10"/>
      <c r="G1010" s="10"/>
      <c r="H1010" s="10"/>
      <c r="I1010" s="10"/>
      <c r="J1010" s="10"/>
      <c r="K1010" s="10"/>
    </row>
    <row r="1011" spans="1:11" ht="12" customHeight="1" x14ac:dyDescent="0.2">
      <c r="A1011" s="32" t="s">
        <v>535</v>
      </c>
      <c r="B1011" s="32" t="s">
        <v>29</v>
      </c>
      <c r="C1011" s="32" t="s">
        <v>67</v>
      </c>
      <c r="D1011" s="33"/>
      <c r="E1011" s="21" t="s">
        <v>608</v>
      </c>
      <c r="F1011" s="26">
        <f>F1012+F1013+F1014+F1015+F1016+F1017+F1018+F1019</f>
        <v>0</v>
      </c>
      <c r="G1011" s="26">
        <f t="shared" ref="G1011:K1011" si="510">G1012+G1013+G1014+G1015+G1016+G1017+G1018+G1019</f>
        <v>0</v>
      </c>
      <c r="H1011" s="26">
        <f t="shared" si="510"/>
        <v>0</v>
      </c>
      <c r="I1011" s="26">
        <f t="shared" si="510"/>
        <v>0</v>
      </c>
      <c r="J1011" s="26">
        <f t="shared" si="510"/>
        <v>0</v>
      </c>
      <c r="K1011" s="26">
        <f t="shared" si="510"/>
        <v>0</v>
      </c>
    </row>
    <row r="1012" spans="1:11" ht="12" customHeight="1" x14ac:dyDescent="0.2">
      <c r="A1012" s="44" t="s">
        <v>535</v>
      </c>
      <c r="B1012" s="44" t="s">
        <v>29</v>
      </c>
      <c r="C1012" s="44" t="s">
        <v>67</v>
      </c>
      <c r="D1012" s="44" t="s">
        <v>15</v>
      </c>
      <c r="E1012" s="23" t="s">
        <v>559</v>
      </c>
      <c r="F1012" s="10"/>
      <c r="G1012" s="10"/>
      <c r="H1012" s="10"/>
      <c r="I1012" s="10"/>
      <c r="J1012" s="10"/>
      <c r="K1012" s="10"/>
    </row>
    <row r="1013" spans="1:11" ht="12" customHeight="1" x14ac:dyDescent="0.2">
      <c r="A1013" s="44" t="s">
        <v>535</v>
      </c>
      <c r="B1013" s="44" t="s">
        <v>29</v>
      </c>
      <c r="C1013" s="44" t="s">
        <v>67</v>
      </c>
      <c r="D1013" s="44" t="s">
        <v>19</v>
      </c>
      <c r="E1013" s="23" t="s">
        <v>569</v>
      </c>
      <c r="F1013" s="10"/>
      <c r="G1013" s="10"/>
      <c r="H1013" s="10"/>
      <c r="I1013" s="10"/>
      <c r="J1013" s="10"/>
      <c r="K1013" s="10"/>
    </row>
    <row r="1014" spans="1:11" ht="12" customHeight="1" x14ac:dyDescent="0.2">
      <c r="A1014" s="44" t="s">
        <v>535</v>
      </c>
      <c r="B1014" s="44" t="s">
        <v>29</v>
      </c>
      <c r="C1014" s="44" t="s">
        <v>67</v>
      </c>
      <c r="D1014" s="44" t="s">
        <v>21</v>
      </c>
      <c r="E1014" s="23" t="s">
        <v>577</v>
      </c>
      <c r="F1014" s="10"/>
      <c r="G1014" s="10"/>
      <c r="H1014" s="10"/>
      <c r="I1014" s="10"/>
      <c r="J1014" s="10"/>
      <c r="K1014" s="10"/>
    </row>
    <row r="1015" spans="1:11" ht="12" customHeight="1" x14ac:dyDescent="0.2">
      <c r="A1015" s="44" t="s">
        <v>535</v>
      </c>
      <c r="B1015" s="44" t="s">
        <v>29</v>
      </c>
      <c r="C1015" s="44" t="s">
        <v>67</v>
      </c>
      <c r="D1015" s="44" t="s">
        <v>65</v>
      </c>
      <c r="E1015" s="23" t="s">
        <v>609</v>
      </c>
      <c r="F1015" s="10"/>
      <c r="G1015" s="10"/>
      <c r="H1015" s="10"/>
      <c r="I1015" s="10"/>
      <c r="J1015" s="10"/>
      <c r="K1015" s="10"/>
    </row>
    <row r="1016" spans="1:11" ht="12" customHeight="1" x14ac:dyDescent="0.2">
      <c r="A1016" s="44" t="s">
        <v>535</v>
      </c>
      <c r="B1016" s="44" t="s">
        <v>29</v>
      </c>
      <c r="C1016" s="44" t="s">
        <v>67</v>
      </c>
      <c r="D1016" s="44" t="s">
        <v>67</v>
      </c>
      <c r="E1016" s="23" t="s">
        <v>585</v>
      </c>
      <c r="F1016" s="10"/>
      <c r="G1016" s="10"/>
      <c r="H1016" s="10"/>
      <c r="I1016" s="10"/>
      <c r="J1016" s="10"/>
      <c r="K1016" s="10"/>
    </row>
    <row r="1017" spans="1:11" ht="12" customHeight="1" x14ac:dyDescent="0.2">
      <c r="A1017" s="44" t="s">
        <v>535</v>
      </c>
      <c r="B1017" s="44" t="s">
        <v>29</v>
      </c>
      <c r="C1017" s="44" t="s">
        <v>67</v>
      </c>
      <c r="D1017" s="44" t="s">
        <v>69</v>
      </c>
      <c r="E1017" s="23" t="s">
        <v>610</v>
      </c>
      <c r="F1017" s="10"/>
      <c r="G1017" s="10"/>
      <c r="H1017" s="10"/>
      <c r="I1017" s="10"/>
      <c r="J1017" s="10"/>
      <c r="K1017" s="10"/>
    </row>
    <row r="1018" spans="1:11" ht="12" customHeight="1" x14ac:dyDescent="0.2">
      <c r="A1018" s="44" t="s">
        <v>535</v>
      </c>
      <c r="B1018" s="44" t="s">
        <v>29</v>
      </c>
      <c r="C1018" s="44" t="s">
        <v>67</v>
      </c>
      <c r="D1018" s="44" t="s">
        <v>71</v>
      </c>
      <c r="E1018" s="23" t="s">
        <v>611</v>
      </c>
      <c r="F1018" s="10"/>
      <c r="G1018" s="10"/>
      <c r="H1018" s="10"/>
      <c r="I1018" s="10"/>
      <c r="J1018" s="10"/>
      <c r="K1018" s="10"/>
    </row>
    <row r="1019" spans="1:11" ht="12" customHeight="1" x14ac:dyDescent="0.2">
      <c r="A1019" s="44" t="s">
        <v>535</v>
      </c>
      <c r="B1019" s="44" t="s">
        <v>29</v>
      </c>
      <c r="C1019" s="44" t="s">
        <v>67</v>
      </c>
      <c r="D1019" s="44" t="s">
        <v>59</v>
      </c>
      <c r="E1019" s="23" t="s">
        <v>612</v>
      </c>
      <c r="F1019" s="10"/>
      <c r="G1019" s="10"/>
      <c r="H1019" s="10"/>
      <c r="I1019" s="10"/>
      <c r="J1019" s="10"/>
      <c r="K1019" s="10"/>
    </row>
    <row r="1020" spans="1:11" ht="12" customHeight="1" x14ac:dyDescent="0.2">
      <c r="A1020" s="41" t="s">
        <v>535</v>
      </c>
      <c r="B1020" s="41" t="s">
        <v>31</v>
      </c>
      <c r="C1020" s="42"/>
      <c r="D1020" s="42"/>
      <c r="E1020" s="20" t="s">
        <v>613</v>
      </c>
      <c r="F1020" s="25">
        <f>+F1021+F1023+F1025+F1027+F1029+F1031</f>
        <v>0</v>
      </c>
      <c r="G1020" s="25">
        <f t="shared" ref="G1020:K1020" si="511">+G1021+G1023+G1025+G1027+G1029+G1031</f>
        <v>0</v>
      </c>
      <c r="H1020" s="25">
        <f t="shared" si="511"/>
        <v>0</v>
      </c>
      <c r="I1020" s="25">
        <f t="shared" si="511"/>
        <v>0</v>
      </c>
      <c r="J1020" s="25">
        <f t="shared" si="511"/>
        <v>0</v>
      </c>
      <c r="K1020" s="25">
        <f t="shared" si="511"/>
        <v>0</v>
      </c>
    </row>
    <row r="1021" spans="1:11" ht="12" customHeight="1" x14ac:dyDescent="0.2">
      <c r="A1021" s="32" t="s">
        <v>535</v>
      </c>
      <c r="B1021" s="32" t="s">
        <v>31</v>
      </c>
      <c r="C1021" s="32" t="s">
        <v>15</v>
      </c>
      <c r="D1021" s="33"/>
      <c r="E1021" s="21" t="s">
        <v>455</v>
      </c>
      <c r="F1021" s="26">
        <f>+F1022</f>
        <v>0</v>
      </c>
      <c r="G1021" s="26">
        <f t="shared" ref="G1021:K1021" si="512">+G1022</f>
        <v>0</v>
      </c>
      <c r="H1021" s="26">
        <f t="shared" si="512"/>
        <v>0</v>
      </c>
      <c r="I1021" s="26">
        <f t="shared" si="512"/>
        <v>0</v>
      </c>
      <c r="J1021" s="26">
        <f t="shared" si="512"/>
        <v>0</v>
      </c>
      <c r="K1021" s="26">
        <f t="shared" si="512"/>
        <v>0</v>
      </c>
    </row>
    <row r="1022" spans="1:11" ht="12" customHeight="1" x14ac:dyDescent="0.2">
      <c r="A1022" s="44" t="s">
        <v>535</v>
      </c>
      <c r="B1022" s="44" t="s">
        <v>31</v>
      </c>
      <c r="C1022" s="44" t="s">
        <v>15</v>
      </c>
      <c r="D1022" s="44" t="s">
        <v>18</v>
      </c>
      <c r="E1022" s="23" t="s">
        <v>455</v>
      </c>
      <c r="F1022" s="10"/>
      <c r="G1022" s="10"/>
      <c r="H1022" s="10"/>
      <c r="I1022" s="10"/>
      <c r="J1022" s="10"/>
      <c r="K1022" s="10"/>
    </row>
    <row r="1023" spans="1:11" ht="12" customHeight="1" x14ac:dyDescent="0.2">
      <c r="A1023" s="32" t="s">
        <v>535</v>
      </c>
      <c r="B1023" s="32" t="s">
        <v>31</v>
      </c>
      <c r="C1023" s="32" t="s">
        <v>19</v>
      </c>
      <c r="D1023" s="33"/>
      <c r="E1023" s="21" t="s">
        <v>456</v>
      </c>
      <c r="F1023" s="26">
        <f>+F1024</f>
        <v>0</v>
      </c>
      <c r="G1023" s="26">
        <f t="shared" ref="G1023:K1023" si="513">+G1024</f>
        <v>0</v>
      </c>
      <c r="H1023" s="26">
        <f t="shared" si="513"/>
        <v>0</v>
      </c>
      <c r="I1023" s="26">
        <f t="shared" si="513"/>
        <v>0</v>
      </c>
      <c r="J1023" s="26">
        <f t="shared" si="513"/>
        <v>0</v>
      </c>
      <c r="K1023" s="26">
        <f t="shared" si="513"/>
        <v>0</v>
      </c>
    </row>
    <row r="1024" spans="1:11" ht="12" customHeight="1" x14ac:dyDescent="0.2">
      <c r="A1024" s="44" t="s">
        <v>535</v>
      </c>
      <c r="B1024" s="44" t="s">
        <v>31</v>
      </c>
      <c r="C1024" s="44" t="s">
        <v>19</v>
      </c>
      <c r="D1024" s="44" t="s">
        <v>18</v>
      </c>
      <c r="E1024" s="23" t="s">
        <v>456</v>
      </c>
      <c r="F1024" s="10"/>
      <c r="G1024" s="10"/>
      <c r="H1024" s="10"/>
      <c r="I1024" s="10"/>
      <c r="J1024" s="10"/>
      <c r="K1024" s="10"/>
    </row>
    <row r="1025" spans="1:11" ht="12" customHeight="1" x14ac:dyDescent="0.2">
      <c r="A1025" s="32" t="s">
        <v>535</v>
      </c>
      <c r="B1025" s="32" t="s">
        <v>31</v>
      </c>
      <c r="C1025" s="32" t="s">
        <v>21</v>
      </c>
      <c r="D1025" s="33"/>
      <c r="E1025" s="21" t="s">
        <v>614</v>
      </c>
      <c r="F1025" s="26">
        <f>+F1026</f>
        <v>0</v>
      </c>
      <c r="G1025" s="26">
        <f t="shared" ref="G1025:K1025" si="514">+G1026</f>
        <v>0</v>
      </c>
      <c r="H1025" s="26">
        <f t="shared" si="514"/>
        <v>0</v>
      </c>
      <c r="I1025" s="26">
        <f t="shared" si="514"/>
        <v>0</v>
      </c>
      <c r="J1025" s="26">
        <f t="shared" si="514"/>
        <v>0</v>
      </c>
      <c r="K1025" s="26">
        <f t="shared" si="514"/>
        <v>0</v>
      </c>
    </row>
    <row r="1026" spans="1:11" ht="12" customHeight="1" x14ac:dyDescent="0.2">
      <c r="A1026" s="44" t="s">
        <v>535</v>
      </c>
      <c r="B1026" s="44" t="s">
        <v>31</v>
      </c>
      <c r="C1026" s="44" t="s">
        <v>21</v>
      </c>
      <c r="D1026" s="44" t="s">
        <v>18</v>
      </c>
      <c r="E1026" s="23" t="s">
        <v>614</v>
      </c>
      <c r="F1026" s="10"/>
      <c r="G1026" s="10"/>
      <c r="H1026" s="10"/>
      <c r="I1026" s="10"/>
      <c r="J1026" s="10"/>
      <c r="K1026" s="10"/>
    </row>
    <row r="1027" spans="1:11" ht="12" customHeight="1" x14ac:dyDescent="0.2">
      <c r="A1027" s="32" t="s">
        <v>535</v>
      </c>
      <c r="B1027" s="32" t="s">
        <v>31</v>
      </c>
      <c r="C1027" s="32" t="s">
        <v>65</v>
      </c>
      <c r="D1027" s="33"/>
      <c r="E1027" s="21" t="s">
        <v>457</v>
      </c>
      <c r="F1027" s="26">
        <f>+F1028</f>
        <v>0</v>
      </c>
      <c r="G1027" s="26">
        <f t="shared" ref="G1027:K1027" si="515">+G1028</f>
        <v>0</v>
      </c>
      <c r="H1027" s="26">
        <f t="shared" si="515"/>
        <v>0</v>
      </c>
      <c r="I1027" s="26">
        <f t="shared" si="515"/>
        <v>0</v>
      </c>
      <c r="J1027" s="26">
        <f t="shared" si="515"/>
        <v>0</v>
      </c>
      <c r="K1027" s="26">
        <f t="shared" si="515"/>
        <v>0</v>
      </c>
    </row>
    <row r="1028" spans="1:11" ht="12" customHeight="1" x14ac:dyDescent="0.2">
      <c r="A1028" s="44" t="s">
        <v>535</v>
      </c>
      <c r="B1028" s="44" t="s">
        <v>31</v>
      </c>
      <c r="C1028" s="44" t="s">
        <v>65</v>
      </c>
      <c r="D1028" s="44" t="s">
        <v>18</v>
      </c>
      <c r="E1028" s="23" t="s">
        <v>457</v>
      </c>
      <c r="F1028" s="10"/>
      <c r="G1028" s="10"/>
      <c r="H1028" s="10"/>
      <c r="I1028" s="10"/>
      <c r="J1028" s="10"/>
      <c r="K1028" s="10"/>
    </row>
    <row r="1029" spans="1:11" ht="12" customHeight="1" x14ac:dyDescent="0.2">
      <c r="A1029" s="32" t="s">
        <v>535</v>
      </c>
      <c r="B1029" s="32" t="s">
        <v>31</v>
      </c>
      <c r="C1029" s="32" t="s">
        <v>67</v>
      </c>
      <c r="D1029" s="33"/>
      <c r="E1029" s="21" t="s">
        <v>615</v>
      </c>
      <c r="F1029" s="26">
        <f>+F1030</f>
        <v>0</v>
      </c>
      <c r="G1029" s="26">
        <f t="shared" ref="G1029:K1029" si="516">+G1030</f>
        <v>0</v>
      </c>
      <c r="H1029" s="26">
        <f t="shared" si="516"/>
        <v>0</v>
      </c>
      <c r="I1029" s="26">
        <f t="shared" si="516"/>
        <v>0</v>
      </c>
      <c r="J1029" s="26">
        <f t="shared" si="516"/>
        <v>0</v>
      </c>
      <c r="K1029" s="26">
        <f t="shared" si="516"/>
        <v>0</v>
      </c>
    </row>
    <row r="1030" spans="1:11" ht="12" customHeight="1" x14ac:dyDescent="0.2">
      <c r="A1030" s="44" t="s">
        <v>535</v>
      </c>
      <c r="B1030" s="44" t="s">
        <v>31</v>
      </c>
      <c r="C1030" s="44" t="s">
        <v>67</v>
      </c>
      <c r="D1030" s="44" t="s">
        <v>18</v>
      </c>
      <c r="E1030" s="23" t="s">
        <v>615</v>
      </c>
      <c r="F1030" s="10"/>
      <c r="G1030" s="10"/>
      <c r="H1030" s="10"/>
      <c r="I1030" s="10"/>
      <c r="J1030" s="10"/>
      <c r="K1030" s="10"/>
    </row>
    <row r="1031" spans="1:11" ht="12" customHeight="1" x14ac:dyDescent="0.2">
      <c r="A1031" s="32" t="s">
        <v>535</v>
      </c>
      <c r="B1031" s="32" t="s">
        <v>31</v>
      </c>
      <c r="C1031" s="32" t="s">
        <v>59</v>
      </c>
      <c r="D1031" s="33"/>
      <c r="E1031" s="21" t="s">
        <v>616</v>
      </c>
      <c r="F1031" s="26">
        <f>+F1032</f>
        <v>0</v>
      </c>
      <c r="G1031" s="26">
        <f t="shared" ref="G1031:K1031" si="517">+G1032</f>
        <v>0</v>
      </c>
      <c r="H1031" s="26">
        <f t="shared" si="517"/>
        <v>0</v>
      </c>
      <c r="I1031" s="26">
        <f t="shared" si="517"/>
        <v>0</v>
      </c>
      <c r="J1031" s="26">
        <f t="shared" si="517"/>
        <v>0</v>
      </c>
      <c r="K1031" s="26">
        <f t="shared" si="517"/>
        <v>0</v>
      </c>
    </row>
    <row r="1032" spans="1:11" ht="12" customHeight="1" x14ac:dyDescent="0.2">
      <c r="A1032" s="44" t="s">
        <v>535</v>
      </c>
      <c r="B1032" s="44" t="s">
        <v>31</v>
      </c>
      <c r="C1032" s="44" t="s">
        <v>59</v>
      </c>
      <c r="D1032" s="44" t="s">
        <v>18</v>
      </c>
      <c r="E1032" s="23" t="s">
        <v>616</v>
      </c>
      <c r="F1032" s="10"/>
      <c r="G1032" s="10"/>
      <c r="H1032" s="10"/>
      <c r="I1032" s="10"/>
      <c r="J1032" s="10"/>
      <c r="K1032" s="10"/>
    </row>
    <row r="1033" spans="1:11" ht="12" customHeight="1" x14ac:dyDescent="0.2">
      <c r="A1033" s="41" t="s">
        <v>535</v>
      </c>
      <c r="B1033" s="41" t="s">
        <v>33</v>
      </c>
      <c r="C1033" s="42"/>
      <c r="D1033" s="42"/>
      <c r="E1033" s="20" t="s">
        <v>617</v>
      </c>
      <c r="F1033" s="25">
        <f>+F1034+F1036</f>
        <v>0</v>
      </c>
      <c r="G1033" s="25">
        <f t="shared" ref="G1033:K1033" si="518">+G1034+G1036</f>
        <v>0</v>
      </c>
      <c r="H1033" s="25">
        <f t="shared" si="518"/>
        <v>0</v>
      </c>
      <c r="I1033" s="25">
        <f t="shared" si="518"/>
        <v>0</v>
      </c>
      <c r="J1033" s="25">
        <f t="shared" si="518"/>
        <v>0</v>
      </c>
      <c r="K1033" s="25">
        <f t="shared" si="518"/>
        <v>0</v>
      </c>
    </row>
    <row r="1034" spans="1:11" ht="12" customHeight="1" x14ac:dyDescent="0.2">
      <c r="A1034" s="32" t="s">
        <v>535</v>
      </c>
      <c r="B1034" s="32" t="s">
        <v>33</v>
      </c>
      <c r="C1034" s="32" t="s">
        <v>15</v>
      </c>
      <c r="D1034" s="33"/>
      <c r="E1034" s="21" t="s">
        <v>618</v>
      </c>
      <c r="F1034" s="26">
        <f>+F1035</f>
        <v>0</v>
      </c>
      <c r="G1034" s="26">
        <f t="shared" ref="G1034:K1034" si="519">+G1035</f>
        <v>0</v>
      </c>
      <c r="H1034" s="26">
        <f t="shared" si="519"/>
        <v>0</v>
      </c>
      <c r="I1034" s="26">
        <f t="shared" si="519"/>
        <v>0</v>
      </c>
      <c r="J1034" s="26">
        <f t="shared" si="519"/>
        <v>0</v>
      </c>
      <c r="K1034" s="26">
        <f t="shared" si="519"/>
        <v>0</v>
      </c>
    </row>
    <row r="1035" spans="1:11" ht="12" customHeight="1" x14ac:dyDescent="0.2">
      <c r="A1035" s="44" t="s">
        <v>535</v>
      </c>
      <c r="B1035" s="44" t="s">
        <v>33</v>
      </c>
      <c r="C1035" s="44" t="s">
        <v>15</v>
      </c>
      <c r="D1035" s="44" t="s">
        <v>18</v>
      </c>
      <c r="E1035" s="23" t="s">
        <v>618</v>
      </c>
      <c r="F1035" s="10"/>
      <c r="G1035" s="10"/>
      <c r="H1035" s="10"/>
      <c r="I1035" s="10"/>
      <c r="J1035" s="10"/>
      <c r="K1035" s="10"/>
    </row>
    <row r="1036" spans="1:11" ht="12" customHeight="1" x14ac:dyDescent="0.2">
      <c r="A1036" s="32" t="s">
        <v>535</v>
      </c>
      <c r="B1036" s="32" t="s">
        <v>33</v>
      </c>
      <c r="C1036" s="32" t="s">
        <v>19</v>
      </c>
      <c r="D1036" s="33"/>
      <c r="E1036" s="21" t="s">
        <v>619</v>
      </c>
      <c r="F1036" s="26">
        <f>+F1037</f>
        <v>0</v>
      </c>
      <c r="G1036" s="26">
        <f t="shared" ref="G1036:K1036" si="520">+G1037</f>
        <v>0</v>
      </c>
      <c r="H1036" s="26">
        <f t="shared" si="520"/>
        <v>0</v>
      </c>
      <c r="I1036" s="26">
        <f t="shared" si="520"/>
        <v>0</v>
      </c>
      <c r="J1036" s="26">
        <f t="shared" si="520"/>
        <v>0</v>
      </c>
      <c r="K1036" s="26">
        <f t="shared" si="520"/>
        <v>0</v>
      </c>
    </row>
    <row r="1037" spans="1:11" ht="12" customHeight="1" x14ac:dyDescent="0.2">
      <c r="A1037" s="44" t="s">
        <v>535</v>
      </c>
      <c r="B1037" s="44" t="s">
        <v>33</v>
      </c>
      <c r="C1037" s="44" t="s">
        <v>19</v>
      </c>
      <c r="D1037" s="44" t="s">
        <v>18</v>
      </c>
      <c r="E1037" s="23" t="s">
        <v>619</v>
      </c>
      <c r="F1037" s="10"/>
      <c r="G1037" s="10"/>
      <c r="H1037" s="10"/>
      <c r="I1037" s="10"/>
      <c r="J1037" s="10"/>
      <c r="K1037" s="10"/>
    </row>
    <row r="1038" spans="1:11" ht="12" customHeight="1" x14ac:dyDescent="0.2">
      <c r="A1038" s="41" t="s">
        <v>535</v>
      </c>
      <c r="B1038" s="41" t="s">
        <v>139</v>
      </c>
      <c r="C1038" s="42"/>
      <c r="D1038" s="42"/>
      <c r="E1038" s="20" t="s">
        <v>620</v>
      </c>
      <c r="F1038" s="25">
        <f>+F1039+F1041</f>
        <v>0</v>
      </c>
      <c r="G1038" s="25">
        <f t="shared" ref="G1038:K1038" si="521">+G1039+G1041</f>
        <v>0</v>
      </c>
      <c r="H1038" s="25">
        <f t="shared" si="521"/>
        <v>0</v>
      </c>
      <c r="I1038" s="25">
        <f t="shared" si="521"/>
        <v>0</v>
      </c>
      <c r="J1038" s="25">
        <f t="shared" si="521"/>
        <v>0</v>
      </c>
      <c r="K1038" s="25">
        <f t="shared" si="521"/>
        <v>0</v>
      </c>
    </row>
    <row r="1039" spans="1:11" ht="12" customHeight="1" x14ac:dyDescent="0.2">
      <c r="A1039" s="32" t="s">
        <v>535</v>
      </c>
      <c r="B1039" s="32" t="s">
        <v>139</v>
      </c>
      <c r="C1039" s="32" t="s">
        <v>15</v>
      </c>
      <c r="D1039" s="33"/>
      <c r="E1039" s="21" t="s">
        <v>621</v>
      </c>
      <c r="F1039" s="26">
        <f>+F1040</f>
        <v>0</v>
      </c>
      <c r="G1039" s="26">
        <f t="shared" ref="G1039:K1039" si="522">+G1040</f>
        <v>0</v>
      </c>
      <c r="H1039" s="26">
        <f t="shared" si="522"/>
        <v>0</v>
      </c>
      <c r="I1039" s="26">
        <f t="shared" si="522"/>
        <v>0</v>
      </c>
      <c r="J1039" s="26">
        <f t="shared" si="522"/>
        <v>0</v>
      </c>
      <c r="K1039" s="26">
        <f t="shared" si="522"/>
        <v>0</v>
      </c>
    </row>
    <row r="1040" spans="1:11" ht="12" customHeight="1" x14ac:dyDescent="0.2">
      <c r="A1040" s="44" t="s">
        <v>535</v>
      </c>
      <c r="B1040" s="44" t="s">
        <v>139</v>
      </c>
      <c r="C1040" s="44" t="s">
        <v>15</v>
      </c>
      <c r="D1040" s="44" t="s">
        <v>18</v>
      </c>
      <c r="E1040" s="23" t="s">
        <v>621</v>
      </c>
      <c r="F1040" s="10"/>
      <c r="G1040" s="10"/>
      <c r="H1040" s="10"/>
      <c r="I1040" s="10"/>
      <c r="J1040" s="10"/>
      <c r="K1040" s="10"/>
    </row>
    <row r="1041" spans="1:11" ht="12" customHeight="1" x14ac:dyDescent="0.2">
      <c r="A1041" s="32" t="s">
        <v>535</v>
      </c>
      <c r="B1041" s="32" t="s">
        <v>139</v>
      </c>
      <c r="C1041" s="32" t="s">
        <v>19</v>
      </c>
      <c r="D1041" s="33"/>
      <c r="E1041" s="21" t="s">
        <v>622</v>
      </c>
      <c r="F1041" s="26">
        <f>+F1042</f>
        <v>0</v>
      </c>
      <c r="G1041" s="26">
        <f t="shared" ref="G1041:K1041" si="523">+G1042</f>
        <v>0</v>
      </c>
      <c r="H1041" s="26">
        <f t="shared" si="523"/>
        <v>0</v>
      </c>
      <c r="I1041" s="26">
        <f t="shared" si="523"/>
        <v>0</v>
      </c>
      <c r="J1041" s="26">
        <f t="shared" si="523"/>
        <v>0</v>
      </c>
      <c r="K1041" s="26">
        <f t="shared" si="523"/>
        <v>0</v>
      </c>
    </row>
    <row r="1042" spans="1:11" ht="12" customHeight="1" x14ac:dyDescent="0.2">
      <c r="A1042" s="44" t="s">
        <v>535</v>
      </c>
      <c r="B1042" s="44" t="s">
        <v>139</v>
      </c>
      <c r="C1042" s="44" t="s">
        <v>19</v>
      </c>
      <c r="D1042" s="44" t="s">
        <v>18</v>
      </c>
      <c r="E1042" s="23" t="s">
        <v>622</v>
      </c>
      <c r="F1042" s="10"/>
      <c r="G1042" s="10"/>
      <c r="H1042" s="10"/>
      <c r="I1042" s="10"/>
      <c r="J1042" s="10"/>
      <c r="K1042" s="10"/>
    </row>
    <row r="1043" spans="1:11" ht="12" customHeight="1" x14ac:dyDescent="0.2">
      <c r="A1043" s="41" t="s">
        <v>535</v>
      </c>
      <c r="B1043" s="41" t="s">
        <v>142</v>
      </c>
      <c r="C1043" s="42"/>
      <c r="D1043" s="42"/>
      <c r="E1043" s="20" t="s">
        <v>623</v>
      </c>
      <c r="F1043" s="25">
        <f>+F1044+F1046+F1048+F1050+F1052+F1054+F1056+F1058</f>
        <v>0</v>
      </c>
      <c r="G1043" s="25">
        <f t="shared" ref="G1043:K1043" si="524">+G1044+G1046+G1048+G1050+G1052+G1054+G1056+G1058</f>
        <v>0</v>
      </c>
      <c r="H1043" s="25">
        <f t="shared" si="524"/>
        <v>0</v>
      </c>
      <c r="I1043" s="25">
        <f t="shared" si="524"/>
        <v>0</v>
      </c>
      <c r="J1043" s="25">
        <f t="shared" si="524"/>
        <v>0</v>
      </c>
      <c r="K1043" s="25">
        <f t="shared" si="524"/>
        <v>0</v>
      </c>
    </row>
    <row r="1044" spans="1:11" ht="12" customHeight="1" x14ac:dyDescent="0.2">
      <c r="A1044" s="32" t="s">
        <v>535</v>
      </c>
      <c r="B1044" s="32" t="s">
        <v>142</v>
      </c>
      <c r="C1044" s="32" t="s">
        <v>15</v>
      </c>
      <c r="D1044" s="33"/>
      <c r="E1044" s="21" t="s">
        <v>624</v>
      </c>
      <c r="F1044" s="26">
        <f>+F1045</f>
        <v>0</v>
      </c>
      <c r="G1044" s="26">
        <f t="shared" ref="G1044:K1044" si="525">+G1045</f>
        <v>0</v>
      </c>
      <c r="H1044" s="26">
        <f t="shared" si="525"/>
        <v>0</v>
      </c>
      <c r="I1044" s="26">
        <f t="shared" si="525"/>
        <v>0</v>
      </c>
      <c r="J1044" s="26">
        <f t="shared" si="525"/>
        <v>0</v>
      </c>
      <c r="K1044" s="26">
        <f t="shared" si="525"/>
        <v>0</v>
      </c>
    </row>
    <row r="1045" spans="1:11" ht="12" customHeight="1" x14ac:dyDescent="0.2">
      <c r="A1045" s="44" t="s">
        <v>535</v>
      </c>
      <c r="B1045" s="44" t="s">
        <v>142</v>
      </c>
      <c r="C1045" s="44" t="s">
        <v>15</v>
      </c>
      <c r="D1045" s="44" t="s">
        <v>18</v>
      </c>
      <c r="E1045" s="23" t="s">
        <v>624</v>
      </c>
      <c r="F1045" s="10"/>
      <c r="G1045" s="10"/>
      <c r="H1045" s="10"/>
      <c r="I1045" s="10"/>
      <c r="J1045" s="10"/>
      <c r="K1045" s="10"/>
    </row>
    <row r="1046" spans="1:11" ht="12" customHeight="1" x14ac:dyDescent="0.2">
      <c r="A1046" s="32" t="s">
        <v>535</v>
      </c>
      <c r="B1046" s="32" t="s">
        <v>142</v>
      </c>
      <c r="C1046" s="32" t="s">
        <v>19</v>
      </c>
      <c r="D1046" s="33"/>
      <c r="E1046" s="21" t="s">
        <v>625</v>
      </c>
      <c r="F1046" s="26">
        <f>+F1047</f>
        <v>0</v>
      </c>
      <c r="G1046" s="26">
        <f t="shared" ref="G1046:K1046" si="526">+G1047</f>
        <v>0</v>
      </c>
      <c r="H1046" s="26">
        <f t="shared" si="526"/>
        <v>0</v>
      </c>
      <c r="I1046" s="26">
        <f t="shared" si="526"/>
        <v>0</v>
      </c>
      <c r="J1046" s="26">
        <f t="shared" si="526"/>
        <v>0</v>
      </c>
      <c r="K1046" s="26">
        <f t="shared" si="526"/>
        <v>0</v>
      </c>
    </row>
    <row r="1047" spans="1:11" ht="12" customHeight="1" x14ac:dyDescent="0.2">
      <c r="A1047" s="44" t="s">
        <v>535</v>
      </c>
      <c r="B1047" s="44" t="s">
        <v>142</v>
      </c>
      <c r="C1047" s="44" t="s">
        <v>19</v>
      </c>
      <c r="D1047" s="44" t="s">
        <v>18</v>
      </c>
      <c r="E1047" s="23" t="s">
        <v>625</v>
      </c>
      <c r="F1047" s="10"/>
      <c r="G1047" s="10"/>
      <c r="H1047" s="10"/>
      <c r="I1047" s="10"/>
      <c r="J1047" s="10"/>
      <c r="K1047" s="10"/>
    </row>
    <row r="1048" spans="1:11" ht="12" customHeight="1" x14ac:dyDescent="0.2">
      <c r="A1048" s="32" t="s">
        <v>535</v>
      </c>
      <c r="B1048" s="32" t="s">
        <v>142</v>
      </c>
      <c r="C1048" s="32" t="s">
        <v>21</v>
      </c>
      <c r="D1048" s="33"/>
      <c r="E1048" s="21" t="s">
        <v>626</v>
      </c>
      <c r="F1048" s="26">
        <f>+F1049</f>
        <v>0</v>
      </c>
      <c r="G1048" s="26">
        <f t="shared" ref="G1048:K1048" si="527">+G1049</f>
        <v>0</v>
      </c>
      <c r="H1048" s="26">
        <f t="shared" si="527"/>
        <v>0</v>
      </c>
      <c r="I1048" s="26">
        <f t="shared" si="527"/>
        <v>0</v>
      </c>
      <c r="J1048" s="26">
        <f t="shared" si="527"/>
        <v>0</v>
      </c>
      <c r="K1048" s="26">
        <f t="shared" si="527"/>
        <v>0</v>
      </c>
    </row>
    <row r="1049" spans="1:11" ht="12" customHeight="1" x14ac:dyDescent="0.2">
      <c r="A1049" s="44" t="s">
        <v>535</v>
      </c>
      <c r="B1049" s="44" t="s">
        <v>142</v>
      </c>
      <c r="C1049" s="44" t="s">
        <v>21</v>
      </c>
      <c r="D1049" s="44" t="s">
        <v>18</v>
      </c>
      <c r="E1049" s="23" t="s">
        <v>626</v>
      </c>
      <c r="F1049" s="10"/>
      <c r="G1049" s="10"/>
      <c r="H1049" s="10"/>
      <c r="I1049" s="10"/>
      <c r="J1049" s="10"/>
      <c r="K1049" s="10"/>
    </row>
    <row r="1050" spans="1:11" ht="12" customHeight="1" x14ac:dyDescent="0.2">
      <c r="A1050" s="32" t="s">
        <v>535</v>
      </c>
      <c r="B1050" s="32" t="s">
        <v>142</v>
      </c>
      <c r="C1050" s="32" t="s">
        <v>65</v>
      </c>
      <c r="D1050" s="33"/>
      <c r="E1050" s="21" t="s">
        <v>627</v>
      </c>
      <c r="F1050" s="26">
        <f>+F1051</f>
        <v>0</v>
      </c>
      <c r="G1050" s="26">
        <f t="shared" ref="G1050:K1050" si="528">+G1051</f>
        <v>0</v>
      </c>
      <c r="H1050" s="26">
        <f t="shared" si="528"/>
        <v>0</v>
      </c>
      <c r="I1050" s="26">
        <f t="shared" si="528"/>
        <v>0</v>
      </c>
      <c r="J1050" s="26">
        <f t="shared" si="528"/>
        <v>0</v>
      </c>
      <c r="K1050" s="26">
        <f t="shared" si="528"/>
        <v>0</v>
      </c>
    </row>
    <row r="1051" spans="1:11" ht="12" customHeight="1" x14ac:dyDescent="0.2">
      <c r="A1051" s="44" t="s">
        <v>535</v>
      </c>
      <c r="B1051" s="44" t="s">
        <v>142</v>
      </c>
      <c r="C1051" s="44" t="s">
        <v>65</v>
      </c>
      <c r="D1051" s="44" t="s">
        <v>18</v>
      </c>
      <c r="E1051" s="23" t="s">
        <v>627</v>
      </c>
      <c r="F1051" s="10"/>
      <c r="G1051" s="10"/>
      <c r="H1051" s="10"/>
      <c r="I1051" s="10"/>
      <c r="J1051" s="10"/>
      <c r="K1051" s="10"/>
    </row>
    <row r="1052" spans="1:11" ht="12" customHeight="1" x14ac:dyDescent="0.2">
      <c r="A1052" s="32" t="s">
        <v>535</v>
      </c>
      <c r="B1052" s="32" t="s">
        <v>142</v>
      </c>
      <c r="C1052" s="32" t="s">
        <v>67</v>
      </c>
      <c r="D1052" s="33"/>
      <c r="E1052" s="21" t="s">
        <v>628</v>
      </c>
      <c r="F1052" s="26">
        <f>+F1053</f>
        <v>0</v>
      </c>
      <c r="G1052" s="26">
        <f t="shared" ref="G1052:K1052" si="529">+G1053</f>
        <v>0</v>
      </c>
      <c r="H1052" s="26">
        <f t="shared" si="529"/>
        <v>0</v>
      </c>
      <c r="I1052" s="26">
        <f t="shared" si="529"/>
        <v>0</v>
      </c>
      <c r="J1052" s="26">
        <f t="shared" si="529"/>
        <v>0</v>
      </c>
      <c r="K1052" s="26">
        <f t="shared" si="529"/>
        <v>0</v>
      </c>
    </row>
    <row r="1053" spans="1:11" ht="12" customHeight="1" x14ac:dyDescent="0.2">
      <c r="A1053" s="44" t="s">
        <v>535</v>
      </c>
      <c r="B1053" s="44" t="s">
        <v>142</v>
      </c>
      <c r="C1053" s="44" t="s">
        <v>67</v>
      </c>
      <c r="D1053" s="44" t="s">
        <v>18</v>
      </c>
      <c r="E1053" s="23" t="s">
        <v>628</v>
      </c>
      <c r="F1053" s="10"/>
      <c r="G1053" s="10"/>
      <c r="H1053" s="10"/>
      <c r="I1053" s="10"/>
      <c r="J1053" s="10"/>
      <c r="K1053" s="10"/>
    </row>
    <row r="1054" spans="1:11" ht="12" customHeight="1" x14ac:dyDescent="0.2">
      <c r="A1054" s="32" t="s">
        <v>535</v>
      </c>
      <c r="B1054" s="32" t="s">
        <v>142</v>
      </c>
      <c r="C1054" s="32" t="s">
        <v>69</v>
      </c>
      <c r="D1054" s="33"/>
      <c r="E1054" s="21" t="s">
        <v>629</v>
      </c>
      <c r="F1054" s="26">
        <f>+F1055</f>
        <v>0</v>
      </c>
      <c r="G1054" s="26">
        <f t="shared" ref="G1054:K1054" si="530">+G1055</f>
        <v>0</v>
      </c>
      <c r="H1054" s="26">
        <f t="shared" si="530"/>
        <v>0</v>
      </c>
      <c r="I1054" s="26">
        <f t="shared" si="530"/>
        <v>0</v>
      </c>
      <c r="J1054" s="26">
        <f t="shared" si="530"/>
        <v>0</v>
      </c>
      <c r="K1054" s="26">
        <f t="shared" si="530"/>
        <v>0</v>
      </c>
    </row>
    <row r="1055" spans="1:11" ht="12" customHeight="1" x14ac:dyDescent="0.2">
      <c r="A1055" s="44" t="s">
        <v>535</v>
      </c>
      <c r="B1055" s="44" t="s">
        <v>142</v>
      </c>
      <c r="C1055" s="44" t="s">
        <v>69</v>
      </c>
      <c r="D1055" s="44" t="s">
        <v>18</v>
      </c>
      <c r="E1055" s="23" t="s">
        <v>629</v>
      </c>
      <c r="F1055" s="10"/>
      <c r="G1055" s="10"/>
      <c r="H1055" s="10"/>
      <c r="I1055" s="10"/>
      <c r="J1055" s="10"/>
      <c r="K1055" s="10"/>
    </row>
    <row r="1056" spans="1:11" ht="12" customHeight="1" x14ac:dyDescent="0.2">
      <c r="A1056" s="32" t="s">
        <v>535</v>
      </c>
      <c r="B1056" s="32" t="s">
        <v>142</v>
      </c>
      <c r="C1056" s="32" t="s">
        <v>71</v>
      </c>
      <c r="D1056" s="33"/>
      <c r="E1056" s="21" t="s">
        <v>630</v>
      </c>
      <c r="F1056" s="26">
        <f>+F1057</f>
        <v>0</v>
      </c>
      <c r="G1056" s="26">
        <f t="shared" ref="G1056:K1056" si="531">+G1057</f>
        <v>0</v>
      </c>
      <c r="H1056" s="26">
        <f t="shared" si="531"/>
        <v>0</v>
      </c>
      <c r="I1056" s="26">
        <f t="shared" si="531"/>
        <v>0</v>
      </c>
      <c r="J1056" s="26">
        <f t="shared" si="531"/>
        <v>0</v>
      </c>
      <c r="K1056" s="26">
        <f t="shared" si="531"/>
        <v>0</v>
      </c>
    </row>
    <row r="1057" spans="1:11" ht="12" customHeight="1" x14ac:dyDescent="0.2">
      <c r="A1057" s="44" t="s">
        <v>535</v>
      </c>
      <c r="B1057" s="44" t="s">
        <v>142</v>
      </c>
      <c r="C1057" s="44" t="s">
        <v>71</v>
      </c>
      <c r="D1057" s="44" t="s">
        <v>18</v>
      </c>
      <c r="E1057" s="23" t="s">
        <v>630</v>
      </c>
      <c r="F1057" s="10"/>
      <c r="G1057" s="10"/>
      <c r="H1057" s="10"/>
      <c r="I1057" s="10"/>
      <c r="J1057" s="10"/>
      <c r="K1057" s="10"/>
    </row>
    <row r="1058" spans="1:11" ht="12" customHeight="1" x14ac:dyDescent="0.2">
      <c r="A1058" s="32" t="s">
        <v>535</v>
      </c>
      <c r="B1058" s="32" t="s">
        <v>142</v>
      </c>
      <c r="C1058" s="32" t="s">
        <v>59</v>
      </c>
      <c r="D1058" s="33"/>
      <c r="E1058" s="21" t="s">
        <v>631</v>
      </c>
      <c r="F1058" s="26">
        <f>+F1059</f>
        <v>0</v>
      </c>
      <c r="G1058" s="26">
        <f t="shared" ref="G1058:K1058" si="532">+G1059</f>
        <v>0</v>
      </c>
      <c r="H1058" s="26">
        <f t="shared" si="532"/>
        <v>0</v>
      </c>
      <c r="I1058" s="26">
        <f t="shared" si="532"/>
        <v>0</v>
      </c>
      <c r="J1058" s="26">
        <f t="shared" si="532"/>
        <v>0</v>
      </c>
      <c r="K1058" s="26">
        <f t="shared" si="532"/>
        <v>0</v>
      </c>
    </row>
    <row r="1059" spans="1:11" ht="12" customHeight="1" x14ac:dyDescent="0.2">
      <c r="A1059" s="44" t="s">
        <v>535</v>
      </c>
      <c r="B1059" s="44" t="s">
        <v>142</v>
      </c>
      <c r="C1059" s="44" t="s">
        <v>59</v>
      </c>
      <c r="D1059" s="44" t="s">
        <v>18</v>
      </c>
      <c r="E1059" s="23" t="s">
        <v>631</v>
      </c>
      <c r="F1059" s="10"/>
      <c r="G1059" s="10"/>
      <c r="H1059" s="10"/>
      <c r="I1059" s="10"/>
      <c r="J1059" s="10"/>
      <c r="K1059" s="10"/>
    </row>
    <row r="1060" spans="1:11" ht="12" customHeight="1" x14ac:dyDescent="0.2">
      <c r="A1060" s="41" t="s">
        <v>535</v>
      </c>
      <c r="B1060" s="41" t="s">
        <v>85</v>
      </c>
      <c r="C1060" s="42"/>
      <c r="D1060" s="42"/>
      <c r="E1060" s="20" t="s">
        <v>632</v>
      </c>
      <c r="F1060" s="25">
        <f>+F1061+F1063+F1065+F1067+F1069</f>
        <v>0</v>
      </c>
      <c r="G1060" s="25">
        <f t="shared" ref="G1060:K1060" si="533">+G1061+G1063+G1065+G1067+G1069</f>
        <v>0</v>
      </c>
      <c r="H1060" s="25">
        <f t="shared" si="533"/>
        <v>0</v>
      </c>
      <c r="I1060" s="25">
        <f t="shared" si="533"/>
        <v>0</v>
      </c>
      <c r="J1060" s="25">
        <f t="shared" si="533"/>
        <v>0</v>
      </c>
      <c r="K1060" s="25">
        <f t="shared" si="533"/>
        <v>0</v>
      </c>
    </row>
    <row r="1061" spans="1:11" ht="12" customHeight="1" x14ac:dyDescent="0.2">
      <c r="A1061" s="32" t="s">
        <v>535</v>
      </c>
      <c r="B1061" s="32" t="s">
        <v>85</v>
      </c>
      <c r="C1061" s="32" t="s">
        <v>15</v>
      </c>
      <c r="D1061" s="33"/>
      <c r="E1061" s="21" t="s">
        <v>633</v>
      </c>
      <c r="F1061" s="26">
        <f>+F1062</f>
        <v>0</v>
      </c>
      <c r="G1061" s="26">
        <f t="shared" ref="G1061:K1061" si="534">+G1062</f>
        <v>0</v>
      </c>
      <c r="H1061" s="26">
        <f t="shared" si="534"/>
        <v>0</v>
      </c>
      <c r="I1061" s="26">
        <f t="shared" si="534"/>
        <v>0</v>
      </c>
      <c r="J1061" s="26">
        <f t="shared" si="534"/>
        <v>0</v>
      </c>
      <c r="K1061" s="26">
        <f t="shared" si="534"/>
        <v>0</v>
      </c>
    </row>
    <row r="1062" spans="1:11" ht="12" customHeight="1" x14ac:dyDescent="0.2">
      <c r="A1062" s="44" t="s">
        <v>535</v>
      </c>
      <c r="B1062" s="44" t="s">
        <v>85</v>
      </c>
      <c r="C1062" s="44" t="s">
        <v>15</v>
      </c>
      <c r="D1062" s="44" t="s">
        <v>18</v>
      </c>
      <c r="E1062" s="23" t="s">
        <v>633</v>
      </c>
      <c r="F1062" s="10"/>
      <c r="G1062" s="10"/>
      <c r="H1062" s="10"/>
      <c r="I1062" s="10"/>
      <c r="J1062" s="10"/>
      <c r="K1062" s="10"/>
    </row>
    <row r="1063" spans="1:11" ht="12" customHeight="1" x14ac:dyDescent="0.2">
      <c r="A1063" s="32" t="s">
        <v>535</v>
      </c>
      <c r="B1063" s="32" t="s">
        <v>85</v>
      </c>
      <c r="C1063" s="32" t="s">
        <v>19</v>
      </c>
      <c r="D1063" s="33"/>
      <c r="E1063" s="21" t="s">
        <v>634</v>
      </c>
      <c r="F1063" s="26">
        <f>+F1064</f>
        <v>0</v>
      </c>
      <c r="G1063" s="26">
        <f t="shared" ref="G1063:K1063" si="535">+G1064</f>
        <v>0</v>
      </c>
      <c r="H1063" s="26">
        <f t="shared" si="535"/>
        <v>0</v>
      </c>
      <c r="I1063" s="26">
        <f t="shared" si="535"/>
        <v>0</v>
      </c>
      <c r="J1063" s="26">
        <f t="shared" si="535"/>
        <v>0</v>
      </c>
      <c r="K1063" s="26">
        <f t="shared" si="535"/>
        <v>0</v>
      </c>
    </row>
    <row r="1064" spans="1:11" ht="12" customHeight="1" x14ac:dyDescent="0.2">
      <c r="A1064" s="44" t="s">
        <v>535</v>
      </c>
      <c r="B1064" s="44" t="s">
        <v>85</v>
      </c>
      <c r="C1064" s="44" t="s">
        <v>19</v>
      </c>
      <c r="D1064" s="44" t="s">
        <v>18</v>
      </c>
      <c r="E1064" s="23" t="s">
        <v>634</v>
      </c>
      <c r="F1064" s="10"/>
      <c r="G1064" s="10"/>
      <c r="H1064" s="10"/>
      <c r="I1064" s="10"/>
      <c r="J1064" s="10"/>
      <c r="K1064" s="10"/>
    </row>
    <row r="1065" spans="1:11" ht="12" customHeight="1" x14ac:dyDescent="0.2">
      <c r="A1065" s="32" t="s">
        <v>535</v>
      </c>
      <c r="B1065" s="32" t="s">
        <v>85</v>
      </c>
      <c r="C1065" s="32" t="s">
        <v>21</v>
      </c>
      <c r="D1065" s="33"/>
      <c r="E1065" s="21" t="s">
        <v>635</v>
      </c>
      <c r="F1065" s="26">
        <f>+F1066</f>
        <v>0</v>
      </c>
      <c r="G1065" s="26">
        <f t="shared" ref="G1065:K1065" si="536">+G1066</f>
        <v>0</v>
      </c>
      <c r="H1065" s="26">
        <f t="shared" si="536"/>
        <v>0</v>
      </c>
      <c r="I1065" s="26">
        <f t="shared" si="536"/>
        <v>0</v>
      </c>
      <c r="J1065" s="26">
        <f t="shared" si="536"/>
        <v>0</v>
      </c>
      <c r="K1065" s="26">
        <f t="shared" si="536"/>
        <v>0</v>
      </c>
    </row>
    <row r="1066" spans="1:11" ht="12" customHeight="1" x14ac:dyDescent="0.2">
      <c r="A1066" s="44" t="s">
        <v>535</v>
      </c>
      <c r="B1066" s="44" t="s">
        <v>85</v>
      </c>
      <c r="C1066" s="44" t="s">
        <v>21</v>
      </c>
      <c r="D1066" s="44" t="s">
        <v>18</v>
      </c>
      <c r="E1066" s="23" t="s">
        <v>635</v>
      </c>
      <c r="F1066" s="10"/>
      <c r="G1066" s="10"/>
      <c r="H1066" s="10"/>
      <c r="I1066" s="10"/>
      <c r="J1066" s="10"/>
      <c r="K1066" s="10"/>
    </row>
    <row r="1067" spans="1:11" ht="12" customHeight="1" x14ac:dyDescent="0.2">
      <c r="A1067" s="32" t="s">
        <v>535</v>
      </c>
      <c r="B1067" s="32" t="s">
        <v>85</v>
      </c>
      <c r="C1067" s="32" t="s">
        <v>65</v>
      </c>
      <c r="D1067" s="33"/>
      <c r="E1067" s="21" t="s">
        <v>636</v>
      </c>
      <c r="F1067" s="26">
        <f>+F1068</f>
        <v>0</v>
      </c>
      <c r="G1067" s="26">
        <f t="shared" ref="G1067:K1067" si="537">+G1068</f>
        <v>0</v>
      </c>
      <c r="H1067" s="26">
        <f t="shared" si="537"/>
        <v>0</v>
      </c>
      <c r="I1067" s="26">
        <f t="shared" si="537"/>
        <v>0</v>
      </c>
      <c r="J1067" s="26">
        <f t="shared" si="537"/>
        <v>0</v>
      </c>
      <c r="K1067" s="26">
        <f t="shared" si="537"/>
        <v>0</v>
      </c>
    </row>
    <row r="1068" spans="1:11" ht="12" customHeight="1" x14ac:dyDescent="0.2">
      <c r="A1068" s="44" t="s">
        <v>535</v>
      </c>
      <c r="B1068" s="44" t="s">
        <v>85</v>
      </c>
      <c r="C1068" s="44" t="s">
        <v>65</v>
      </c>
      <c r="D1068" s="44" t="s">
        <v>18</v>
      </c>
      <c r="E1068" s="23" t="s">
        <v>636</v>
      </c>
      <c r="F1068" s="10"/>
      <c r="G1068" s="10"/>
      <c r="H1068" s="10"/>
      <c r="I1068" s="10"/>
      <c r="J1068" s="10"/>
      <c r="K1068" s="10"/>
    </row>
    <row r="1069" spans="1:11" ht="12" customHeight="1" x14ac:dyDescent="0.2">
      <c r="A1069" s="32" t="s">
        <v>535</v>
      </c>
      <c r="B1069" s="32" t="s">
        <v>85</v>
      </c>
      <c r="C1069" s="32" t="s">
        <v>59</v>
      </c>
      <c r="D1069" s="33"/>
      <c r="E1069" s="21" t="s">
        <v>637</v>
      </c>
      <c r="F1069" s="26">
        <f>+F1070</f>
        <v>0</v>
      </c>
      <c r="G1069" s="26">
        <f t="shared" ref="G1069:K1069" si="538">+G1070</f>
        <v>0</v>
      </c>
      <c r="H1069" s="26">
        <f t="shared" si="538"/>
        <v>0</v>
      </c>
      <c r="I1069" s="26">
        <f t="shared" si="538"/>
        <v>0</v>
      </c>
      <c r="J1069" s="26">
        <f t="shared" si="538"/>
        <v>0</v>
      </c>
      <c r="K1069" s="26">
        <f t="shared" si="538"/>
        <v>0</v>
      </c>
    </row>
    <row r="1070" spans="1:11" ht="12" customHeight="1" x14ac:dyDescent="0.2">
      <c r="A1070" s="44" t="s">
        <v>535</v>
      </c>
      <c r="B1070" s="44" t="s">
        <v>85</v>
      </c>
      <c r="C1070" s="44" t="s">
        <v>59</v>
      </c>
      <c r="D1070" s="44" t="s">
        <v>18</v>
      </c>
      <c r="E1070" s="23" t="s">
        <v>637</v>
      </c>
      <c r="F1070" s="10"/>
      <c r="G1070" s="10"/>
      <c r="H1070" s="10"/>
      <c r="I1070" s="10"/>
      <c r="J1070" s="10"/>
      <c r="K1070" s="10"/>
    </row>
    <row r="1071" spans="1:11" ht="12" customHeight="1" x14ac:dyDescent="0.2">
      <c r="A1071" s="41" t="s">
        <v>535</v>
      </c>
      <c r="B1071" s="41" t="s">
        <v>59</v>
      </c>
      <c r="C1071" s="42"/>
      <c r="D1071" s="42"/>
      <c r="E1071" s="20" t="s">
        <v>638</v>
      </c>
      <c r="F1071" s="25">
        <f>+F1072</f>
        <v>0</v>
      </c>
      <c r="G1071" s="25">
        <f t="shared" ref="G1071:K1072" si="539">+G1072</f>
        <v>0</v>
      </c>
      <c r="H1071" s="25">
        <f t="shared" si="539"/>
        <v>0</v>
      </c>
      <c r="I1071" s="25">
        <f t="shared" si="539"/>
        <v>0</v>
      </c>
      <c r="J1071" s="25">
        <f t="shared" si="539"/>
        <v>0</v>
      </c>
      <c r="K1071" s="25">
        <f t="shared" si="539"/>
        <v>0</v>
      </c>
    </row>
    <row r="1072" spans="1:11" ht="12" customHeight="1" x14ac:dyDescent="0.2">
      <c r="A1072" s="32" t="s">
        <v>535</v>
      </c>
      <c r="B1072" s="32" t="s">
        <v>59</v>
      </c>
      <c r="C1072" s="32" t="s">
        <v>15</v>
      </c>
      <c r="D1072" s="33"/>
      <c r="E1072" s="21" t="s">
        <v>638</v>
      </c>
      <c r="F1072" s="26">
        <f>+F1073</f>
        <v>0</v>
      </c>
      <c r="G1072" s="26">
        <f t="shared" si="539"/>
        <v>0</v>
      </c>
      <c r="H1072" s="26">
        <f t="shared" si="539"/>
        <v>0</v>
      </c>
      <c r="I1072" s="26">
        <f t="shared" si="539"/>
        <v>0</v>
      </c>
      <c r="J1072" s="26">
        <f t="shared" si="539"/>
        <v>0</v>
      </c>
      <c r="K1072" s="26">
        <f t="shared" si="539"/>
        <v>0</v>
      </c>
    </row>
    <row r="1073" spans="1:11" ht="12" customHeight="1" x14ac:dyDescent="0.2">
      <c r="A1073" s="44" t="s">
        <v>535</v>
      </c>
      <c r="B1073" s="44" t="s">
        <v>59</v>
      </c>
      <c r="C1073" s="44" t="s">
        <v>15</v>
      </c>
      <c r="D1073" s="44" t="s">
        <v>18</v>
      </c>
      <c r="E1073" s="23" t="s">
        <v>638</v>
      </c>
      <c r="F1073" s="10"/>
      <c r="G1073" s="10"/>
      <c r="H1073" s="10"/>
      <c r="I1073" s="10"/>
      <c r="J1073" s="10"/>
      <c r="K1073" s="10"/>
    </row>
    <row r="1074" spans="1:11" ht="12" customHeight="1" x14ac:dyDescent="0.2">
      <c r="A1074" s="39" t="s">
        <v>639</v>
      </c>
      <c r="B1074" s="40"/>
      <c r="C1074" s="40"/>
      <c r="D1074" s="40"/>
      <c r="E1074" s="19" t="s">
        <v>640</v>
      </c>
      <c r="F1074" s="24">
        <f t="shared" ref="F1074:K1074" si="540">+F1075+F1089+F1098+F1115+F1132+F1141+F1151+F1156+F1163+F1168+F1181+F1192+F1202+F1209+F1212+F1215+F1218+F1225</f>
        <v>0</v>
      </c>
      <c r="G1074" s="24">
        <f t="shared" si="540"/>
        <v>0</v>
      </c>
      <c r="H1074" s="24">
        <f t="shared" si="540"/>
        <v>0</v>
      </c>
      <c r="I1074" s="24">
        <f t="shared" si="540"/>
        <v>0</v>
      </c>
      <c r="J1074" s="24">
        <f t="shared" si="540"/>
        <v>0</v>
      </c>
      <c r="K1074" s="24">
        <f t="shared" si="540"/>
        <v>0</v>
      </c>
    </row>
    <row r="1075" spans="1:11" x14ac:dyDescent="0.2">
      <c r="A1075" s="41" t="s">
        <v>639</v>
      </c>
      <c r="B1075" s="41" t="s">
        <v>15</v>
      </c>
      <c r="C1075" s="42"/>
      <c r="D1075" s="42"/>
      <c r="E1075" s="20" t="s">
        <v>641</v>
      </c>
      <c r="F1075" s="25">
        <f t="shared" ref="F1075:K1075" si="541">+F1076+F1078+F1086</f>
        <v>0</v>
      </c>
      <c r="G1075" s="25">
        <f t="shared" si="541"/>
        <v>0</v>
      </c>
      <c r="H1075" s="25">
        <f t="shared" si="541"/>
        <v>0</v>
      </c>
      <c r="I1075" s="25">
        <f t="shared" si="541"/>
        <v>0</v>
      </c>
      <c r="J1075" s="25">
        <f t="shared" si="541"/>
        <v>0</v>
      </c>
      <c r="K1075" s="25">
        <f t="shared" si="541"/>
        <v>0</v>
      </c>
    </row>
    <row r="1076" spans="1:11" x14ac:dyDescent="0.2">
      <c r="A1076" s="32" t="s">
        <v>639</v>
      </c>
      <c r="B1076" s="32" t="s">
        <v>15</v>
      </c>
      <c r="C1076" s="32" t="s">
        <v>15</v>
      </c>
      <c r="D1076" s="33"/>
      <c r="E1076" s="21" t="s">
        <v>642</v>
      </c>
      <c r="F1076" s="26">
        <f>+F1077</f>
        <v>0</v>
      </c>
      <c r="G1076" s="26">
        <f t="shared" ref="G1076:K1076" si="542">+G1077</f>
        <v>0</v>
      </c>
      <c r="H1076" s="26">
        <f t="shared" si="542"/>
        <v>0</v>
      </c>
      <c r="I1076" s="26">
        <f t="shared" si="542"/>
        <v>0</v>
      </c>
      <c r="J1076" s="26">
        <f t="shared" si="542"/>
        <v>0</v>
      </c>
      <c r="K1076" s="26">
        <f t="shared" si="542"/>
        <v>0</v>
      </c>
    </row>
    <row r="1077" spans="1:11" x14ac:dyDescent="0.2">
      <c r="A1077" s="44" t="s">
        <v>639</v>
      </c>
      <c r="B1077" s="44" t="s">
        <v>15</v>
      </c>
      <c r="C1077" s="44" t="s">
        <v>15</v>
      </c>
      <c r="D1077" s="44" t="s">
        <v>18</v>
      </c>
      <c r="E1077" s="23" t="s">
        <v>642</v>
      </c>
      <c r="F1077" s="10"/>
      <c r="G1077" s="10"/>
      <c r="H1077" s="10"/>
      <c r="I1077" s="10"/>
      <c r="J1077" s="10"/>
      <c r="K1077" s="10"/>
    </row>
    <row r="1078" spans="1:11" x14ac:dyDescent="0.2">
      <c r="A1078" s="32" t="s">
        <v>639</v>
      </c>
      <c r="B1078" s="32" t="s">
        <v>15</v>
      </c>
      <c r="C1078" s="32" t="s">
        <v>19</v>
      </c>
      <c r="D1078" s="33"/>
      <c r="E1078" s="21" t="s">
        <v>643</v>
      </c>
      <c r="F1078" s="26">
        <f>F1079+F1080+F1081+F1082+F1083+F1084+F1085</f>
        <v>0</v>
      </c>
      <c r="G1078" s="26">
        <f t="shared" ref="G1078:K1078" si="543">G1079+G1080+G1081+G1082+G1083+G1084+G1085</f>
        <v>0</v>
      </c>
      <c r="H1078" s="26">
        <f t="shared" si="543"/>
        <v>0</v>
      </c>
      <c r="I1078" s="26">
        <f t="shared" si="543"/>
        <v>0</v>
      </c>
      <c r="J1078" s="26">
        <f t="shared" si="543"/>
        <v>0</v>
      </c>
      <c r="K1078" s="26">
        <f t="shared" si="543"/>
        <v>0</v>
      </c>
    </row>
    <row r="1079" spans="1:11" ht="24" x14ac:dyDescent="0.2">
      <c r="A1079" s="44" t="s">
        <v>639</v>
      </c>
      <c r="B1079" s="44" t="s">
        <v>15</v>
      </c>
      <c r="C1079" s="44" t="s">
        <v>19</v>
      </c>
      <c r="D1079" s="44" t="s">
        <v>15</v>
      </c>
      <c r="E1079" s="23" t="s">
        <v>644</v>
      </c>
      <c r="F1079" s="10"/>
      <c r="G1079" s="10"/>
      <c r="H1079" s="10"/>
      <c r="I1079" s="10"/>
      <c r="J1079" s="10"/>
      <c r="K1079" s="10"/>
    </row>
    <row r="1080" spans="1:11" ht="24" x14ac:dyDescent="0.2">
      <c r="A1080" s="44" t="s">
        <v>639</v>
      </c>
      <c r="B1080" s="44" t="s">
        <v>15</v>
      </c>
      <c r="C1080" s="44" t="s">
        <v>19</v>
      </c>
      <c r="D1080" s="44" t="s">
        <v>19</v>
      </c>
      <c r="E1080" s="23" t="s">
        <v>645</v>
      </c>
      <c r="F1080" s="10"/>
      <c r="G1080" s="10"/>
      <c r="H1080" s="10"/>
      <c r="I1080" s="10"/>
      <c r="J1080" s="10"/>
      <c r="K1080" s="10"/>
    </row>
    <row r="1081" spans="1:11" ht="24" x14ac:dyDescent="0.2">
      <c r="A1081" s="44" t="s">
        <v>639</v>
      </c>
      <c r="B1081" s="44" t="s">
        <v>15</v>
      </c>
      <c r="C1081" s="44" t="s">
        <v>19</v>
      </c>
      <c r="D1081" s="44" t="s">
        <v>21</v>
      </c>
      <c r="E1081" s="23" t="s">
        <v>646</v>
      </c>
      <c r="F1081" s="10"/>
      <c r="G1081" s="10"/>
      <c r="H1081" s="10"/>
      <c r="I1081" s="10"/>
      <c r="J1081" s="10"/>
      <c r="K1081" s="10"/>
    </row>
    <row r="1082" spans="1:11" ht="24" x14ac:dyDescent="0.2">
      <c r="A1082" s="44" t="s">
        <v>639</v>
      </c>
      <c r="B1082" s="44" t="s">
        <v>15</v>
      </c>
      <c r="C1082" s="44" t="s">
        <v>19</v>
      </c>
      <c r="D1082" s="44" t="s">
        <v>65</v>
      </c>
      <c r="E1082" s="23" t="s">
        <v>647</v>
      </c>
      <c r="F1082" s="10"/>
      <c r="G1082" s="10"/>
      <c r="H1082" s="10"/>
      <c r="I1082" s="10"/>
      <c r="J1082" s="10"/>
      <c r="K1082" s="10"/>
    </row>
    <row r="1083" spans="1:11" ht="24" x14ac:dyDescent="0.2">
      <c r="A1083" s="44" t="s">
        <v>639</v>
      </c>
      <c r="B1083" s="44" t="s">
        <v>15</v>
      </c>
      <c r="C1083" s="44" t="s">
        <v>19</v>
      </c>
      <c r="D1083" s="44" t="s">
        <v>67</v>
      </c>
      <c r="E1083" s="23" t="s">
        <v>648</v>
      </c>
      <c r="F1083" s="10"/>
      <c r="G1083" s="10"/>
      <c r="H1083" s="10"/>
      <c r="I1083" s="10"/>
      <c r="J1083" s="10"/>
      <c r="K1083" s="10"/>
    </row>
    <row r="1084" spans="1:11" ht="24" x14ac:dyDescent="0.2">
      <c r="A1084" s="44" t="s">
        <v>639</v>
      </c>
      <c r="B1084" s="44" t="s">
        <v>15</v>
      </c>
      <c r="C1084" s="44" t="s">
        <v>19</v>
      </c>
      <c r="D1084" s="44" t="s">
        <v>69</v>
      </c>
      <c r="E1084" s="23" t="s">
        <v>649</v>
      </c>
      <c r="F1084" s="10"/>
      <c r="G1084" s="10"/>
      <c r="H1084" s="10"/>
      <c r="I1084" s="10"/>
      <c r="J1084" s="10"/>
      <c r="K1084" s="10"/>
    </row>
    <row r="1085" spans="1:11" ht="24" x14ac:dyDescent="0.2">
      <c r="A1085" s="44" t="s">
        <v>639</v>
      </c>
      <c r="B1085" s="44" t="s">
        <v>15</v>
      </c>
      <c r="C1085" s="44" t="s">
        <v>19</v>
      </c>
      <c r="D1085" s="44" t="s">
        <v>71</v>
      </c>
      <c r="E1085" s="23" t="s">
        <v>650</v>
      </c>
      <c r="F1085" s="10"/>
      <c r="G1085" s="10"/>
      <c r="H1085" s="10"/>
      <c r="I1085" s="10"/>
      <c r="J1085" s="10"/>
      <c r="K1085" s="10"/>
    </row>
    <row r="1086" spans="1:11" x14ac:dyDescent="0.2">
      <c r="A1086" s="32" t="s">
        <v>639</v>
      </c>
      <c r="B1086" s="32" t="s">
        <v>15</v>
      </c>
      <c r="C1086" s="32" t="s">
        <v>21</v>
      </c>
      <c r="D1086" s="33"/>
      <c r="E1086" s="21" t="s">
        <v>651</v>
      </c>
      <c r="F1086" s="26">
        <f>F1087+F1088</f>
        <v>0</v>
      </c>
      <c r="G1086" s="26">
        <f t="shared" ref="G1086:K1086" si="544">G1087+G1088</f>
        <v>0</v>
      </c>
      <c r="H1086" s="26">
        <f t="shared" si="544"/>
        <v>0</v>
      </c>
      <c r="I1086" s="26">
        <f t="shared" si="544"/>
        <v>0</v>
      </c>
      <c r="J1086" s="26">
        <f t="shared" si="544"/>
        <v>0</v>
      </c>
      <c r="K1086" s="26">
        <f t="shared" si="544"/>
        <v>0</v>
      </c>
    </row>
    <row r="1087" spans="1:11" ht="24" x14ac:dyDescent="0.2">
      <c r="A1087" s="44" t="s">
        <v>639</v>
      </c>
      <c r="B1087" s="44" t="s">
        <v>15</v>
      </c>
      <c r="C1087" s="44" t="s">
        <v>21</v>
      </c>
      <c r="D1087" s="44" t="s">
        <v>15</v>
      </c>
      <c r="E1087" s="23" t="s">
        <v>652</v>
      </c>
      <c r="F1087" s="10"/>
      <c r="G1087" s="10"/>
      <c r="H1087" s="10"/>
      <c r="I1087" s="10"/>
      <c r="J1087" s="10"/>
      <c r="K1087" s="10"/>
    </row>
    <row r="1088" spans="1:11" ht="24" x14ac:dyDescent="0.2">
      <c r="A1088" s="44" t="s">
        <v>639</v>
      </c>
      <c r="B1088" s="44" t="s">
        <v>15</v>
      </c>
      <c r="C1088" s="44" t="s">
        <v>21</v>
      </c>
      <c r="D1088" s="44" t="s">
        <v>59</v>
      </c>
      <c r="E1088" s="23" t="s">
        <v>653</v>
      </c>
      <c r="F1088" s="10"/>
      <c r="G1088" s="10"/>
      <c r="H1088" s="10"/>
      <c r="I1088" s="10"/>
      <c r="J1088" s="10"/>
      <c r="K1088" s="10"/>
    </row>
    <row r="1089" spans="1:11" x14ac:dyDescent="0.2">
      <c r="A1089" s="41" t="s">
        <v>639</v>
      </c>
      <c r="B1089" s="41" t="s">
        <v>19</v>
      </c>
      <c r="C1089" s="42"/>
      <c r="D1089" s="42"/>
      <c r="E1089" s="20" t="s">
        <v>654</v>
      </c>
      <c r="F1089" s="25">
        <f t="shared" ref="F1089:K1089" si="545">+F1090+F1094</f>
        <v>0</v>
      </c>
      <c r="G1089" s="25">
        <f t="shared" si="545"/>
        <v>0</v>
      </c>
      <c r="H1089" s="25">
        <f t="shared" si="545"/>
        <v>0</v>
      </c>
      <c r="I1089" s="25">
        <f t="shared" si="545"/>
        <v>0</v>
      </c>
      <c r="J1089" s="25">
        <f t="shared" si="545"/>
        <v>0</v>
      </c>
      <c r="K1089" s="25">
        <f t="shared" si="545"/>
        <v>0</v>
      </c>
    </row>
    <row r="1090" spans="1:11" x14ac:dyDescent="0.2">
      <c r="A1090" s="32" t="s">
        <v>639</v>
      </c>
      <c r="B1090" s="32" t="s">
        <v>19</v>
      </c>
      <c r="C1090" s="32" t="s">
        <v>15</v>
      </c>
      <c r="D1090" s="33"/>
      <c r="E1090" s="21" t="s">
        <v>655</v>
      </c>
      <c r="F1090" s="26">
        <f>F1091+F1092+F1093</f>
        <v>0</v>
      </c>
      <c r="G1090" s="26">
        <f t="shared" ref="G1090:K1090" si="546">G1091+G1092+G1093</f>
        <v>0</v>
      </c>
      <c r="H1090" s="26">
        <f t="shared" si="546"/>
        <v>0</v>
      </c>
      <c r="I1090" s="26">
        <f t="shared" si="546"/>
        <v>0</v>
      </c>
      <c r="J1090" s="26">
        <f t="shared" si="546"/>
        <v>0</v>
      </c>
      <c r="K1090" s="26">
        <f t="shared" si="546"/>
        <v>0</v>
      </c>
    </row>
    <row r="1091" spans="1:11" x14ac:dyDescent="0.2">
      <c r="A1091" s="44" t="s">
        <v>639</v>
      </c>
      <c r="B1091" s="44" t="s">
        <v>19</v>
      </c>
      <c r="C1091" s="44" t="s">
        <v>15</v>
      </c>
      <c r="D1091" s="44" t="s">
        <v>15</v>
      </c>
      <c r="E1091" s="23" t="s">
        <v>656</v>
      </c>
      <c r="F1091" s="10"/>
      <c r="G1091" s="10"/>
      <c r="H1091" s="10"/>
      <c r="I1091" s="10"/>
      <c r="J1091" s="10"/>
      <c r="K1091" s="10"/>
    </row>
    <row r="1092" spans="1:11" x14ac:dyDescent="0.2">
      <c r="A1092" s="44" t="s">
        <v>639</v>
      </c>
      <c r="B1092" s="44" t="s">
        <v>19</v>
      </c>
      <c r="C1092" s="44" t="s">
        <v>15</v>
      </c>
      <c r="D1092" s="44" t="s">
        <v>19</v>
      </c>
      <c r="E1092" s="23" t="s">
        <v>657</v>
      </c>
      <c r="F1092" s="10"/>
      <c r="G1092" s="10"/>
      <c r="H1092" s="10"/>
      <c r="I1092" s="10"/>
      <c r="J1092" s="10"/>
      <c r="K1092" s="10"/>
    </row>
    <row r="1093" spans="1:11" x14ac:dyDescent="0.2">
      <c r="A1093" s="44" t="s">
        <v>639</v>
      </c>
      <c r="B1093" s="44" t="s">
        <v>19</v>
      </c>
      <c r="C1093" s="44" t="s">
        <v>15</v>
      </c>
      <c r="D1093" s="44" t="s">
        <v>21</v>
      </c>
      <c r="E1093" s="23" t="s">
        <v>658</v>
      </c>
      <c r="F1093" s="10"/>
      <c r="G1093" s="10"/>
      <c r="H1093" s="10"/>
      <c r="I1093" s="10"/>
      <c r="J1093" s="10"/>
      <c r="K1093" s="10"/>
    </row>
    <row r="1094" spans="1:11" x14ac:dyDescent="0.2">
      <c r="A1094" s="32" t="s">
        <v>639</v>
      </c>
      <c r="B1094" s="32" t="s">
        <v>19</v>
      </c>
      <c r="C1094" s="32" t="s">
        <v>19</v>
      </c>
      <c r="D1094" s="33"/>
      <c r="E1094" s="21" t="s">
        <v>659</v>
      </c>
      <c r="F1094" s="26">
        <f>F1095+F1096+F1097</f>
        <v>0</v>
      </c>
      <c r="G1094" s="26">
        <f t="shared" ref="G1094:K1094" si="547">G1095+G1096+G1097</f>
        <v>0</v>
      </c>
      <c r="H1094" s="26">
        <f t="shared" si="547"/>
        <v>0</v>
      </c>
      <c r="I1094" s="26">
        <f t="shared" si="547"/>
        <v>0</v>
      </c>
      <c r="J1094" s="26">
        <f t="shared" si="547"/>
        <v>0</v>
      </c>
      <c r="K1094" s="26">
        <f t="shared" si="547"/>
        <v>0</v>
      </c>
    </row>
    <row r="1095" spans="1:11" x14ac:dyDescent="0.2">
      <c r="A1095" s="44" t="s">
        <v>639</v>
      </c>
      <c r="B1095" s="44" t="s">
        <v>19</v>
      </c>
      <c r="C1095" s="44" t="s">
        <v>19</v>
      </c>
      <c r="D1095" s="44" t="s">
        <v>15</v>
      </c>
      <c r="E1095" s="23" t="s">
        <v>656</v>
      </c>
      <c r="F1095" s="10"/>
      <c r="G1095" s="10"/>
      <c r="H1095" s="10"/>
      <c r="I1095" s="10"/>
      <c r="J1095" s="10"/>
      <c r="K1095" s="10"/>
    </row>
    <row r="1096" spans="1:11" x14ac:dyDescent="0.2">
      <c r="A1096" s="44" t="s">
        <v>639</v>
      </c>
      <c r="B1096" s="44" t="s">
        <v>19</v>
      </c>
      <c r="C1096" s="44" t="s">
        <v>19</v>
      </c>
      <c r="D1096" s="44" t="s">
        <v>19</v>
      </c>
      <c r="E1096" s="23" t="s">
        <v>657</v>
      </c>
      <c r="F1096" s="10"/>
      <c r="G1096" s="10"/>
      <c r="H1096" s="10"/>
      <c r="I1096" s="10"/>
      <c r="J1096" s="10"/>
      <c r="K1096" s="10"/>
    </row>
    <row r="1097" spans="1:11" x14ac:dyDescent="0.2">
      <c r="A1097" s="44" t="s">
        <v>639</v>
      </c>
      <c r="B1097" s="44" t="s">
        <v>19</v>
      </c>
      <c r="C1097" s="44" t="s">
        <v>19</v>
      </c>
      <c r="D1097" s="44" t="s">
        <v>21</v>
      </c>
      <c r="E1097" s="23" t="s">
        <v>658</v>
      </c>
      <c r="F1097" s="10"/>
      <c r="G1097" s="10"/>
      <c r="H1097" s="10"/>
      <c r="I1097" s="10"/>
      <c r="J1097" s="10"/>
      <c r="K1097" s="10"/>
    </row>
    <row r="1098" spans="1:11" x14ac:dyDescent="0.2">
      <c r="A1098" s="41" t="s">
        <v>639</v>
      </c>
      <c r="B1098" s="41" t="s">
        <v>21</v>
      </c>
      <c r="C1098" s="42"/>
      <c r="D1098" s="42"/>
      <c r="E1098" s="20" t="s">
        <v>660</v>
      </c>
      <c r="F1098" s="25">
        <f t="shared" ref="F1098:K1098" si="548">+F1099+F1101+F1111</f>
        <v>0</v>
      </c>
      <c r="G1098" s="25">
        <f t="shared" si="548"/>
        <v>0</v>
      </c>
      <c r="H1098" s="25">
        <f t="shared" si="548"/>
        <v>0</v>
      </c>
      <c r="I1098" s="25">
        <f t="shared" si="548"/>
        <v>0</v>
      </c>
      <c r="J1098" s="25">
        <f t="shared" si="548"/>
        <v>0</v>
      </c>
      <c r="K1098" s="25">
        <f t="shared" si="548"/>
        <v>0</v>
      </c>
    </row>
    <row r="1099" spans="1:11" x14ac:dyDescent="0.2">
      <c r="A1099" s="32" t="s">
        <v>639</v>
      </c>
      <c r="B1099" s="32" t="s">
        <v>21</v>
      </c>
      <c r="C1099" s="32" t="s">
        <v>15</v>
      </c>
      <c r="D1099" s="33"/>
      <c r="E1099" s="21" t="s">
        <v>661</v>
      </c>
      <c r="F1099" s="26">
        <f>+F1100</f>
        <v>0</v>
      </c>
      <c r="G1099" s="26">
        <f t="shared" ref="G1099:K1099" si="549">+G1100</f>
        <v>0</v>
      </c>
      <c r="H1099" s="26">
        <f t="shared" si="549"/>
        <v>0</v>
      </c>
      <c r="I1099" s="26">
        <f t="shared" si="549"/>
        <v>0</v>
      </c>
      <c r="J1099" s="26">
        <f t="shared" si="549"/>
        <v>0</v>
      </c>
      <c r="K1099" s="26">
        <f t="shared" si="549"/>
        <v>0</v>
      </c>
    </row>
    <row r="1100" spans="1:11" x14ac:dyDescent="0.2">
      <c r="A1100" s="44" t="s">
        <v>639</v>
      </c>
      <c r="B1100" s="44" t="s">
        <v>21</v>
      </c>
      <c r="C1100" s="44" t="s">
        <v>15</v>
      </c>
      <c r="D1100" s="44" t="s">
        <v>18</v>
      </c>
      <c r="E1100" s="23" t="s">
        <v>661</v>
      </c>
      <c r="F1100" s="10"/>
      <c r="G1100" s="10"/>
      <c r="H1100" s="10"/>
      <c r="I1100" s="10"/>
      <c r="J1100" s="10"/>
      <c r="K1100" s="10"/>
    </row>
    <row r="1101" spans="1:11" x14ac:dyDescent="0.2">
      <c r="A1101" s="32" t="s">
        <v>639</v>
      </c>
      <c r="B1101" s="32" t="s">
        <v>21</v>
      </c>
      <c r="C1101" s="32" t="s">
        <v>19</v>
      </c>
      <c r="D1101" s="33"/>
      <c r="E1101" s="21" t="s">
        <v>662</v>
      </c>
      <c r="F1101" s="26">
        <f>F1102+F1103+F1104+F1105+F1106+F1107+F1108+F1109+F1110</f>
        <v>0</v>
      </c>
      <c r="G1101" s="26">
        <f t="shared" ref="G1101:K1101" si="550">G1102+G1103+G1104+G1105+G1106+G1107+G1108+G1109+G1110</f>
        <v>0</v>
      </c>
      <c r="H1101" s="26">
        <f t="shared" si="550"/>
        <v>0</v>
      </c>
      <c r="I1101" s="26">
        <f t="shared" si="550"/>
        <v>0</v>
      </c>
      <c r="J1101" s="26">
        <f t="shared" si="550"/>
        <v>0</v>
      </c>
      <c r="K1101" s="26">
        <f t="shared" si="550"/>
        <v>0</v>
      </c>
    </row>
    <row r="1102" spans="1:11" x14ac:dyDescent="0.2">
      <c r="A1102" s="44" t="s">
        <v>639</v>
      </c>
      <c r="B1102" s="44" t="s">
        <v>21</v>
      </c>
      <c r="C1102" s="44" t="s">
        <v>19</v>
      </c>
      <c r="D1102" s="44" t="s">
        <v>15</v>
      </c>
      <c r="E1102" s="23" t="s">
        <v>663</v>
      </c>
      <c r="F1102" s="10"/>
      <c r="G1102" s="10"/>
      <c r="H1102" s="10"/>
      <c r="I1102" s="10"/>
      <c r="J1102" s="10"/>
      <c r="K1102" s="10"/>
    </row>
    <row r="1103" spans="1:11" ht="24" x14ac:dyDescent="0.2">
      <c r="A1103" s="44" t="s">
        <v>639</v>
      </c>
      <c r="B1103" s="44" t="s">
        <v>21</v>
      </c>
      <c r="C1103" s="44" t="s">
        <v>19</v>
      </c>
      <c r="D1103" s="44" t="s">
        <v>19</v>
      </c>
      <c r="E1103" s="23" t="s">
        <v>664</v>
      </c>
      <c r="F1103" s="10"/>
      <c r="G1103" s="10"/>
      <c r="H1103" s="10"/>
      <c r="I1103" s="10"/>
      <c r="J1103" s="10"/>
      <c r="K1103" s="10"/>
    </row>
    <row r="1104" spans="1:11" x14ac:dyDescent="0.2">
      <c r="A1104" s="44" t="s">
        <v>639</v>
      </c>
      <c r="B1104" s="44" t="s">
        <v>21</v>
      </c>
      <c r="C1104" s="44" t="s">
        <v>19</v>
      </c>
      <c r="D1104" s="44" t="s">
        <v>21</v>
      </c>
      <c r="E1104" s="23" t="s">
        <v>665</v>
      </c>
      <c r="F1104" s="10"/>
      <c r="G1104" s="10"/>
      <c r="H1104" s="10"/>
      <c r="I1104" s="10"/>
      <c r="J1104" s="10"/>
      <c r="K1104" s="10"/>
    </row>
    <row r="1105" spans="1:11" ht="24" x14ac:dyDescent="0.2">
      <c r="A1105" s="44" t="s">
        <v>639</v>
      </c>
      <c r="B1105" s="44" t="s">
        <v>21</v>
      </c>
      <c r="C1105" s="44" t="s">
        <v>19</v>
      </c>
      <c r="D1105" s="44" t="s">
        <v>65</v>
      </c>
      <c r="E1105" s="23" t="s">
        <v>666</v>
      </c>
      <c r="F1105" s="10"/>
      <c r="G1105" s="10"/>
      <c r="H1105" s="10"/>
      <c r="I1105" s="10"/>
      <c r="J1105" s="10"/>
      <c r="K1105" s="10"/>
    </row>
    <row r="1106" spans="1:11" ht="24" x14ac:dyDescent="0.2">
      <c r="A1106" s="44" t="s">
        <v>639</v>
      </c>
      <c r="B1106" s="44" t="s">
        <v>21</v>
      </c>
      <c r="C1106" s="44" t="s">
        <v>19</v>
      </c>
      <c r="D1106" s="44" t="s">
        <v>67</v>
      </c>
      <c r="E1106" s="23" t="s">
        <v>667</v>
      </c>
      <c r="F1106" s="10"/>
      <c r="G1106" s="10"/>
      <c r="H1106" s="10"/>
      <c r="I1106" s="10"/>
      <c r="J1106" s="10"/>
      <c r="K1106" s="10"/>
    </row>
    <row r="1107" spans="1:11" ht="24" x14ac:dyDescent="0.2">
      <c r="A1107" s="44" t="s">
        <v>639</v>
      </c>
      <c r="B1107" s="44" t="s">
        <v>21</v>
      </c>
      <c r="C1107" s="44" t="s">
        <v>19</v>
      </c>
      <c r="D1107" s="44" t="s">
        <v>69</v>
      </c>
      <c r="E1107" s="23" t="s">
        <v>668</v>
      </c>
      <c r="F1107" s="10"/>
      <c r="G1107" s="10"/>
      <c r="H1107" s="10"/>
      <c r="I1107" s="10"/>
      <c r="J1107" s="10"/>
      <c r="K1107" s="10"/>
    </row>
    <row r="1108" spans="1:11" ht="24" x14ac:dyDescent="0.2">
      <c r="A1108" s="44" t="s">
        <v>639</v>
      </c>
      <c r="B1108" s="44" t="s">
        <v>21</v>
      </c>
      <c r="C1108" s="44" t="s">
        <v>19</v>
      </c>
      <c r="D1108" s="44" t="s">
        <v>71</v>
      </c>
      <c r="E1108" s="23" t="s">
        <v>669</v>
      </c>
      <c r="F1108" s="10"/>
      <c r="G1108" s="10"/>
      <c r="H1108" s="10"/>
      <c r="I1108" s="10"/>
      <c r="J1108" s="10"/>
      <c r="K1108" s="10"/>
    </row>
    <row r="1109" spans="1:11" x14ac:dyDescent="0.2">
      <c r="A1109" s="44" t="s">
        <v>639</v>
      </c>
      <c r="B1109" s="44" t="s">
        <v>21</v>
      </c>
      <c r="C1109" s="44" t="s">
        <v>19</v>
      </c>
      <c r="D1109" s="44" t="s">
        <v>23</v>
      </c>
      <c r="E1109" s="23" t="s">
        <v>670</v>
      </c>
      <c r="F1109" s="10"/>
      <c r="G1109" s="10"/>
      <c r="H1109" s="10"/>
      <c r="I1109" s="10"/>
      <c r="J1109" s="10"/>
      <c r="K1109" s="10"/>
    </row>
    <row r="1110" spans="1:11" x14ac:dyDescent="0.2">
      <c r="A1110" s="44" t="s">
        <v>639</v>
      </c>
      <c r="B1110" s="44" t="s">
        <v>21</v>
      </c>
      <c r="C1110" s="44" t="s">
        <v>19</v>
      </c>
      <c r="D1110" s="44" t="s">
        <v>25</v>
      </c>
      <c r="E1110" s="23" t="s">
        <v>671</v>
      </c>
      <c r="F1110" s="10"/>
      <c r="G1110" s="10"/>
      <c r="H1110" s="10"/>
      <c r="I1110" s="10"/>
      <c r="J1110" s="10"/>
      <c r="K1110" s="10"/>
    </row>
    <row r="1111" spans="1:11" x14ac:dyDescent="0.2">
      <c r="A1111" s="32" t="s">
        <v>639</v>
      </c>
      <c r="B1111" s="32" t="s">
        <v>21</v>
      </c>
      <c r="C1111" s="32" t="s">
        <v>21</v>
      </c>
      <c r="D1111" s="33"/>
      <c r="E1111" s="21" t="s">
        <v>672</v>
      </c>
      <c r="F1111" s="26">
        <f>F1112+F1113+F1114</f>
        <v>0</v>
      </c>
      <c r="G1111" s="26">
        <f t="shared" ref="G1111:K1111" si="551">G1112+G1113+G1114</f>
        <v>0</v>
      </c>
      <c r="H1111" s="26">
        <f t="shared" si="551"/>
        <v>0</v>
      </c>
      <c r="I1111" s="26">
        <f t="shared" si="551"/>
        <v>0</v>
      </c>
      <c r="J1111" s="26">
        <f t="shared" si="551"/>
        <v>0</v>
      </c>
      <c r="K1111" s="26">
        <f t="shared" si="551"/>
        <v>0</v>
      </c>
    </row>
    <row r="1112" spans="1:11" x14ac:dyDescent="0.2">
      <c r="A1112" s="44" t="s">
        <v>639</v>
      </c>
      <c r="B1112" s="44" t="s">
        <v>21</v>
      </c>
      <c r="C1112" s="44" t="s">
        <v>21</v>
      </c>
      <c r="D1112" s="44" t="s">
        <v>15</v>
      </c>
      <c r="E1112" s="23" t="s">
        <v>673</v>
      </c>
      <c r="F1112" s="10"/>
      <c r="G1112" s="10"/>
      <c r="H1112" s="10"/>
      <c r="I1112" s="10"/>
      <c r="J1112" s="10"/>
      <c r="K1112" s="10"/>
    </row>
    <row r="1113" spans="1:11" x14ac:dyDescent="0.2">
      <c r="A1113" s="44" t="s">
        <v>639</v>
      </c>
      <c r="B1113" s="44" t="s">
        <v>21</v>
      </c>
      <c r="C1113" s="44" t="s">
        <v>21</v>
      </c>
      <c r="D1113" s="44" t="s">
        <v>19</v>
      </c>
      <c r="E1113" s="23" t="s">
        <v>674</v>
      </c>
      <c r="F1113" s="10"/>
      <c r="G1113" s="10"/>
      <c r="H1113" s="10"/>
      <c r="I1113" s="10"/>
      <c r="J1113" s="10"/>
      <c r="K1113" s="10"/>
    </row>
    <row r="1114" spans="1:11" x14ac:dyDescent="0.2">
      <c r="A1114" s="44" t="s">
        <v>639</v>
      </c>
      <c r="B1114" s="44" t="s">
        <v>21</v>
      </c>
      <c r="C1114" s="44" t="s">
        <v>21</v>
      </c>
      <c r="D1114" s="44" t="s">
        <v>21</v>
      </c>
      <c r="E1114" s="23" t="s">
        <v>675</v>
      </c>
      <c r="F1114" s="10"/>
      <c r="G1114" s="10"/>
      <c r="H1114" s="10"/>
      <c r="I1114" s="10"/>
      <c r="J1114" s="10"/>
      <c r="K1114" s="10"/>
    </row>
    <row r="1115" spans="1:11" x14ac:dyDescent="0.2">
      <c r="A1115" s="41" t="s">
        <v>639</v>
      </c>
      <c r="B1115" s="41" t="s">
        <v>65</v>
      </c>
      <c r="C1115" s="42"/>
      <c r="D1115" s="42"/>
      <c r="E1115" s="20" t="s">
        <v>676</v>
      </c>
      <c r="F1115" s="25">
        <f t="shared" ref="F1115:K1115" si="552">+F1116+F1118+F1128</f>
        <v>0</v>
      </c>
      <c r="G1115" s="25">
        <f t="shared" si="552"/>
        <v>0</v>
      </c>
      <c r="H1115" s="25">
        <f t="shared" si="552"/>
        <v>0</v>
      </c>
      <c r="I1115" s="25">
        <f t="shared" si="552"/>
        <v>0</v>
      </c>
      <c r="J1115" s="25">
        <f t="shared" si="552"/>
        <v>0</v>
      </c>
      <c r="K1115" s="25">
        <f t="shared" si="552"/>
        <v>0</v>
      </c>
    </row>
    <row r="1116" spans="1:11" x14ac:dyDescent="0.2">
      <c r="A1116" s="32" t="s">
        <v>639</v>
      </c>
      <c r="B1116" s="32" t="s">
        <v>65</v>
      </c>
      <c r="C1116" s="32" t="s">
        <v>15</v>
      </c>
      <c r="D1116" s="33"/>
      <c r="E1116" s="21" t="s">
        <v>677</v>
      </c>
      <c r="F1116" s="26">
        <f>+F1117</f>
        <v>0</v>
      </c>
      <c r="G1116" s="26">
        <f t="shared" ref="G1116:K1116" si="553">+G1117</f>
        <v>0</v>
      </c>
      <c r="H1116" s="26">
        <f t="shared" si="553"/>
        <v>0</v>
      </c>
      <c r="I1116" s="26">
        <f t="shared" si="553"/>
        <v>0</v>
      </c>
      <c r="J1116" s="26">
        <f t="shared" si="553"/>
        <v>0</v>
      </c>
      <c r="K1116" s="26">
        <f t="shared" si="553"/>
        <v>0</v>
      </c>
    </row>
    <row r="1117" spans="1:11" x14ac:dyDescent="0.2">
      <c r="A1117" s="44" t="s">
        <v>639</v>
      </c>
      <c r="B1117" s="44" t="s">
        <v>65</v>
      </c>
      <c r="C1117" s="44" t="s">
        <v>15</v>
      </c>
      <c r="D1117" s="44" t="s">
        <v>18</v>
      </c>
      <c r="E1117" s="23" t="s">
        <v>677</v>
      </c>
      <c r="F1117" s="10"/>
      <c r="G1117" s="10"/>
      <c r="H1117" s="10"/>
      <c r="I1117" s="10"/>
      <c r="J1117" s="10"/>
      <c r="K1117" s="10"/>
    </row>
    <row r="1118" spans="1:11" x14ac:dyDescent="0.2">
      <c r="A1118" s="32" t="s">
        <v>639</v>
      </c>
      <c r="B1118" s="32" t="s">
        <v>65</v>
      </c>
      <c r="C1118" s="32" t="s">
        <v>19</v>
      </c>
      <c r="D1118" s="33"/>
      <c r="E1118" s="21" t="s">
        <v>678</v>
      </c>
      <c r="F1118" s="26">
        <f>F1119+F1120+F1121+F1122+F1123+F1124+F1125+F1126+F1127</f>
        <v>0</v>
      </c>
      <c r="G1118" s="26">
        <f t="shared" ref="G1118:K1118" si="554">G1119+G1120+G1121+G1122+G1123+G1124+G1125+G1126+G1127</f>
        <v>0</v>
      </c>
      <c r="H1118" s="26">
        <f t="shared" si="554"/>
        <v>0</v>
      </c>
      <c r="I1118" s="26">
        <f t="shared" si="554"/>
        <v>0</v>
      </c>
      <c r="J1118" s="26">
        <f t="shared" si="554"/>
        <v>0</v>
      </c>
      <c r="K1118" s="26">
        <f t="shared" si="554"/>
        <v>0</v>
      </c>
    </row>
    <row r="1119" spans="1:11" x14ac:dyDescent="0.2">
      <c r="A1119" s="44" t="s">
        <v>639</v>
      </c>
      <c r="B1119" s="44" t="s">
        <v>65</v>
      </c>
      <c r="C1119" s="44" t="s">
        <v>19</v>
      </c>
      <c r="D1119" s="44" t="s">
        <v>15</v>
      </c>
      <c r="E1119" s="23" t="s">
        <v>663</v>
      </c>
      <c r="F1119" s="10"/>
      <c r="G1119" s="10"/>
      <c r="H1119" s="10"/>
      <c r="I1119" s="10"/>
      <c r="J1119" s="10"/>
      <c r="K1119" s="10"/>
    </row>
    <row r="1120" spans="1:11" ht="24" x14ac:dyDescent="0.2">
      <c r="A1120" s="44" t="s">
        <v>639</v>
      </c>
      <c r="B1120" s="44" t="s">
        <v>65</v>
      </c>
      <c r="C1120" s="44" t="s">
        <v>19</v>
      </c>
      <c r="D1120" s="44" t="s">
        <v>19</v>
      </c>
      <c r="E1120" s="23" t="s">
        <v>664</v>
      </c>
      <c r="F1120" s="10"/>
      <c r="G1120" s="10"/>
      <c r="H1120" s="10"/>
      <c r="I1120" s="10"/>
      <c r="J1120" s="10"/>
      <c r="K1120" s="10"/>
    </row>
    <row r="1121" spans="1:11" x14ac:dyDescent="0.2">
      <c r="A1121" s="44" t="s">
        <v>639</v>
      </c>
      <c r="B1121" s="44" t="s">
        <v>65</v>
      </c>
      <c r="C1121" s="44" t="s">
        <v>19</v>
      </c>
      <c r="D1121" s="44" t="s">
        <v>21</v>
      </c>
      <c r="E1121" s="23" t="s">
        <v>665</v>
      </c>
      <c r="F1121" s="10"/>
      <c r="G1121" s="10"/>
      <c r="H1121" s="10"/>
      <c r="I1121" s="10"/>
      <c r="J1121" s="10"/>
      <c r="K1121" s="10"/>
    </row>
    <row r="1122" spans="1:11" ht="24" x14ac:dyDescent="0.2">
      <c r="A1122" s="44" t="s">
        <v>639</v>
      </c>
      <c r="B1122" s="44" t="s">
        <v>65</v>
      </c>
      <c r="C1122" s="44" t="s">
        <v>19</v>
      </c>
      <c r="D1122" s="44" t="s">
        <v>65</v>
      </c>
      <c r="E1122" s="23" t="s">
        <v>666</v>
      </c>
      <c r="F1122" s="10"/>
      <c r="G1122" s="10"/>
      <c r="H1122" s="10"/>
      <c r="I1122" s="10"/>
      <c r="J1122" s="10"/>
      <c r="K1122" s="10"/>
    </row>
    <row r="1123" spans="1:11" ht="24" x14ac:dyDescent="0.2">
      <c r="A1123" s="44" t="s">
        <v>639</v>
      </c>
      <c r="B1123" s="44" t="s">
        <v>65</v>
      </c>
      <c r="C1123" s="44" t="s">
        <v>19</v>
      </c>
      <c r="D1123" s="44" t="s">
        <v>67</v>
      </c>
      <c r="E1123" s="23" t="s">
        <v>667</v>
      </c>
      <c r="F1123" s="10"/>
      <c r="G1123" s="10"/>
      <c r="H1123" s="10"/>
      <c r="I1123" s="10"/>
      <c r="J1123" s="10"/>
      <c r="K1123" s="10"/>
    </row>
    <row r="1124" spans="1:11" ht="24" x14ac:dyDescent="0.2">
      <c r="A1124" s="44" t="s">
        <v>639</v>
      </c>
      <c r="B1124" s="44" t="s">
        <v>65</v>
      </c>
      <c r="C1124" s="44" t="s">
        <v>19</v>
      </c>
      <c r="D1124" s="44" t="s">
        <v>69</v>
      </c>
      <c r="E1124" s="23" t="s">
        <v>668</v>
      </c>
      <c r="F1124" s="10"/>
      <c r="G1124" s="10"/>
      <c r="H1124" s="10"/>
      <c r="I1124" s="10"/>
      <c r="J1124" s="10"/>
      <c r="K1124" s="10"/>
    </row>
    <row r="1125" spans="1:11" ht="24" x14ac:dyDescent="0.2">
      <c r="A1125" s="44" t="s">
        <v>639</v>
      </c>
      <c r="B1125" s="44" t="s">
        <v>65</v>
      </c>
      <c r="C1125" s="44" t="s">
        <v>19</v>
      </c>
      <c r="D1125" s="44" t="s">
        <v>71</v>
      </c>
      <c r="E1125" s="23" t="s">
        <v>669</v>
      </c>
      <c r="F1125" s="10"/>
      <c r="G1125" s="10"/>
      <c r="H1125" s="10"/>
      <c r="I1125" s="10"/>
      <c r="J1125" s="10"/>
      <c r="K1125" s="10"/>
    </row>
    <row r="1126" spans="1:11" x14ac:dyDescent="0.2">
      <c r="A1126" s="44" t="s">
        <v>639</v>
      </c>
      <c r="B1126" s="44" t="s">
        <v>65</v>
      </c>
      <c r="C1126" s="44" t="s">
        <v>19</v>
      </c>
      <c r="D1126" s="44" t="s">
        <v>23</v>
      </c>
      <c r="E1126" s="23" t="s">
        <v>670</v>
      </c>
      <c r="F1126" s="10"/>
      <c r="G1126" s="10"/>
      <c r="H1126" s="10"/>
      <c r="I1126" s="10"/>
      <c r="J1126" s="10"/>
      <c r="K1126" s="10"/>
    </row>
    <row r="1127" spans="1:11" x14ac:dyDescent="0.2">
      <c r="A1127" s="44" t="s">
        <v>639</v>
      </c>
      <c r="B1127" s="44" t="s">
        <v>65</v>
      </c>
      <c r="C1127" s="44" t="s">
        <v>19</v>
      </c>
      <c r="D1127" s="44" t="s">
        <v>25</v>
      </c>
      <c r="E1127" s="23" t="s">
        <v>671</v>
      </c>
      <c r="F1127" s="10"/>
      <c r="G1127" s="10"/>
      <c r="H1127" s="10"/>
      <c r="I1127" s="10"/>
      <c r="J1127" s="10"/>
      <c r="K1127" s="10"/>
    </row>
    <row r="1128" spans="1:11" x14ac:dyDescent="0.2">
      <c r="A1128" s="32" t="s">
        <v>639</v>
      </c>
      <c r="B1128" s="32" t="s">
        <v>65</v>
      </c>
      <c r="C1128" s="32" t="s">
        <v>21</v>
      </c>
      <c r="D1128" s="33"/>
      <c r="E1128" s="21" t="s">
        <v>679</v>
      </c>
      <c r="F1128" s="26">
        <f>F1129+F1130+F1131</f>
        <v>0</v>
      </c>
      <c r="G1128" s="26">
        <f t="shared" ref="G1128:K1128" si="555">G1129+G1130+G1131</f>
        <v>0</v>
      </c>
      <c r="H1128" s="26">
        <f t="shared" si="555"/>
        <v>0</v>
      </c>
      <c r="I1128" s="26">
        <f t="shared" si="555"/>
        <v>0</v>
      </c>
      <c r="J1128" s="26">
        <f t="shared" si="555"/>
        <v>0</v>
      </c>
      <c r="K1128" s="26">
        <f t="shared" si="555"/>
        <v>0</v>
      </c>
    </row>
    <row r="1129" spans="1:11" x14ac:dyDescent="0.2">
      <c r="A1129" s="44" t="s">
        <v>639</v>
      </c>
      <c r="B1129" s="44" t="s">
        <v>65</v>
      </c>
      <c r="C1129" s="44" t="s">
        <v>21</v>
      </c>
      <c r="D1129" s="44" t="s">
        <v>15</v>
      </c>
      <c r="E1129" s="23" t="s">
        <v>673</v>
      </c>
      <c r="F1129" s="10"/>
      <c r="G1129" s="10"/>
      <c r="H1129" s="10"/>
      <c r="I1129" s="10"/>
      <c r="J1129" s="10"/>
      <c r="K1129" s="10"/>
    </row>
    <row r="1130" spans="1:11" x14ac:dyDescent="0.2">
      <c r="A1130" s="44" t="s">
        <v>639</v>
      </c>
      <c r="B1130" s="44" t="s">
        <v>65</v>
      </c>
      <c r="C1130" s="44" t="s">
        <v>21</v>
      </c>
      <c r="D1130" s="44" t="s">
        <v>19</v>
      </c>
      <c r="E1130" s="23" t="s">
        <v>674</v>
      </c>
      <c r="F1130" s="10"/>
      <c r="G1130" s="10"/>
      <c r="H1130" s="10"/>
      <c r="I1130" s="10"/>
      <c r="J1130" s="10"/>
      <c r="K1130" s="10"/>
    </row>
    <row r="1131" spans="1:11" x14ac:dyDescent="0.2">
      <c r="A1131" s="44" t="s">
        <v>639</v>
      </c>
      <c r="B1131" s="44" t="s">
        <v>65</v>
      </c>
      <c r="C1131" s="44" t="s">
        <v>21</v>
      </c>
      <c r="D1131" s="44" t="s">
        <v>21</v>
      </c>
      <c r="E1131" s="23" t="s">
        <v>675</v>
      </c>
      <c r="F1131" s="10"/>
      <c r="G1131" s="10"/>
      <c r="H1131" s="10"/>
      <c r="I1131" s="10"/>
      <c r="J1131" s="10"/>
      <c r="K1131" s="10"/>
    </row>
    <row r="1132" spans="1:11" x14ac:dyDescent="0.2">
      <c r="A1132" s="41" t="s">
        <v>639</v>
      </c>
      <c r="B1132" s="41" t="s">
        <v>67</v>
      </c>
      <c r="C1132" s="42"/>
      <c r="D1132" s="42"/>
      <c r="E1132" s="20" t="s">
        <v>680</v>
      </c>
      <c r="F1132" s="25">
        <f t="shared" ref="F1132:K1132" si="556">+F1133+F1135+F1139</f>
        <v>0</v>
      </c>
      <c r="G1132" s="25">
        <f t="shared" si="556"/>
        <v>0</v>
      </c>
      <c r="H1132" s="25">
        <f t="shared" si="556"/>
        <v>0</v>
      </c>
      <c r="I1132" s="25">
        <f t="shared" si="556"/>
        <v>0</v>
      </c>
      <c r="J1132" s="25">
        <f t="shared" si="556"/>
        <v>0</v>
      </c>
      <c r="K1132" s="25">
        <f t="shared" si="556"/>
        <v>0</v>
      </c>
    </row>
    <row r="1133" spans="1:11" x14ac:dyDescent="0.2">
      <c r="A1133" s="32" t="s">
        <v>639</v>
      </c>
      <c r="B1133" s="32" t="s">
        <v>67</v>
      </c>
      <c r="C1133" s="32" t="s">
        <v>15</v>
      </c>
      <c r="D1133" s="33"/>
      <c r="E1133" s="21" t="s">
        <v>681</v>
      </c>
      <c r="F1133" s="26">
        <f>+F1134</f>
        <v>0</v>
      </c>
      <c r="G1133" s="26">
        <f t="shared" ref="G1133:K1133" si="557">+G1134</f>
        <v>0</v>
      </c>
      <c r="H1133" s="26">
        <f t="shared" si="557"/>
        <v>0</v>
      </c>
      <c r="I1133" s="26">
        <f t="shared" si="557"/>
        <v>0</v>
      </c>
      <c r="J1133" s="26">
        <f t="shared" si="557"/>
        <v>0</v>
      </c>
      <c r="K1133" s="26">
        <f t="shared" si="557"/>
        <v>0</v>
      </c>
    </row>
    <row r="1134" spans="1:11" x14ac:dyDescent="0.2">
      <c r="A1134" s="44" t="s">
        <v>639</v>
      </c>
      <c r="B1134" s="44" t="s">
        <v>67</v>
      </c>
      <c r="C1134" s="44" t="s">
        <v>15</v>
      </c>
      <c r="D1134" s="44" t="s">
        <v>18</v>
      </c>
      <c r="E1134" s="23" t="s">
        <v>681</v>
      </c>
      <c r="F1134" s="10"/>
      <c r="G1134" s="10"/>
      <c r="H1134" s="10"/>
      <c r="I1134" s="10"/>
      <c r="J1134" s="10"/>
      <c r="K1134" s="10"/>
    </row>
    <row r="1135" spans="1:11" x14ac:dyDescent="0.2">
      <c r="A1135" s="32" t="s">
        <v>639</v>
      </c>
      <c r="B1135" s="32" t="s">
        <v>67</v>
      </c>
      <c r="C1135" s="32" t="s">
        <v>19</v>
      </c>
      <c r="D1135" s="33"/>
      <c r="E1135" s="21" t="s">
        <v>682</v>
      </c>
      <c r="F1135" s="26">
        <f>F1136+F1137+F1138</f>
        <v>0</v>
      </c>
      <c r="G1135" s="26">
        <f t="shared" ref="G1135:K1135" si="558">G1136+G1137+G1138</f>
        <v>0</v>
      </c>
      <c r="H1135" s="26">
        <f t="shared" si="558"/>
        <v>0</v>
      </c>
      <c r="I1135" s="26">
        <f t="shared" si="558"/>
        <v>0</v>
      </c>
      <c r="J1135" s="26">
        <f t="shared" si="558"/>
        <v>0</v>
      </c>
      <c r="K1135" s="26">
        <f t="shared" si="558"/>
        <v>0</v>
      </c>
    </row>
    <row r="1136" spans="1:11" x14ac:dyDescent="0.2">
      <c r="A1136" s="44" t="s">
        <v>639</v>
      </c>
      <c r="B1136" s="44" t="s">
        <v>67</v>
      </c>
      <c r="C1136" s="44" t="s">
        <v>19</v>
      </c>
      <c r="D1136" s="44" t="s">
        <v>15</v>
      </c>
      <c r="E1136" s="23" t="s">
        <v>683</v>
      </c>
      <c r="F1136" s="10"/>
      <c r="G1136" s="10"/>
      <c r="H1136" s="10"/>
      <c r="I1136" s="10"/>
      <c r="J1136" s="10"/>
      <c r="K1136" s="10"/>
    </row>
    <row r="1137" spans="1:11" x14ac:dyDescent="0.2">
      <c r="A1137" s="44" t="s">
        <v>639</v>
      </c>
      <c r="B1137" s="44" t="s">
        <v>67</v>
      </c>
      <c r="C1137" s="44" t="s">
        <v>19</v>
      </c>
      <c r="D1137" s="44" t="s">
        <v>19</v>
      </c>
      <c r="E1137" s="23" t="s">
        <v>684</v>
      </c>
      <c r="F1137" s="10"/>
      <c r="G1137" s="10"/>
      <c r="H1137" s="10"/>
      <c r="I1137" s="10"/>
      <c r="J1137" s="10"/>
      <c r="K1137" s="10"/>
    </row>
    <row r="1138" spans="1:11" x14ac:dyDescent="0.2">
      <c r="A1138" s="44" t="s">
        <v>639</v>
      </c>
      <c r="B1138" s="44" t="s">
        <v>67</v>
      </c>
      <c r="C1138" s="44" t="s">
        <v>19</v>
      </c>
      <c r="D1138" s="44" t="s">
        <v>21</v>
      </c>
      <c r="E1138" s="23" t="s">
        <v>685</v>
      </c>
      <c r="F1138" s="10"/>
      <c r="G1138" s="10"/>
      <c r="H1138" s="10"/>
      <c r="I1138" s="10"/>
      <c r="J1138" s="10"/>
      <c r="K1138" s="10"/>
    </row>
    <row r="1139" spans="1:11" x14ac:dyDescent="0.2">
      <c r="A1139" s="32" t="s">
        <v>639</v>
      </c>
      <c r="B1139" s="32" t="s">
        <v>67</v>
      </c>
      <c r="C1139" s="32" t="s">
        <v>21</v>
      </c>
      <c r="D1139" s="33"/>
      <c r="E1139" s="21" t="s">
        <v>686</v>
      </c>
      <c r="F1139" s="26">
        <f>+F1140</f>
        <v>0</v>
      </c>
      <c r="G1139" s="26">
        <f t="shared" ref="G1139:K1139" si="559">+G1140</f>
        <v>0</v>
      </c>
      <c r="H1139" s="26">
        <f t="shared" si="559"/>
        <v>0</v>
      </c>
      <c r="I1139" s="26">
        <f t="shared" si="559"/>
        <v>0</v>
      </c>
      <c r="J1139" s="26">
        <f t="shared" si="559"/>
        <v>0</v>
      </c>
      <c r="K1139" s="26">
        <f t="shared" si="559"/>
        <v>0</v>
      </c>
    </row>
    <row r="1140" spans="1:11" x14ac:dyDescent="0.2">
      <c r="A1140" s="44" t="s">
        <v>639</v>
      </c>
      <c r="B1140" s="44" t="s">
        <v>67</v>
      </c>
      <c r="C1140" s="44" t="s">
        <v>21</v>
      </c>
      <c r="D1140" s="44" t="s">
        <v>18</v>
      </c>
      <c r="E1140" s="23" t="s">
        <v>686</v>
      </c>
      <c r="F1140" s="10"/>
      <c r="G1140" s="10"/>
      <c r="H1140" s="10"/>
      <c r="I1140" s="10"/>
      <c r="J1140" s="10"/>
      <c r="K1140" s="10"/>
    </row>
    <row r="1141" spans="1:11" x14ac:dyDescent="0.2">
      <c r="A1141" s="41" t="s">
        <v>639</v>
      </c>
      <c r="B1141" s="41" t="s">
        <v>69</v>
      </c>
      <c r="C1141" s="42"/>
      <c r="D1141" s="42"/>
      <c r="E1141" s="20" t="s">
        <v>687</v>
      </c>
      <c r="F1141" s="25">
        <f t="shared" ref="F1141:K1141" si="560">+F1142+F1144+F1146+F1149</f>
        <v>0</v>
      </c>
      <c r="G1141" s="25">
        <f t="shared" si="560"/>
        <v>0</v>
      </c>
      <c r="H1141" s="25">
        <f t="shared" si="560"/>
        <v>0</v>
      </c>
      <c r="I1141" s="25">
        <f t="shared" si="560"/>
        <v>0</v>
      </c>
      <c r="J1141" s="25">
        <f t="shared" si="560"/>
        <v>0</v>
      </c>
      <c r="K1141" s="25">
        <f t="shared" si="560"/>
        <v>0</v>
      </c>
    </row>
    <row r="1142" spans="1:11" x14ac:dyDescent="0.2">
      <c r="A1142" s="32" t="s">
        <v>639</v>
      </c>
      <c r="B1142" s="32" t="s">
        <v>69</v>
      </c>
      <c r="C1142" s="32" t="s">
        <v>15</v>
      </c>
      <c r="D1142" s="33"/>
      <c r="E1142" s="21" t="s">
        <v>688</v>
      </c>
      <c r="F1142" s="26">
        <f>+F1143</f>
        <v>0</v>
      </c>
      <c r="G1142" s="26">
        <f t="shared" ref="G1142:K1142" si="561">+G1143</f>
        <v>0</v>
      </c>
      <c r="H1142" s="26">
        <f t="shared" si="561"/>
        <v>0</v>
      </c>
      <c r="I1142" s="26">
        <f t="shared" si="561"/>
        <v>0</v>
      </c>
      <c r="J1142" s="26">
        <f t="shared" si="561"/>
        <v>0</v>
      </c>
      <c r="K1142" s="26">
        <f t="shared" si="561"/>
        <v>0</v>
      </c>
    </row>
    <row r="1143" spans="1:11" x14ac:dyDescent="0.2">
      <c r="A1143" s="44" t="s">
        <v>639</v>
      </c>
      <c r="B1143" s="44" t="s">
        <v>69</v>
      </c>
      <c r="C1143" s="44" t="s">
        <v>15</v>
      </c>
      <c r="D1143" s="44" t="s">
        <v>18</v>
      </c>
      <c r="E1143" s="23" t="s">
        <v>688</v>
      </c>
      <c r="F1143" s="10"/>
      <c r="G1143" s="10"/>
      <c r="H1143" s="10"/>
      <c r="I1143" s="10"/>
      <c r="J1143" s="10"/>
      <c r="K1143" s="10"/>
    </row>
    <row r="1144" spans="1:11" x14ac:dyDescent="0.2">
      <c r="A1144" s="32" t="s">
        <v>639</v>
      </c>
      <c r="B1144" s="32" t="s">
        <v>69</v>
      </c>
      <c r="C1144" s="32" t="s">
        <v>19</v>
      </c>
      <c r="D1144" s="33"/>
      <c r="E1144" s="21" t="s">
        <v>689</v>
      </c>
      <c r="F1144" s="26">
        <f>+F1145</f>
        <v>0</v>
      </c>
      <c r="G1144" s="26">
        <f t="shared" ref="G1144:K1144" si="562">+G1145</f>
        <v>0</v>
      </c>
      <c r="H1144" s="26">
        <f t="shared" si="562"/>
        <v>0</v>
      </c>
      <c r="I1144" s="26">
        <f t="shared" si="562"/>
        <v>0</v>
      </c>
      <c r="J1144" s="26">
        <f t="shared" si="562"/>
        <v>0</v>
      </c>
      <c r="K1144" s="26">
        <f t="shared" si="562"/>
        <v>0</v>
      </c>
    </row>
    <row r="1145" spans="1:11" x14ac:dyDescent="0.2">
      <c r="A1145" s="44" t="s">
        <v>639</v>
      </c>
      <c r="B1145" s="44" t="s">
        <v>69</v>
      </c>
      <c r="C1145" s="44" t="s">
        <v>19</v>
      </c>
      <c r="D1145" s="44" t="s">
        <v>18</v>
      </c>
      <c r="E1145" s="23" t="s">
        <v>689</v>
      </c>
      <c r="F1145" s="10"/>
      <c r="G1145" s="10"/>
      <c r="H1145" s="10"/>
      <c r="I1145" s="10"/>
      <c r="J1145" s="10"/>
      <c r="K1145" s="10"/>
    </row>
    <row r="1146" spans="1:11" x14ac:dyDescent="0.2">
      <c r="A1146" s="32" t="s">
        <v>639</v>
      </c>
      <c r="B1146" s="32" t="s">
        <v>69</v>
      </c>
      <c r="C1146" s="32" t="s">
        <v>21</v>
      </c>
      <c r="D1146" s="33"/>
      <c r="E1146" s="21" t="s">
        <v>690</v>
      </c>
      <c r="F1146" s="26">
        <f>F1147+F1148</f>
        <v>0</v>
      </c>
      <c r="G1146" s="26">
        <f t="shared" ref="G1146:K1146" si="563">G1147+G1148</f>
        <v>0</v>
      </c>
      <c r="H1146" s="26">
        <f t="shared" si="563"/>
        <v>0</v>
      </c>
      <c r="I1146" s="26">
        <f t="shared" si="563"/>
        <v>0</v>
      </c>
      <c r="J1146" s="26">
        <f t="shared" si="563"/>
        <v>0</v>
      </c>
      <c r="K1146" s="26">
        <f t="shared" si="563"/>
        <v>0</v>
      </c>
    </row>
    <row r="1147" spans="1:11" x14ac:dyDescent="0.2">
      <c r="A1147" s="44" t="s">
        <v>639</v>
      </c>
      <c r="B1147" s="44" t="s">
        <v>69</v>
      </c>
      <c r="C1147" s="44" t="s">
        <v>21</v>
      </c>
      <c r="D1147" s="44" t="s">
        <v>15</v>
      </c>
      <c r="E1147" s="23" t="s">
        <v>691</v>
      </c>
      <c r="F1147" s="10"/>
      <c r="G1147" s="10"/>
      <c r="H1147" s="10"/>
      <c r="I1147" s="10"/>
      <c r="J1147" s="10"/>
      <c r="K1147" s="10"/>
    </row>
    <row r="1148" spans="1:11" x14ac:dyDescent="0.2">
      <c r="A1148" s="44" t="s">
        <v>639</v>
      </c>
      <c r="B1148" s="44" t="s">
        <v>69</v>
      </c>
      <c r="C1148" s="44" t="s">
        <v>21</v>
      </c>
      <c r="D1148" s="44" t="s">
        <v>19</v>
      </c>
      <c r="E1148" s="23" t="s">
        <v>692</v>
      </c>
      <c r="F1148" s="10"/>
      <c r="G1148" s="10"/>
      <c r="H1148" s="10"/>
      <c r="I1148" s="10"/>
      <c r="J1148" s="10"/>
      <c r="K1148" s="10"/>
    </row>
    <row r="1149" spans="1:11" x14ac:dyDescent="0.2">
      <c r="A1149" s="32" t="s">
        <v>639</v>
      </c>
      <c r="B1149" s="32" t="s">
        <v>69</v>
      </c>
      <c r="C1149" s="32" t="s">
        <v>59</v>
      </c>
      <c r="D1149" s="33"/>
      <c r="E1149" s="21" t="s">
        <v>693</v>
      </c>
      <c r="F1149" s="26">
        <f>+F1150</f>
        <v>0</v>
      </c>
      <c r="G1149" s="26">
        <f t="shared" ref="G1149:K1149" si="564">+G1150</f>
        <v>0</v>
      </c>
      <c r="H1149" s="26">
        <f t="shared" si="564"/>
        <v>0</v>
      </c>
      <c r="I1149" s="26">
        <f t="shared" si="564"/>
        <v>0</v>
      </c>
      <c r="J1149" s="26">
        <f t="shared" si="564"/>
        <v>0</v>
      </c>
      <c r="K1149" s="26">
        <f t="shared" si="564"/>
        <v>0</v>
      </c>
    </row>
    <row r="1150" spans="1:11" x14ac:dyDescent="0.2">
      <c r="A1150" s="44" t="s">
        <v>639</v>
      </c>
      <c r="B1150" s="44" t="s">
        <v>69</v>
      </c>
      <c r="C1150" s="44" t="s">
        <v>59</v>
      </c>
      <c r="D1150" s="44" t="s">
        <v>18</v>
      </c>
      <c r="E1150" s="23" t="s">
        <v>693</v>
      </c>
      <c r="F1150" s="10"/>
      <c r="G1150" s="10"/>
      <c r="H1150" s="10"/>
      <c r="I1150" s="10"/>
      <c r="J1150" s="10"/>
      <c r="K1150" s="10"/>
    </row>
    <row r="1151" spans="1:11" x14ac:dyDescent="0.2">
      <c r="A1151" s="41" t="s">
        <v>639</v>
      </c>
      <c r="B1151" s="41" t="s">
        <v>71</v>
      </c>
      <c r="C1151" s="42"/>
      <c r="D1151" s="42"/>
      <c r="E1151" s="20" t="s">
        <v>694</v>
      </c>
      <c r="F1151" s="25">
        <f>+F1152+F1154</f>
        <v>0</v>
      </c>
      <c r="G1151" s="25">
        <f t="shared" ref="G1151:K1151" si="565">+G1152+G1154</f>
        <v>0</v>
      </c>
      <c r="H1151" s="25">
        <f t="shared" si="565"/>
        <v>0</v>
      </c>
      <c r="I1151" s="25">
        <f t="shared" si="565"/>
        <v>0</v>
      </c>
      <c r="J1151" s="25">
        <f t="shared" si="565"/>
        <v>0</v>
      </c>
      <c r="K1151" s="25">
        <f t="shared" si="565"/>
        <v>0</v>
      </c>
    </row>
    <row r="1152" spans="1:11" x14ac:dyDescent="0.2">
      <c r="A1152" s="32" t="s">
        <v>639</v>
      </c>
      <c r="B1152" s="32" t="s">
        <v>71</v>
      </c>
      <c r="C1152" s="32" t="s">
        <v>15</v>
      </c>
      <c r="D1152" s="33"/>
      <c r="E1152" s="21" t="s">
        <v>695</v>
      </c>
      <c r="F1152" s="26">
        <f>+F1153</f>
        <v>0</v>
      </c>
      <c r="G1152" s="26">
        <f t="shared" ref="G1152:K1152" si="566">+G1153</f>
        <v>0</v>
      </c>
      <c r="H1152" s="26">
        <f t="shared" si="566"/>
        <v>0</v>
      </c>
      <c r="I1152" s="26">
        <f t="shared" si="566"/>
        <v>0</v>
      </c>
      <c r="J1152" s="26">
        <f t="shared" si="566"/>
        <v>0</v>
      </c>
      <c r="K1152" s="26">
        <f t="shared" si="566"/>
        <v>0</v>
      </c>
    </row>
    <row r="1153" spans="1:11" x14ac:dyDescent="0.2">
      <c r="A1153" s="44" t="s">
        <v>639</v>
      </c>
      <c r="B1153" s="44" t="s">
        <v>71</v>
      </c>
      <c r="C1153" s="44" t="s">
        <v>15</v>
      </c>
      <c r="D1153" s="44" t="s">
        <v>18</v>
      </c>
      <c r="E1153" s="23" t="s">
        <v>695</v>
      </c>
      <c r="F1153" s="10"/>
      <c r="G1153" s="10"/>
      <c r="H1153" s="10"/>
      <c r="I1153" s="10"/>
      <c r="J1153" s="10"/>
      <c r="K1153" s="10"/>
    </row>
    <row r="1154" spans="1:11" x14ac:dyDescent="0.2">
      <c r="A1154" s="32" t="s">
        <v>639</v>
      </c>
      <c r="B1154" s="32" t="s">
        <v>71</v>
      </c>
      <c r="C1154" s="32" t="s">
        <v>59</v>
      </c>
      <c r="D1154" s="33"/>
      <c r="E1154" s="21" t="s">
        <v>696</v>
      </c>
      <c r="F1154" s="26">
        <f>+F1155</f>
        <v>0</v>
      </c>
      <c r="G1154" s="26">
        <f t="shared" ref="G1154:K1154" si="567">+G1155</f>
        <v>0</v>
      </c>
      <c r="H1154" s="26">
        <f t="shared" si="567"/>
        <v>0</v>
      </c>
      <c r="I1154" s="26">
        <f t="shared" si="567"/>
        <v>0</v>
      </c>
      <c r="J1154" s="26">
        <f t="shared" si="567"/>
        <v>0</v>
      </c>
      <c r="K1154" s="26">
        <f t="shared" si="567"/>
        <v>0</v>
      </c>
    </row>
    <row r="1155" spans="1:11" x14ac:dyDescent="0.2">
      <c r="A1155" s="44" t="s">
        <v>639</v>
      </c>
      <c r="B1155" s="44" t="s">
        <v>71</v>
      </c>
      <c r="C1155" s="44" t="s">
        <v>59</v>
      </c>
      <c r="D1155" s="44" t="s">
        <v>18</v>
      </c>
      <c r="E1155" s="23" t="s">
        <v>696</v>
      </c>
      <c r="F1155" s="10"/>
      <c r="G1155" s="10"/>
      <c r="H1155" s="10"/>
      <c r="I1155" s="10"/>
      <c r="J1155" s="10"/>
      <c r="K1155" s="10"/>
    </row>
    <row r="1156" spans="1:11" x14ac:dyDescent="0.2">
      <c r="A1156" s="41" t="s">
        <v>639</v>
      </c>
      <c r="B1156" s="41" t="s">
        <v>23</v>
      </c>
      <c r="C1156" s="42"/>
      <c r="D1156" s="42"/>
      <c r="E1156" s="20" t="s">
        <v>697</v>
      </c>
      <c r="F1156" s="25">
        <f>+F1157+F1159+F1161</f>
        <v>0</v>
      </c>
      <c r="G1156" s="25">
        <f t="shared" ref="G1156:K1156" si="568">+G1157+G1159+G1161</f>
        <v>0</v>
      </c>
      <c r="H1156" s="25">
        <f t="shared" si="568"/>
        <v>0</v>
      </c>
      <c r="I1156" s="25">
        <f t="shared" si="568"/>
        <v>0</v>
      </c>
      <c r="J1156" s="25">
        <f t="shared" si="568"/>
        <v>0</v>
      </c>
      <c r="K1156" s="25">
        <f t="shared" si="568"/>
        <v>0</v>
      </c>
    </row>
    <row r="1157" spans="1:11" x14ac:dyDescent="0.2">
      <c r="A1157" s="32" t="s">
        <v>639</v>
      </c>
      <c r="B1157" s="32" t="s">
        <v>23</v>
      </c>
      <c r="C1157" s="32" t="s">
        <v>15</v>
      </c>
      <c r="D1157" s="33"/>
      <c r="E1157" s="21" t="s">
        <v>698</v>
      </c>
      <c r="F1157" s="26">
        <f>+F1158</f>
        <v>0</v>
      </c>
      <c r="G1157" s="26">
        <f t="shared" ref="G1157:K1157" si="569">+G1158</f>
        <v>0</v>
      </c>
      <c r="H1157" s="26">
        <f t="shared" si="569"/>
        <v>0</v>
      </c>
      <c r="I1157" s="26">
        <f t="shared" si="569"/>
        <v>0</v>
      </c>
      <c r="J1157" s="26">
        <f t="shared" si="569"/>
        <v>0</v>
      </c>
      <c r="K1157" s="26">
        <f t="shared" si="569"/>
        <v>0</v>
      </c>
    </row>
    <row r="1158" spans="1:11" ht="24" x14ac:dyDescent="0.2">
      <c r="A1158" s="44" t="s">
        <v>639</v>
      </c>
      <c r="B1158" s="44" t="s">
        <v>23</v>
      </c>
      <c r="C1158" s="44" t="s">
        <v>15</v>
      </c>
      <c r="D1158" s="44" t="s">
        <v>18</v>
      </c>
      <c r="E1158" s="23" t="s">
        <v>698</v>
      </c>
      <c r="F1158" s="10"/>
      <c r="G1158" s="10"/>
      <c r="H1158" s="10"/>
      <c r="I1158" s="10"/>
      <c r="J1158" s="10"/>
      <c r="K1158" s="10"/>
    </row>
    <row r="1159" spans="1:11" x14ac:dyDescent="0.2">
      <c r="A1159" s="32" t="s">
        <v>639</v>
      </c>
      <c r="B1159" s="32" t="s">
        <v>23</v>
      </c>
      <c r="C1159" s="32" t="s">
        <v>19</v>
      </c>
      <c r="D1159" s="33"/>
      <c r="E1159" s="21" t="s">
        <v>699</v>
      </c>
      <c r="F1159" s="26">
        <f>+F1160</f>
        <v>0</v>
      </c>
      <c r="G1159" s="26">
        <f t="shared" ref="G1159:K1159" si="570">+G1160</f>
        <v>0</v>
      </c>
      <c r="H1159" s="26">
        <f t="shared" si="570"/>
        <v>0</v>
      </c>
      <c r="I1159" s="26">
        <f t="shared" si="570"/>
        <v>0</v>
      </c>
      <c r="J1159" s="26">
        <f t="shared" si="570"/>
        <v>0</v>
      </c>
      <c r="K1159" s="26">
        <f t="shared" si="570"/>
        <v>0</v>
      </c>
    </row>
    <row r="1160" spans="1:11" x14ac:dyDescent="0.2">
      <c r="A1160" s="44" t="s">
        <v>639</v>
      </c>
      <c r="B1160" s="44" t="s">
        <v>23</v>
      </c>
      <c r="C1160" s="44" t="s">
        <v>19</v>
      </c>
      <c r="D1160" s="44" t="s">
        <v>18</v>
      </c>
      <c r="E1160" s="23" t="s">
        <v>699</v>
      </c>
      <c r="F1160" s="10"/>
      <c r="G1160" s="10"/>
      <c r="H1160" s="10"/>
      <c r="I1160" s="10"/>
      <c r="J1160" s="10"/>
      <c r="K1160" s="10"/>
    </row>
    <row r="1161" spans="1:11" x14ac:dyDescent="0.2">
      <c r="A1161" s="32" t="s">
        <v>639</v>
      </c>
      <c r="B1161" s="32" t="s">
        <v>23</v>
      </c>
      <c r="C1161" s="32" t="s">
        <v>59</v>
      </c>
      <c r="D1161" s="33"/>
      <c r="E1161" s="21" t="s">
        <v>700</v>
      </c>
      <c r="F1161" s="26">
        <f>+F1162</f>
        <v>0</v>
      </c>
      <c r="G1161" s="26">
        <f t="shared" ref="G1161:K1161" si="571">+G1162</f>
        <v>0</v>
      </c>
      <c r="H1161" s="26">
        <f t="shared" si="571"/>
        <v>0</v>
      </c>
      <c r="I1161" s="26">
        <f t="shared" si="571"/>
        <v>0</v>
      </c>
      <c r="J1161" s="26">
        <f t="shared" si="571"/>
        <v>0</v>
      </c>
      <c r="K1161" s="26">
        <f t="shared" si="571"/>
        <v>0</v>
      </c>
    </row>
    <row r="1162" spans="1:11" x14ac:dyDescent="0.2">
      <c r="A1162" s="44" t="s">
        <v>639</v>
      </c>
      <c r="B1162" s="44" t="s">
        <v>23</v>
      </c>
      <c r="C1162" s="44" t="s">
        <v>59</v>
      </c>
      <c r="D1162" s="44" t="s">
        <v>18</v>
      </c>
      <c r="E1162" s="23" t="s">
        <v>700</v>
      </c>
      <c r="F1162" s="10"/>
      <c r="G1162" s="10"/>
      <c r="H1162" s="10"/>
      <c r="I1162" s="10"/>
      <c r="J1162" s="10"/>
      <c r="K1162" s="10"/>
    </row>
    <row r="1163" spans="1:11" x14ac:dyDescent="0.2">
      <c r="A1163" s="41" t="s">
        <v>639</v>
      </c>
      <c r="B1163" s="41" t="s">
        <v>25</v>
      </c>
      <c r="C1163" s="42"/>
      <c r="D1163" s="42"/>
      <c r="E1163" s="20" t="s">
        <v>701</v>
      </c>
      <c r="F1163" s="25">
        <f>+F1164+F1166</f>
        <v>0</v>
      </c>
      <c r="G1163" s="25">
        <f t="shared" ref="G1163:K1163" si="572">+G1164+G1166</f>
        <v>0</v>
      </c>
      <c r="H1163" s="25">
        <f t="shared" si="572"/>
        <v>0</v>
      </c>
      <c r="I1163" s="25">
        <f t="shared" si="572"/>
        <v>0</v>
      </c>
      <c r="J1163" s="25">
        <f t="shared" si="572"/>
        <v>0</v>
      </c>
      <c r="K1163" s="25">
        <f t="shared" si="572"/>
        <v>0</v>
      </c>
    </row>
    <row r="1164" spans="1:11" x14ac:dyDescent="0.2">
      <c r="A1164" s="32" t="s">
        <v>639</v>
      </c>
      <c r="B1164" s="32" t="s">
        <v>25</v>
      </c>
      <c r="C1164" s="32" t="s">
        <v>15</v>
      </c>
      <c r="D1164" s="33"/>
      <c r="E1164" s="21" t="s">
        <v>702</v>
      </c>
      <c r="F1164" s="26">
        <f>+F1165</f>
        <v>0</v>
      </c>
      <c r="G1164" s="26">
        <f t="shared" ref="G1164:K1164" si="573">+G1165</f>
        <v>0</v>
      </c>
      <c r="H1164" s="26">
        <f t="shared" si="573"/>
        <v>0</v>
      </c>
      <c r="I1164" s="26">
        <f t="shared" si="573"/>
        <v>0</v>
      </c>
      <c r="J1164" s="26">
        <f t="shared" si="573"/>
        <v>0</v>
      </c>
      <c r="K1164" s="26">
        <f t="shared" si="573"/>
        <v>0</v>
      </c>
    </row>
    <row r="1165" spans="1:11" ht="24" x14ac:dyDescent="0.2">
      <c r="A1165" s="44" t="s">
        <v>639</v>
      </c>
      <c r="B1165" s="44" t="s">
        <v>25</v>
      </c>
      <c r="C1165" s="44" t="s">
        <v>15</v>
      </c>
      <c r="D1165" s="44" t="s">
        <v>18</v>
      </c>
      <c r="E1165" s="23" t="s">
        <v>702</v>
      </c>
      <c r="F1165" s="10"/>
      <c r="G1165" s="10"/>
      <c r="H1165" s="10"/>
      <c r="I1165" s="10"/>
      <c r="J1165" s="10"/>
      <c r="K1165" s="10"/>
    </row>
    <row r="1166" spans="1:11" x14ac:dyDescent="0.2">
      <c r="A1166" s="32" t="s">
        <v>639</v>
      </c>
      <c r="B1166" s="32" t="s">
        <v>25</v>
      </c>
      <c r="C1166" s="32" t="s">
        <v>59</v>
      </c>
      <c r="D1166" s="33"/>
      <c r="E1166" s="21" t="s">
        <v>703</v>
      </c>
      <c r="F1166" s="26">
        <f>+F1167</f>
        <v>0</v>
      </c>
      <c r="G1166" s="26">
        <f t="shared" ref="G1166:K1166" si="574">+G1167</f>
        <v>0</v>
      </c>
      <c r="H1166" s="26">
        <f t="shared" si="574"/>
        <v>0</v>
      </c>
      <c r="I1166" s="26">
        <f t="shared" si="574"/>
        <v>0</v>
      </c>
      <c r="J1166" s="26">
        <f t="shared" si="574"/>
        <v>0</v>
      </c>
      <c r="K1166" s="26">
        <f t="shared" si="574"/>
        <v>0</v>
      </c>
    </row>
    <row r="1167" spans="1:11" x14ac:dyDescent="0.2">
      <c r="A1167" s="44" t="s">
        <v>639</v>
      </c>
      <c r="B1167" s="44" t="s">
        <v>25</v>
      </c>
      <c r="C1167" s="44" t="s">
        <v>59</v>
      </c>
      <c r="D1167" s="44" t="s">
        <v>18</v>
      </c>
      <c r="E1167" s="23" t="s">
        <v>703</v>
      </c>
      <c r="F1167" s="10"/>
      <c r="G1167" s="10"/>
      <c r="H1167" s="10"/>
      <c r="I1167" s="10"/>
      <c r="J1167" s="10"/>
      <c r="K1167" s="10"/>
    </row>
    <row r="1168" spans="1:11" x14ac:dyDescent="0.2">
      <c r="A1168" s="41" t="s">
        <v>639</v>
      </c>
      <c r="B1168" s="41" t="s">
        <v>27</v>
      </c>
      <c r="C1168" s="42"/>
      <c r="D1168" s="42"/>
      <c r="E1168" s="20" t="s">
        <v>704</v>
      </c>
      <c r="F1168" s="25">
        <f>+F1169+F1171+F1173+F1175+F1177+F1179</f>
        <v>0</v>
      </c>
      <c r="G1168" s="25">
        <f t="shared" ref="G1168:K1168" si="575">+G1169+G1171+G1173+G1175+G1177+G1179</f>
        <v>0</v>
      </c>
      <c r="H1168" s="25">
        <f t="shared" si="575"/>
        <v>0</v>
      </c>
      <c r="I1168" s="25">
        <f t="shared" si="575"/>
        <v>0</v>
      </c>
      <c r="J1168" s="25">
        <f t="shared" si="575"/>
        <v>0</v>
      </c>
      <c r="K1168" s="25">
        <f t="shared" si="575"/>
        <v>0</v>
      </c>
    </row>
    <row r="1169" spans="1:11" x14ac:dyDescent="0.2">
      <c r="A1169" s="32" t="s">
        <v>639</v>
      </c>
      <c r="B1169" s="32" t="s">
        <v>27</v>
      </c>
      <c r="C1169" s="32" t="s">
        <v>15</v>
      </c>
      <c r="D1169" s="33"/>
      <c r="E1169" s="21" t="s">
        <v>705</v>
      </c>
      <c r="F1169" s="26">
        <f>+F1170</f>
        <v>0</v>
      </c>
      <c r="G1169" s="26">
        <f t="shared" ref="G1169:K1169" si="576">+G1170</f>
        <v>0</v>
      </c>
      <c r="H1169" s="26">
        <f t="shared" si="576"/>
        <v>0</v>
      </c>
      <c r="I1169" s="26">
        <f t="shared" si="576"/>
        <v>0</v>
      </c>
      <c r="J1169" s="26">
        <f t="shared" si="576"/>
        <v>0</v>
      </c>
      <c r="K1169" s="26">
        <f t="shared" si="576"/>
        <v>0</v>
      </c>
    </row>
    <row r="1170" spans="1:11" x14ac:dyDescent="0.2">
      <c r="A1170" s="44" t="s">
        <v>639</v>
      </c>
      <c r="B1170" s="44" t="s">
        <v>27</v>
      </c>
      <c r="C1170" s="44" t="s">
        <v>15</v>
      </c>
      <c r="D1170" s="44" t="s">
        <v>18</v>
      </c>
      <c r="E1170" s="23" t="s">
        <v>705</v>
      </c>
      <c r="F1170" s="10"/>
      <c r="G1170" s="10"/>
      <c r="H1170" s="10"/>
      <c r="I1170" s="10"/>
      <c r="J1170" s="10"/>
      <c r="K1170" s="10"/>
    </row>
    <row r="1171" spans="1:11" x14ac:dyDescent="0.2">
      <c r="A1171" s="32" t="s">
        <v>639</v>
      </c>
      <c r="B1171" s="32" t="s">
        <v>27</v>
      </c>
      <c r="C1171" s="32" t="s">
        <v>19</v>
      </c>
      <c r="D1171" s="33"/>
      <c r="E1171" s="21" t="s">
        <v>706</v>
      </c>
      <c r="F1171" s="26">
        <f>+F1172</f>
        <v>0</v>
      </c>
      <c r="G1171" s="26">
        <f t="shared" ref="G1171:K1171" si="577">+G1172</f>
        <v>0</v>
      </c>
      <c r="H1171" s="26">
        <f t="shared" si="577"/>
        <v>0</v>
      </c>
      <c r="I1171" s="26">
        <f t="shared" si="577"/>
        <v>0</v>
      </c>
      <c r="J1171" s="26">
        <f t="shared" si="577"/>
        <v>0</v>
      </c>
      <c r="K1171" s="26">
        <f t="shared" si="577"/>
        <v>0</v>
      </c>
    </row>
    <row r="1172" spans="1:11" x14ac:dyDescent="0.2">
      <c r="A1172" s="44" t="s">
        <v>639</v>
      </c>
      <c r="B1172" s="44" t="s">
        <v>27</v>
      </c>
      <c r="C1172" s="44" t="s">
        <v>19</v>
      </c>
      <c r="D1172" s="44" t="s">
        <v>18</v>
      </c>
      <c r="E1172" s="23" t="s">
        <v>706</v>
      </c>
      <c r="F1172" s="10"/>
      <c r="G1172" s="10"/>
      <c r="H1172" s="10"/>
      <c r="I1172" s="10"/>
      <c r="J1172" s="10"/>
      <c r="K1172" s="10"/>
    </row>
    <row r="1173" spans="1:11" x14ac:dyDescent="0.2">
      <c r="A1173" s="32" t="s">
        <v>639</v>
      </c>
      <c r="B1173" s="32" t="s">
        <v>27</v>
      </c>
      <c r="C1173" s="32" t="s">
        <v>21</v>
      </c>
      <c r="D1173" s="33"/>
      <c r="E1173" s="21" t="s">
        <v>707</v>
      </c>
      <c r="F1173" s="26">
        <f>+F1174</f>
        <v>0</v>
      </c>
      <c r="G1173" s="26">
        <f t="shared" ref="G1173:K1173" si="578">+G1174</f>
        <v>0</v>
      </c>
      <c r="H1173" s="26">
        <f t="shared" si="578"/>
        <v>0</v>
      </c>
      <c r="I1173" s="26">
        <f t="shared" si="578"/>
        <v>0</v>
      </c>
      <c r="J1173" s="26">
        <f t="shared" si="578"/>
        <v>0</v>
      </c>
      <c r="K1173" s="26">
        <f t="shared" si="578"/>
        <v>0</v>
      </c>
    </row>
    <row r="1174" spans="1:11" x14ac:dyDescent="0.2">
      <c r="A1174" s="44" t="s">
        <v>639</v>
      </c>
      <c r="B1174" s="44" t="s">
        <v>27</v>
      </c>
      <c r="C1174" s="44" t="s">
        <v>21</v>
      </c>
      <c r="D1174" s="44" t="s">
        <v>18</v>
      </c>
      <c r="E1174" s="23" t="s">
        <v>707</v>
      </c>
      <c r="F1174" s="10"/>
      <c r="G1174" s="10"/>
      <c r="H1174" s="10"/>
      <c r="I1174" s="10"/>
      <c r="J1174" s="10"/>
      <c r="K1174" s="10"/>
    </row>
    <row r="1175" spans="1:11" x14ac:dyDescent="0.2">
      <c r="A1175" s="32" t="s">
        <v>639</v>
      </c>
      <c r="B1175" s="32" t="s">
        <v>27</v>
      </c>
      <c r="C1175" s="32" t="s">
        <v>65</v>
      </c>
      <c r="D1175" s="33"/>
      <c r="E1175" s="21" t="s">
        <v>708</v>
      </c>
      <c r="F1175" s="26">
        <f>+F1176</f>
        <v>0</v>
      </c>
      <c r="G1175" s="26">
        <f t="shared" ref="G1175:K1175" si="579">+G1176</f>
        <v>0</v>
      </c>
      <c r="H1175" s="26">
        <f t="shared" si="579"/>
        <v>0</v>
      </c>
      <c r="I1175" s="26">
        <f t="shared" si="579"/>
        <v>0</v>
      </c>
      <c r="J1175" s="26">
        <f t="shared" si="579"/>
        <v>0</v>
      </c>
      <c r="K1175" s="26">
        <f t="shared" si="579"/>
        <v>0</v>
      </c>
    </row>
    <row r="1176" spans="1:11" x14ac:dyDescent="0.2">
      <c r="A1176" s="44" t="s">
        <v>639</v>
      </c>
      <c r="B1176" s="44" t="s">
        <v>27</v>
      </c>
      <c r="C1176" s="44" t="s">
        <v>65</v>
      </c>
      <c r="D1176" s="44" t="s">
        <v>18</v>
      </c>
      <c r="E1176" s="23" t="s">
        <v>708</v>
      </c>
      <c r="F1176" s="10"/>
      <c r="G1176" s="10"/>
      <c r="H1176" s="10"/>
      <c r="I1176" s="10"/>
      <c r="J1176" s="10"/>
      <c r="K1176" s="10"/>
    </row>
    <row r="1177" spans="1:11" x14ac:dyDescent="0.2">
      <c r="A1177" s="32" t="s">
        <v>639</v>
      </c>
      <c r="B1177" s="32" t="s">
        <v>27</v>
      </c>
      <c r="C1177" s="32" t="s">
        <v>67</v>
      </c>
      <c r="D1177" s="33"/>
      <c r="E1177" s="21" t="s">
        <v>709</v>
      </c>
      <c r="F1177" s="26">
        <f>+F1178</f>
        <v>0</v>
      </c>
      <c r="G1177" s="26">
        <f t="shared" ref="G1177:K1177" si="580">+G1178</f>
        <v>0</v>
      </c>
      <c r="H1177" s="26">
        <f t="shared" si="580"/>
        <v>0</v>
      </c>
      <c r="I1177" s="26">
        <f t="shared" si="580"/>
        <v>0</v>
      </c>
      <c r="J1177" s="26">
        <f t="shared" si="580"/>
        <v>0</v>
      </c>
      <c r="K1177" s="26">
        <f t="shared" si="580"/>
        <v>0</v>
      </c>
    </row>
    <row r="1178" spans="1:11" x14ac:dyDescent="0.2">
      <c r="A1178" s="44" t="s">
        <v>639</v>
      </c>
      <c r="B1178" s="44" t="s">
        <v>27</v>
      </c>
      <c r="C1178" s="44" t="s">
        <v>67</v>
      </c>
      <c r="D1178" s="44" t="s">
        <v>18</v>
      </c>
      <c r="E1178" s="23" t="s">
        <v>709</v>
      </c>
      <c r="F1178" s="10"/>
      <c r="G1178" s="10"/>
      <c r="H1178" s="10"/>
      <c r="I1178" s="10"/>
      <c r="J1178" s="10"/>
      <c r="K1178" s="10"/>
    </row>
    <row r="1179" spans="1:11" ht="24" x14ac:dyDescent="0.2">
      <c r="A1179" s="32" t="s">
        <v>639</v>
      </c>
      <c r="B1179" s="32" t="s">
        <v>27</v>
      </c>
      <c r="C1179" s="32" t="s">
        <v>69</v>
      </c>
      <c r="D1179" s="33"/>
      <c r="E1179" s="21" t="s">
        <v>710</v>
      </c>
      <c r="F1179" s="26">
        <f>+F1180</f>
        <v>0</v>
      </c>
      <c r="G1179" s="26">
        <f t="shared" ref="G1179:K1179" si="581">+G1180</f>
        <v>0</v>
      </c>
      <c r="H1179" s="26">
        <f t="shared" si="581"/>
        <v>0</v>
      </c>
      <c r="I1179" s="26">
        <f t="shared" si="581"/>
        <v>0</v>
      </c>
      <c r="J1179" s="26">
        <f t="shared" si="581"/>
        <v>0</v>
      </c>
      <c r="K1179" s="26">
        <f t="shared" si="581"/>
        <v>0</v>
      </c>
    </row>
    <row r="1180" spans="1:11" ht="24" x14ac:dyDescent="0.2">
      <c r="A1180" s="44" t="s">
        <v>639</v>
      </c>
      <c r="B1180" s="44" t="s">
        <v>27</v>
      </c>
      <c r="C1180" s="44" t="s">
        <v>69</v>
      </c>
      <c r="D1180" s="44" t="s">
        <v>18</v>
      </c>
      <c r="E1180" s="23" t="s">
        <v>710</v>
      </c>
      <c r="F1180" s="10"/>
      <c r="G1180" s="10"/>
      <c r="H1180" s="10"/>
      <c r="I1180" s="10"/>
      <c r="J1180" s="10"/>
      <c r="K1180" s="10"/>
    </row>
    <row r="1181" spans="1:11" x14ac:dyDescent="0.2">
      <c r="A1181" s="41" t="s">
        <v>639</v>
      </c>
      <c r="B1181" s="41" t="s">
        <v>29</v>
      </c>
      <c r="C1181" s="42"/>
      <c r="D1181" s="42"/>
      <c r="E1181" s="20" t="s">
        <v>711</v>
      </c>
      <c r="F1181" s="25">
        <f t="shared" ref="F1181:K1181" si="582">+F1182+F1188+F1190</f>
        <v>0</v>
      </c>
      <c r="G1181" s="25">
        <f t="shared" si="582"/>
        <v>0</v>
      </c>
      <c r="H1181" s="25">
        <f t="shared" si="582"/>
        <v>0</v>
      </c>
      <c r="I1181" s="25">
        <f t="shared" si="582"/>
        <v>0</v>
      </c>
      <c r="J1181" s="25">
        <f t="shared" si="582"/>
        <v>0</v>
      </c>
      <c r="K1181" s="25">
        <f t="shared" si="582"/>
        <v>0</v>
      </c>
    </row>
    <row r="1182" spans="1:11" x14ac:dyDescent="0.2">
      <c r="A1182" s="32" t="s">
        <v>639</v>
      </c>
      <c r="B1182" s="32" t="s">
        <v>29</v>
      </c>
      <c r="C1182" s="32" t="s">
        <v>15</v>
      </c>
      <c r="D1182" s="33"/>
      <c r="E1182" s="21" t="s">
        <v>712</v>
      </c>
      <c r="F1182" s="26">
        <f>F1183+F1184+F1185+F1186+F1187</f>
        <v>0</v>
      </c>
      <c r="G1182" s="26">
        <f t="shared" ref="G1182:K1182" si="583">G1183+G1184+G1185+G1186+G1187</f>
        <v>0</v>
      </c>
      <c r="H1182" s="26">
        <f t="shared" si="583"/>
        <v>0</v>
      </c>
      <c r="I1182" s="26">
        <f t="shared" si="583"/>
        <v>0</v>
      </c>
      <c r="J1182" s="26">
        <f t="shared" si="583"/>
        <v>0</v>
      </c>
      <c r="K1182" s="26">
        <f t="shared" si="583"/>
        <v>0</v>
      </c>
    </row>
    <row r="1183" spans="1:11" ht="24" x14ac:dyDescent="0.2">
      <c r="A1183" s="44" t="s">
        <v>639</v>
      </c>
      <c r="B1183" s="44" t="s">
        <v>29</v>
      </c>
      <c r="C1183" s="44" t="s">
        <v>15</v>
      </c>
      <c r="D1183" s="44" t="s">
        <v>15</v>
      </c>
      <c r="E1183" s="23" t="s">
        <v>713</v>
      </c>
      <c r="F1183" s="10"/>
      <c r="G1183" s="10"/>
      <c r="H1183" s="10"/>
      <c r="I1183" s="10"/>
      <c r="J1183" s="10"/>
      <c r="K1183" s="10"/>
    </row>
    <row r="1184" spans="1:11" ht="24" x14ac:dyDescent="0.2">
      <c r="A1184" s="44" t="s">
        <v>639</v>
      </c>
      <c r="B1184" s="44" t="s">
        <v>29</v>
      </c>
      <c r="C1184" s="44" t="s">
        <v>15</v>
      </c>
      <c r="D1184" s="44" t="s">
        <v>19</v>
      </c>
      <c r="E1184" s="23" t="s">
        <v>714</v>
      </c>
      <c r="F1184" s="10"/>
      <c r="G1184" s="10"/>
      <c r="H1184" s="10"/>
      <c r="I1184" s="10"/>
      <c r="J1184" s="10"/>
      <c r="K1184" s="10"/>
    </row>
    <row r="1185" spans="1:11" x14ac:dyDescent="0.2">
      <c r="A1185" s="44" t="s">
        <v>639</v>
      </c>
      <c r="B1185" s="44" t="s">
        <v>29</v>
      </c>
      <c r="C1185" s="44" t="s">
        <v>15</v>
      </c>
      <c r="D1185" s="44" t="s">
        <v>21</v>
      </c>
      <c r="E1185" s="23" t="s">
        <v>715</v>
      </c>
      <c r="F1185" s="10"/>
      <c r="G1185" s="10"/>
      <c r="H1185" s="10"/>
      <c r="I1185" s="10"/>
      <c r="J1185" s="10"/>
      <c r="K1185" s="10"/>
    </row>
    <row r="1186" spans="1:11" x14ac:dyDescent="0.2">
      <c r="A1186" s="44" t="s">
        <v>639</v>
      </c>
      <c r="B1186" s="44" t="s">
        <v>29</v>
      </c>
      <c r="C1186" s="44" t="s">
        <v>15</v>
      </c>
      <c r="D1186" s="44" t="s">
        <v>65</v>
      </c>
      <c r="E1186" s="23" t="s">
        <v>716</v>
      </c>
      <c r="F1186" s="10"/>
      <c r="G1186" s="10"/>
      <c r="H1186" s="10"/>
      <c r="I1186" s="10"/>
      <c r="J1186" s="10"/>
      <c r="K1186" s="10"/>
    </row>
    <row r="1187" spans="1:11" x14ac:dyDescent="0.2">
      <c r="A1187" s="44" t="s">
        <v>639</v>
      </c>
      <c r="B1187" s="44" t="s">
        <v>29</v>
      </c>
      <c r="C1187" s="44" t="s">
        <v>15</v>
      </c>
      <c r="D1187" s="44" t="s">
        <v>59</v>
      </c>
      <c r="E1187" s="23" t="s">
        <v>717</v>
      </c>
      <c r="F1187" s="10"/>
      <c r="G1187" s="10"/>
      <c r="H1187" s="10"/>
      <c r="I1187" s="10"/>
      <c r="J1187" s="10"/>
      <c r="K1187" s="10"/>
    </row>
    <row r="1188" spans="1:11" x14ac:dyDescent="0.2">
      <c r="A1188" s="32" t="s">
        <v>639</v>
      </c>
      <c r="B1188" s="32" t="s">
        <v>29</v>
      </c>
      <c r="C1188" s="32" t="s">
        <v>19</v>
      </c>
      <c r="D1188" s="33"/>
      <c r="E1188" s="21" t="s">
        <v>718</v>
      </c>
      <c r="F1188" s="26">
        <f>+F1189</f>
        <v>0</v>
      </c>
      <c r="G1188" s="26">
        <f t="shared" ref="G1188:K1188" si="584">+G1189</f>
        <v>0</v>
      </c>
      <c r="H1188" s="26">
        <f t="shared" si="584"/>
        <v>0</v>
      </c>
      <c r="I1188" s="26">
        <f t="shared" si="584"/>
        <v>0</v>
      </c>
      <c r="J1188" s="26">
        <f t="shared" si="584"/>
        <v>0</v>
      </c>
      <c r="K1188" s="26">
        <f t="shared" si="584"/>
        <v>0</v>
      </c>
    </row>
    <row r="1189" spans="1:11" x14ac:dyDescent="0.2">
      <c r="A1189" s="44" t="s">
        <v>639</v>
      </c>
      <c r="B1189" s="44" t="s">
        <v>29</v>
      </c>
      <c r="C1189" s="44" t="s">
        <v>19</v>
      </c>
      <c r="D1189" s="44" t="s">
        <v>18</v>
      </c>
      <c r="E1189" s="23" t="s">
        <v>718</v>
      </c>
      <c r="F1189" s="10"/>
      <c r="G1189" s="10"/>
      <c r="H1189" s="10"/>
      <c r="I1189" s="10"/>
      <c r="J1189" s="10"/>
      <c r="K1189" s="10"/>
    </row>
    <row r="1190" spans="1:11" x14ac:dyDescent="0.2">
      <c r="A1190" s="32" t="s">
        <v>639</v>
      </c>
      <c r="B1190" s="32" t="s">
        <v>29</v>
      </c>
      <c r="C1190" s="32" t="s">
        <v>59</v>
      </c>
      <c r="D1190" s="33"/>
      <c r="E1190" s="21" t="s">
        <v>719</v>
      </c>
      <c r="F1190" s="26">
        <f>+F1191</f>
        <v>0</v>
      </c>
      <c r="G1190" s="26">
        <f t="shared" ref="G1190:K1190" si="585">+G1191</f>
        <v>0</v>
      </c>
      <c r="H1190" s="26">
        <f t="shared" si="585"/>
        <v>0</v>
      </c>
      <c r="I1190" s="26">
        <f t="shared" si="585"/>
        <v>0</v>
      </c>
      <c r="J1190" s="26">
        <f t="shared" si="585"/>
        <v>0</v>
      </c>
      <c r="K1190" s="26">
        <f t="shared" si="585"/>
        <v>0</v>
      </c>
    </row>
    <row r="1191" spans="1:11" x14ac:dyDescent="0.2">
      <c r="A1191" s="44" t="s">
        <v>639</v>
      </c>
      <c r="B1191" s="44" t="s">
        <v>29</v>
      </c>
      <c r="C1191" s="44" t="s">
        <v>59</v>
      </c>
      <c r="D1191" s="44" t="s">
        <v>18</v>
      </c>
      <c r="E1191" s="23" t="s">
        <v>719</v>
      </c>
      <c r="F1191" s="10"/>
      <c r="G1191" s="10"/>
      <c r="H1191" s="10"/>
      <c r="I1191" s="10"/>
      <c r="J1191" s="10"/>
      <c r="K1191" s="10"/>
    </row>
    <row r="1192" spans="1:11" x14ac:dyDescent="0.2">
      <c r="A1192" s="41" t="s">
        <v>639</v>
      </c>
      <c r="B1192" s="41" t="s">
        <v>31</v>
      </c>
      <c r="C1192" s="42"/>
      <c r="D1192" s="42"/>
      <c r="E1192" s="20" t="s">
        <v>720</v>
      </c>
      <c r="F1192" s="25">
        <f t="shared" ref="F1192:K1192" si="586">+F1193+F1198+F1200</f>
        <v>0</v>
      </c>
      <c r="G1192" s="25">
        <f t="shared" si="586"/>
        <v>0</v>
      </c>
      <c r="H1192" s="25">
        <f t="shared" si="586"/>
        <v>0</v>
      </c>
      <c r="I1192" s="25">
        <f t="shared" si="586"/>
        <v>0</v>
      </c>
      <c r="J1192" s="25">
        <f t="shared" si="586"/>
        <v>0</v>
      </c>
      <c r="K1192" s="25">
        <f t="shared" si="586"/>
        <v>0</v>
      </c>
    </row>
    <row r="1193" spans="1:11" x14ac:dyDescent="0.2">
      <c r="A1193" s="32" t="s">
        <v>639</v>
      </c>
      <c r="B1193" s="32" t="s">
        <v>31</v>
      </c>
      <c r="C1193" s="32" t="s">
        <v>15</v>
      </c>
      <c r="D1193" s="33"/>
      <c r="E1193" s="21" t="s">
        <v>721</v>
      </c>
      <c r="F1193" s="26">
        <f>F1194+F1195+F1196+F1197</f>
        <v>0</v>
      </c>
      <c r="G1193" s="26">
        <f t="shared" ref="G1193:K1193" si="587">G1194+G1195+G1196+G1197</f>
        <v>0</v>
      </c>
      <c r="H1193" s="26">
        <f t="shared" si="587"/>
        <v>0</v>
      </c>
      <c r="I1193" s="26">
        <f t="shared" si="587"/>
        <v>0</v>
      </c>
      <c r="J1193" s="26">
        <f t="shared" si="587"/>
        <v>0</v>
      </c>
      <c r="K1193" s="26">
        <f t="shared" si="587"/>
        <v>0</v>
      </c>
    </row>
    <row r="1194" spans="1:11" ht="24" x14ac:dyDescent="0.2">
      <c r="A1194" s="44" t="s">
        <v>639</v>
      </c>
      <c r="B1194" s="44" t="s">
        <v>31</v>
      </c>
      <c r="C1194" s="44" t="s">
        <v>15</v>
      </c>
      <c r="D1194" s="44" t="s">
        <v>15</v>
      </c>
      <c r="E1194" s="23" t="s">
        <v>722</v>
      </c>
      <c r="F1194" s="10"/>
      <c r="G1194" s="10"/>
      <c r="H1194" s="10"/>
      <c r="I1194" s="10"/>
      <c r="J1194" s="10"/>
      <c r="K1194" s="10"/>
    </row>
    <row r="1195" spans="1:11" ht="24" x14ac:dyDescent="0.2">
      <c r="A1195" s="44" t="s">
        <v>639</v>
      </c>
      <c r="B1195" s="44" t="s">
        <v>31</v>
      </c>
      <c r="C1195" s="44" t="s">
        <v>15</v>
      </c>
      <c r="D1195" s="44" t="s">
        <v>19</v>
      </c>
      <c r="E1195" s="23" t="s">
        <v>723</v>
      </c>
      <c r="F1195" s="10"/>
      <c r="G1195" s="10"/>
      <c r="H1195" s="10"/>
      <c r="I1195" s="10"/>
      <c r="J1195" s="10"/>
      <c r="K1195" s="10"/>
    </row>
    <row r="1196" spans="1:11" ht="24" x14ac:dyDescent="0.2">
      <c r="A1196" s="44" t="s">
        <v>639</v>
      </c>
      <c r="B1196" s="44" t="s">
        <v>31</v>
      </c>
      <c r="C1196" s="44" t="s">
        <v>15</v>
      </c>
      <c r="D1196" s="44" t="s">
        <v>23</v>
      </c>
      <c r="E1196" s="23" t="s">
        <v>724</v>
      </c>
      <c r="F1196" s="10"/>
      <c r="G1196" s="10"/>
      <c r="H1196" s="10"/>
      <c r="I1196" s="10"/>
      <c r="J1196" s="10"/>
      <c r="K1196" s="10"/>
    </row>
    <row r="1197" spans="1:11" ht="24" x14ac:dyDescent="0.2">
      <c r="A1197" s="44" t="s">
        <v>639</v>
      </c>
      <c r="B1197" s="44" t="s">
        <v>31</v>
      </c>
      <c r="C1197" s="44" t="s">
        <v>15</v>
      </c>
      <c r="D1197" s="44" t="s">
        <v>59</v>
      </c>
      <c r="E1197" s="23" t="s">
        <v>725</v>
      </c>
      <c r="F1197" s="10"/>
      <c r="G1197" s="10"/>
      <c r="H1197" s="10"/>
      <c r="I1197" s="10"/>
      <c r="J1197" s="10"/>
      <c r="K1197" s="10"/>
    </row>
    <row r="1198" spans="1:11" x14ac:dyDescent="0.2">
      <c r="A1198" s="32" t="s">
        <v>639</v>
      </c>
      <c r="B1198" s="32" t="s">
        <v>31</v>
      </c>
      <c r="C1198" s="32" t="s">
        <v>19</v>
      </c>
      <c r="D1198" s="33"/>
      <c r="E1198" s="21" t="s">
        <v>726</v>
      </c>
      <c r="F1198" s="26">
        <f>+F1199</f>
        <v>0</v>
      </c>
      <c r="G1198" s="26">
        <f t="shared" ref="G1198:K1198" si="588">+G1199</f>
        <v>0</v>
      </c>
      <c r="H1198" s="26">
        <f t="shared" si="588"/>
        <v>0</v>
      </c>
      <c r="I1198" s="26">
        <f t="shared" si="588"/>
        <v>0</v>
      </c>
      <c r="J1198" s="26">
        <f t="shared" si="588"/>
        <v>0</v>
      </c>
      <c r="K1198" s="26">
        <f t="shared" si="588"/>
        <v>0</v>
      </c>
    </row>
    <row r="1199" spans="1:11" ht="24" x14ac:dyDescent="0.2">
      <c r="A1199" s="44" t="s">
        <v>639</v>
      </c>
      <c r="B1199" s="44" t="s">
        <v>31</v>
      </c>
      <c r="C1199" s="44" t="s">
        <v>19</v>
      </c>
      <c r="D1199" s="44" t="s">
        <v>18</v>
      </c>
      <c r="E1199" s="23" t="s">
        <v>726</v>
      </c>
      <c r="F1199" s="10"/>
      <c r="G1199" s="10"/>
      <c r="H1199" s="10"/>
      <c r="I1199" s="10"/>
      <c r="J1199" s="10"/>
      <c r="K1199" s="10"/>
    </row>
    <row r="1200" spans="1:11" x14ac:dyDescent="0.2">
      <c r="A1200" s="32" t="s">
        <v>639</v>
      </c>
      <c r="B1200" s="32" t="s">
        <v>31</v>
      </c>
      <c r="C1200" s="32" t="s">
        <v>59</v>
      </c>
      <c r="D1200" s="33"/>
      <c r="E1200" s="21" t="s">
        <v>727</v>
      </c>
      <c r="F1200" s="26">
        <f>+F1201</f>
        <v>0</v>
      </c>
      <c r="G1200" s="26">
        <f t="shared" ref="G1200:K1200" si="589">+G1201</f>
        <v>0</v>
      </c>
      <c r="H1200" s="26">
        <f t="shared" si="589"/>
        <v>0</v>
      </c>
      <c r="I1200" s="26">
        <f t="shared" si="589"/>
        <v>0</v>
      </c>
      <c r="J1200" s="26">
        <f t="shared" si="589"/>
        <v>0</v>
      </c>
      <c r="K1200" s="26">
        <f t="shared" si="589"/>
        <v>0</v>
      </c>
    </row>
    <row r="1201" spans="1:11" x14ac:dyDescent="0.2">
      <c r="A1201" s="44" t="s">
        <v>639</v>
      </c>
      <c r="B1201" s="44" t="s">
        <v>31</v>
      </c>
      <c r="C1201" s="44" t="s">
        <v>59</v>
      </c>
      <c r="D1201" s="44" t="s">
        <v>18</v>
      </c>
      <c r="E1201" s="23" t="s">
        <v>727</v>
      </c>
      <c r="F1201" s="10"/>
      <c r="G1201" s="10"/>
      <c r="H1201" s="10"/>
      <c r="I1201" s="10"/>
      <c r="J1201" s="10"/>
      <c r="K1201" s="10"/>
    </row>
    <row r="1202" spans="1:11" x14ac:dyDescent="0.2">
      <c r="A1202" s="41" t="s">
        <v>639</v>
      </c>
      <c r="B1202" s="41" t="s">
        <v>33</v>
      </c>
      <c r="C1202" s="42"/>
      <c r="D1202" s="42"/>
      <c r="E1202" s="20" t="s">
        <v>728</v>
      </c>
      <c r="F1202" s="25">
        <f>+F1203+F1205+F1207</f>
        <v>0</v>
      </c>
      <c r="G1202" s="25">
        <f t="shared" ref="G1202:K1202" si="590">+G1203+G1205+G1207</f>
        <v>0</v>
      </c>
      <c r="H1202" s="25">
        <f t="shared" si="590"/>
        <v>0</v>
      </c>
      <c r="I1202" s="25">
        <f t="shared" si="590"/>
        <v>0</v>
      </c>
      <c r="J1202" s="25">
        <f t="shared" si="590"/>
        <v>0</v>
      </c>
      <c r="K1202" s="25">
        <f t="shared" si="590"/>
        <v>0</v>
      </c>
    </row>
    <row r="1203" spans="1:11" ht="24" x14ac:dyDescent="0.2">
      <c r="A1203" s="32" t="s">
        <v>639</v>
      </c>
      <c r="B1203" s="32" t="s">
        <v>33</v>
      </c>
      <c r="C1203" s="32" t="s">
        <v>15</v>
      </c>
      <c r="D1203" s="33"/>
      <c r="E1203" s="21" t="s">
        <v>729</v>
      </c>
      <c r="F1203" s="26">
        <f>+F1204</f>
        <v>0</v>
      </c>
      <c r="G1203" s="26">
        <f t="shared" ref="G1203:K1203" si="591">+G1204</f>
        <v>0</v>
      </c>
      <c r="H1203" s="26">
        <f t="shared" si="591"/>
        <v>0</v>
      </c>
      <c r="I1203" s="26">
        <f t="shared" si="591"/>
        <v>0</v>
      </c>
      <c r="J1203" s="26">
        <f t="shared" si="591"/>
        <v>0</v>
      </c>
      <c r="K1203" s="26">
        <f t="shared" si="591"/>
        <v>0</v>
      </c>
    </row>
    <row r="1204" spans="1:11" ht="24" x14ac:dyDescent="0.2">
      <c r="A1204" s="44" t="s">
        <v>639</v>
      </c>
      <c r="B1204" s="44" t="s">
        <v>33</v>
      </c>
      <c r="C1204" s="44" t="s">
        <v>15</v>
      </c>
      <c r="D1204" s="44" t="s">
        <v>18</v>
      </c>
      <c r="E1204" s="23" t="s">
        <v>729</v>
      </c>
      <c r="F1204" s="10"/>
      <c r="G1204" s="10"/>
      <c r="H1204" s="10"/>
      <c r="I1204" s="10"/>
      <c r="J1204" s="10"/>
      <c r="K1204" s="10"/>
    </row>
    <row r="1205" spans="1:11" ht="24" x14ac:dyDescent="0.2">
      <c r="A1205" s="32" t="s">
        <v>639</v>
      </c>
      <c r="B1205" s="32" t="s">
        <v>33</v>
      </c>
      <c r="C1205" s="32" t="s">
        <v>19</v>
      </c>
      <c r="D1205" s="33"/>
      <c r="E1205" s="21" t="s">
        <v>730</v>
      </c>
      <c r="F1205" s="26">
        <f>+F1206</f>
        <v>0</v>
      </c>
      <c r="G1205" s="26">
        <f t="shared" ref="G1205:K1205" si="592">+G1206</f>
        <v>0</v>
      </c>
      <c r="H1205" s="26">
        <f t="shared" si="592"/>
        <v>0</v>
      </c>
      <c r="I1205" s="26">
        <f t="shared" si="592"/>
        <v>0</v>
      </c>
      <c r="J1205" s="26">
        <f t="shared" si="592"/>
        <v>0</v>
      </c>
      <c r="K1205" s="26">
        <f t="shared" si="592"/>
        <v>0</v>
      </c>
    </row>
    <row r="1206" spans="1:11" ht="24" x14ac:dyDescent="0.2">
      <c r="A1206" s="44" t="s">
        <v>639</v>
      </c>
      <c r="B1206" s="44" t="s">
        <v>33</v>
      </c>
      <c r="C1206" s="44" t="s">
        <v>19</v>
      </c>
      <c r="D1206" s="44" t="s">
        <v>18</v>
      </c>
      <c r="E1206" s="23" t="s">
        <v>730</v>
      </c>
      <c r="F1206" s="10"/>
      <c r="G1206" s="10"/>
      <c r="H1206" s="10"/>
      <c r="I1206" s="10"/>
      <c r="J1206" s="10"/>
      <c r="K1206" s="10"/>
    </row>
    <row r="1207" spans="1:11" ht="24" x14ac:dyDescent="0.2">
      <c r="A1207" s="32" t="s">
        <v>639</v>
      </c>
      <c r="B1207" s="32" t="s">
        <v>33</v>
      </c>
      <c r="C1207" s="32" t="s">
        <v>21</v>
      </c>
      <c r="D1207" s="33"/>
      <c r="E1207" s="21" t="s">
        <v>731</v>
      </c>
      <c r="F1207" s="26">
        <f>+F1208</f>
        <v>0</v>
      </c>
      <c r="G1207" s="26">
        <f t="shared" ref="G1207:K1207" si="593">+G1208</f>
        <v>0</v>
      </c>
      <c r="H1207" s="26">
        <f t="shared" si="593"/>
        <v>0</v>
      </c>
      <c r="I1207" s="26">
        <f t="shared" si="593"/>
        <v>0</v>
      </c>
      <c r="J1207" s="26">
        <f t="shared" si="593"/>
        <v>0</v>
      </c>
      <c r="K1207" s="26">
        <f t="shared" si="593"/>
        <v>0</v>
      </c>
    </row>
    <row r="1208" spans="1:11" ht="24" x14ac:dyDescent="0.2">
      <c r="A1208" s="44" t="s">
        <v>639</v>
      </c>
      <c r="B1208" s="44" t="s">
        <v>33</v>
      </c>
      <c r="C1208" s="44" t="s">
        <v>21</v>
      </c>
      <c r="D1208" s="44" t="s">
        <v>18</v>
      </c>
      <c r="E1208" s="23" t="s">
        <v>731</v>
      </c>
      <c r="F1208" s="10"/>
      <c r="G1208" s="10"/>
      <c r="H1208" s="10"/>
      <c r="I1208" s="10"/>
      <c r="J1208" s="10"/>
      <c r="K1208" s="10"/>
    </row>
    <row r="1209" spans="1:11" x14ac:dyDescent="0.2">
      <c r="A1209" s="41" t="s">
        <v>639</v>
      </c>
      <c r="B1209" s="41" t="s">
        <v>139</v>
      </c>
      <c r="C1209" s="42"/>
      <c r="D1209" s="42"/>
      <c r="E1209" s="20" t="s">
        <v>732</v>
      </c>
      <c r="F1209" s="25">
        <f>+F1210</f>
        <v>0</v>
      </c>
      <c r="G1209" s="25">
        <f t="shared" ref="G1209:K1210" si="594">+G1210</f>
        <v>0</v>
      </c>
      <c r="H1209" s="25">
        <f t="shared" si="594"/>
        <v>0</v>
      </c>
      <c r="I1209" s="25">
        <f t="shared" si="594"/>
        <v>0</v>
      </c>
      <c r="J1209" s="25">
        <f t="shared" si="594"/>
        <v>0</v>
      </c>
      <c r="K1209" s="25">
        <f t="shared" si="594"/>
        <v>0</v>
      </c>
    </row>
    <row r="1210" spans="1:11" x14ac:dyDescent="0.2">
      <c r="A1210" s="32" t="s">
        <v>639</v>
      </c>
      <c r="B1210" s="32" t="s">
        <v>139</v>
      </c>
      <c r="C1210" s="32" t="s">
        <v>15</v>
      </c>
      <c r="D1210" s="33"/>
      <c r="E1210" s="21" t="s">
        <v>732</v>
      </c>
      <c r="F1210" s="26">
        <f>+F1211</f>
        <v>0</v>
      </c>
      <c r="G1210" s="26">
        <f t="shared" si="594"/>
        <v>0</v>
      </c>
      <c r="H1210" s="26">
        <f t="shared" si="594"/>
        <v>0</v>
      </c>
      <c r="I1210" s="26">
        <f t="shared" si="594"/>
        <v>0</v>
      </c>
      <c r="J1210" s="26">
        <f t="shared" si="594"/>
        <v>0</v>
      </c>
      <c r="K1210" s="26">
        <f t="shared" si="594"/>
        <v>0</v>
      </c>
    </row>
    <row r="1211" spans="1:11" x14ac:dyDescent="0.2">
      <c r="A1211" s="44" t="s">
        <v>639</v>
      </c>
      <c r="B1211" s="44" t="s">
        <v>139</v>
      </c>
      <c r="C1211" s="44" t="s">
        <v>15</v>
      </c>
      <c r="D1211" s="44" t="s">
        <v>18</v>
      </c>
      <c r="E1211" s="23" t="s">
        <v>732</v>
      </c>
      <c r="F1211" s="10"/>
      <c r="G1211" s="10"/>
      <c r="H1211" s="10"/>
      <c r="I1211" s="10"/>
      <c r="J1211" s="10"/>
      <c r="K1211" s="10"/>
    </row>
    <row r="1212" spans="1:11" x14ac:dyDescent="0.2">
      <c r="A1212" s="41" t="s">
        <v>639</v>
      </c>
      <c r="B1212" s="41" t="s">
        <v>85</v>
      </c>
      <c r="C1212" s="42"/>
      <c r="D1212" s="42"/>
      <c r="E1212" s="20" t="s">
        <v>733</v>
      </c>
      <c r="F1212" s="25">
        <f>+F1213</f>
        <v>0</v>
      </c>
      <c r="G1212" s="25">
        <f t="shared" ref="G1212:K1213" si="595">+G1213</f>
        <v>0</v>
      </c>
      <c r="H1212" s="25">
        <f t="shared" si="595"/>
        <v>0</v>
      </c>
      <c r="I1212" s="25">
        <f t="shared" si="595"/>
        <v>0</v>
      </c>
      <c r="J1212" s="25">
        <f t="shared" si="595"/>
        <v>0</v>
      </c>
      <c r="K1212" s="25">
        <f t="shared" si="595"/>
        <v>0</v>
      </c>
    </row>
    <row r="1213" spans="1:11" x14ac:dyDescent="0.2">
      <c r="A1213" s="32" t="s">
        <v>639</v>
      </c>
      <c r="B1213" s="32" t="s">
        <v>85</v>
      </c>
      <c r="C1213" s="32" t="s">
        <v>15</v>
      </c>
      <c r="D1213" s="33"/>
      <c r="E1213" s="21" t="s">
        <v>733</v>
      </c>
      <c r="F1213" s="26">
        <f>+F1214</f>
        <v>0</v>
      </c>
      <c r="G1213" s="26">
        <f t="shared" si="595"/>
        <v>0</v>
      </c>
      <c r="H1213" s="26">
        <f t="shared" si="595"/>
        <v>0</v>
      </c>
      <c r="I1213" s="26">
        <f t="shared" si="595"/>
        <v>0</v>
      </c>
      <c r="J1213" s="26">
        <f t="shared" si="595"/>
        <v>0</v>
      </c>
      <c r="K1213" s="26">
        <f t="shared" si="595"/>
        <v>0</v>
      </c>
    </row>
    <row r="1214" spans="1:11" x14ac:dyDescent="0.2">
      <c r="A1214" s="44" t="s">
        <v>639</v>
      </c>
      <c r="B1214" s="44" t="s">
        <v>85</v>
      </c>
      <c r="C1214" s="44" t="s">
        <v>15</v>
      </c>
      <c r="D1214" s="44" t="s">
        <v>18</v>
      </c>
      <c r="E1214" s="23" t="s">
        <v>733</v>
      </c>
      <c r="F1214" s="10"/>
      <c r="G1214" s="10"/>
      <c r="H1214" s="10"/>
      <c r="I1214" s="10"/>
      <c r="J1214" s="10"/>
      <c r="K1214" s="10"/>
    </row>
    <row r="1215" spans="1:11" x14ac:dyDescent="0.2">
      <c r="A1215" s="41" t="s">
        <v>639</v>
      </c>
      <c r="B1215" s="41" t="s">
        <v>41</v>
      </c>
      <c r="C1215" s="42"/>
      <c r="D1215" s="42"/>
      <c r="E1215" s="20" t="s">
        <v>734</v>
      </c>
      <c r="F1215" s="25">
        <f>+F1216</f>
        <v>0</v>
      </c>
      <c r="G1215" s="25">
        <f t="shared" ref="G1215:K1216" si="596">+G1216</f>
        <v>0</v>
      </c>
      <c r="H1215" s="25">
        <f t="shared" si="596"/>
        <v>0</v>
      </c>
      <c r="I1215" s="25">
        <f t="shared" si="596"/>
        <v>0</v>
      </c>
      <c r="J1215" s="25">
        <f t="shared" si="596"/>
        <v>0</v>
      </c>
      <c r="K1215" s="25">
        <f t="shared" si="596"/>
        <v>0</v>
      </c>
    </row>
    <row r="1216" spans="1:11" x14ac:dyDescent="0.2">
      <c r="A1216" s="32" t="s">
        <v>639</v>
      </c>
      <c r="B1216" s="32" t="s">
        <v>41</v>
      </c>
      <c r="C1216" s="32" t="s">
        <v>15</v>
      </c>
      <c r="D1216" s="33"/>
      <c r="E1216" s="21" t="s">
        <v>734</v>
      </c>
      <c r="F1216" s="26">
        <f>+F1217</f>
        <v>0</v>
      </c>
      <c r="G1216" s="26">
        <f t="shared" si="596"/>
        <v>0</v>
      </c>
      <c r="H1216" s="26">
        <f t="shared" si="596"/>
        <v>0</v>
      </c>
      <c r="I1216" s="26">
        <f t="shared" si="596"/>
        <v>0</v>
      </c>
      <c r="J1216" s="26">
        <f t="shared" si="596"/>
        <v>0</v>
      </c>
      <c r="K1216" s="26">
        <f t="shared" si="596"/>
        <v>0</v>
      </c>
    </row>
    <row r="1217" spans="1:11" x14ac:dyDescent="0.2">
      <c r="A1217" s="44" t="s">
        <v>639</v>
      </c>
      <c r="B1217" s="44" t="s">
        <v>41</v>
      </c>
      <c r="C1217" s="44" t="s">
        <v>15</v>
      </c>
      <c r="D1217" s="44" t="s">
        <v>18</v>
      </c>
      <c r="E1217" s="23" t="s">
        <v>734</v>
      </c>
      <c r="F1217" s="10"/>
      <c r="G1217" s="10"/>
      <c r="H1217" s="10"/>
      <c r="I1217" s="10"/>
      <c r="J1217" s="10"/>
      <c r="K1217" s="10"/>
    </row>
    <row r="1218" spans="1:11" x14ac:dyDescent="0.2">
      <c r="A1218" s="41" t="s">
        <v>639</v>
      </c>
      <c r="B1218" s="41" t="s">
        <v>43</v>
      </c>
      <c r="C1218" s="42"/>
      <c r="D1218" s="42"/>
      <c r="E1218" s="20" t="s">
        <v>735</v>
      </c>
      <c r="F1218" s="25">
        <f>+F1219+F1221+F1223</f>
        <v>0</v>
      </c>
      <c r="G1218" s="25">
        <f t="shared" ref="G1218:K1218" si="597">+G1219+G1221+G1223</f>
        <v>0</v>
      </c>
      <c r="H1218" s="25">
        <f t="shared" si="597"/>
        <v>0</v>
      </c>
      <c r="I1218" s="25">
        <f t="shared" si="597"/>
        <v>0</v>
      </c>
      <c r="J1218" s="25">
        <f t="shared" si="597"/>
        <v>0</v>
      </c>
      <c r="K1218" s="25">
        <f t="shared" si="597"/>
        <v>0</v>
      </c>
    </row>
    <row r="1219" spans="1:11" x14ac:dyDescent="0.2">
      <c r="A1219" s="32" t="s">
        <v>639</v>
      </c>
      <c r="B1219" s="32" t="s">
        <v>43</v>
      </c>
      <c r="C1219" s="32" t="s">
        <v>15</v>
      </c>
      <c r="D1219" s="33"/>
      <c r="E1219" s="21" t="s">
        <v>736</v>
      </c>
      <c r="F1219" s="26">
        <f>+F1220</f>
        <v>0</v>
      </c>
      <c r="G1219" s="26">
        <f t="shared" ref="G1219:K1219" si="598">+G1220</f>
        <v>0</v>
      </c>
      <c r="H1219" s="26">
        <f t="shared" si="598"/>
        <v>0</v>
      </c>
      <c r="I1219" s="26">
        <f t="shared" si="598"/>
        <v>0</v>
      </c>
      <c r="J1219" s="26">
        <f t="shared" si="598"/>
        <v>0</v>
      </c>
      <c r="K1219" s="26">
        <f t="shared" si="598"/>
        <v>0</v>
      </c>
    </row>
    <row r="1220" spans="1:11" x14ac:dyDescent="0.2">
      <c r="A1220" s="44" t="s">
        <v>639</v>
      </c>
      <c r="B1220" s="44" t="s">
        <v>43</v>
      </c>
      <c r="C1220" s="44" t="s">
        <v>15</v>
      </c>
      <c r="D1220" s="44" t="s">
        <v>18</v>
      </c>
      <c r="E1220" s="23" t="s">
        <v>736</v>
      </c>
      <c r="F1220" s="10"/>
      <c r="G1220" s="10"/>
      <c r="H1220" s="10"/>
      <c r="I1220" s="10"/>
      <c r="J1220" s="10"/>
      <c r="K1220" s="10"/>
    </row>
    <row r="1221" spans="1:11" ht="24" x14ac:dyDescent="0.2">
      <c r="A1221" s="32" t="s">
        <v>639</v>
      </c>
      <c r="B1221" s="32" t="s">
        <v>43</v>
      </c>
      <c r="C1221" s="32" t="s">
        <v>19</v>
      </c>
      <c r="D1221" s="33"/>
      <c r="E1221" s="21" t="s">
        <v>737</v>
      </c>
      <c r="F1221" s="26">
        <f>+F1222</f>
        <v>0</v>
      </c>
      <c r="G1221" s="26">
        <f t="shared" ref="G1221:K1221" si="599">+G1222</f>
        <v>0</v>
      </c>
      <c r="H1221" s="26">
        <f t="shared" si="599"/>
        <v>0</v>
      </c>
      <c r="I1221" s="26">
        <f t="shared" si="599"/>
        <v>0</v>
      </c>
      <c r="J1221" s="26">
        <f t="shared" si="599"/>
        <v>0</v>
      </c>
      <c r="K1221" s="26">
        <f t="shared" si="599"/>
        <v>0</v>
      </c>
    </row>
    <row r="1222" spans="1:11" ht="24" x14ac:dyDescent="0.2">
      <c r="A1222" s="44" t="s">
        <v>639</v>
      </c>
      <c r="B1222" s="44" t="s">
        <v>43</v>
      </c>
      <c r="C1222" s="44" t="s">
        <v>19</v>
      </c>
      <c r="D1222" s="44" t="s">
        <v>18</v>
      </c>
      <c r="E1222" s="23" t="s">
        <v>737</v>
      </c>
      <c r="F1222" s="10"/>
      <c r="G1222" s="10"/>
      <c r="H1222" s="10"/>
      <c r="I1222" s="10"/>
      <c r="J1222" s="10"/>
      <c r="K1222" s="10"/>
    </row>
    <row r="1223" spans="1:11" x14ac:dyDescent="0.2">
      <c r="A1223" s="32" t="s">
        <v>639</v>
      </c>
      <c r="B1223" s="32" t="s">
        <v>43</v>
      </c>
      <c r="C1223" s="32" t="s">
        <v>59</v>
      </c>
      <c r="D1223" s="33"/>
      <c r="E1223" s="21" t="s">
        <v>735</v>
      </c>
      <c r="F1223" s="26">
        <f>+F1224</f>
        <v>0</v>
      </c>
      <c r="G1223" s="26">
        <f t="shared" ref="G1223:K1223" si="600">+G1224</f>
        <v>0</v>
      </c>
      <c r="H1223" s="26">
        <f t="shared" si="600"/>
        <v>0</v>
      </c>
      <c r="I1223" s="26">
        <f t="shared" si="600"/>
        <v>0</v>
      </c>
      <c r="J1223" s="26">
        <f t="shared" si="600"/>
        <v>0</v>
      </c>
      <c r="K1223" s="26">
        <f t="shared" si="600"/>
        <v>0</v>
      </c>
    </row>
    <row r="1224" spans="1:11" x14ac:dyDescent="0.2">
      <c r="A1224" s="44" t="s">
        <v>639</v>
      </c>
      <c r="B1224" s="44" t="s">
        <v>43</v>
      </c>
      <c r="C1224" s="44" t="s">
        <v>59</v>
      </c>
      <c r="D1224" s="44" t="s">
        <v>18</v>
      </c>
      <c r="E1224" s="23" t="s">
        <v>735</v>
      </c>
      <c r="F1224" s="10"/>
      <c r="G1224" s="10"/>
      <c r="H1224" s="10"/>
      <c r="I1224" s="10"/>
      <c r="J1224" s="10"/>
      <c r="K1224" s="10"/>
    </row>
    <row r="1225" spans="1:11" x14ac:dyDescent="0.2">
      <c r="A1225" s="41" t="s">
        <v>639</v>
      </c>
      <c r="B1225" s="41" t="s">
        <v>59</v>
      </c>
      <c r="C1225" s="42"/>
      <c r="D1225" s="42"/>
      <c r="E1225" s="20" t="s">
        <v>738</v>
      </c>
      <c r="F1225" s="25">
        <f>+F1226</f>
        <v>0</v>
      </c>
      <c r="G1225" s="25">
        <f t="shared" ref="G1225:K1226" si="601">+G1226</f>
        <v>0</v>
      </c>
      <c r="H1225" s="25">
        <f t="shared" si="601"/>
        <v>0</v>
      </c>
      <c r="I1225" s="25">
        <f t="shared" si="601"/>
        <v>0</v>
      </c>
      <c r="J1225" s="25">
        <f t="shared" si="601"/>
        <v>0</v>
      </c>
      <c r="K1225" s="25">
        <f t="shared" si="601"/>
        <v>0</v>
      </c>
    </row>
    <row r="1226" spans="1:11" x14ac:dyDescent="0.2">
      <c r="A1226" s="32" t="s">
        <v>639</v>
      </c>
      <c r="B1226" s="32" t="s">
        <v>59</v>
      </c>
      <c r="C1226" s="32" t="s">
        <v>15</v>
      </c>
      <c r="D1226" s="33"/>
      <c r="E1226" s="21" t="s">
        <v>738</v>
      </c>
      <c r="F1226" s="26">
        <f>+F1227</f>
        <v>0</v>
      </c>
      <c r="G1226" s="26">
        <f t="shared" si="601"/>
        <v>0</v>
      </c>
      <c r="H1226" s="26">
        <f t="shared" si="601"/>
        <v>0</v>
      </c>
      <c r="I1226" s="26">
        <f t="shared" si="601"/>
        <v>0</v>
      </c>
      <c r="J1226" s="26">
        <f t="shared" si="601"/>
        <v>0</v>
      </c>
      <c r="K1226" s="26">
        <f t="shared" si="601"/>
        <v>0</v>
      </c>
    </row>
    <row r="1227" spans="1:11" x14ac:dyDescent="0.2">
      <c r="A1227" s="44" t="s">
        <v>639</v>
      </c>
      <c r="B1227" s="44" t="s">
        <v>59</v>
      </c>
      <c r="C1227" s="44" t="s">
        <v>15</v>
      </c>
      <c r="D1227" s="44" t="s">
        <v>18</v>
      </c>
      <c r="E1227" s="23" t="s">
        <v>738</v>
      </c>
      <c r="F1227" s="10"/>
      <c r="G1227" s="10"/>
      <c r="H1227" s="10"/>
      <c r="I1227" s="10"/>
      <c r="J1227" s="10"/>
      <c r="K1227" s="10"/>
    </row>
    <row r="1228" spans="1:11" ht="12" customHeight="1" x14ac:dyDescent="0.2">
      <c r="A1228" s="39" t="s">
        <v>739</v>
      </c>
      <c r="B1228" s="40"/>
      <c r="C1228" s="40"/>
      <c r="D1228" s="40"/>
      <c r="E1228" s="19" t="s">
        <v>740</v>
      </c>
      <c r="F1228" s="24">
        <f>+F1229</f>
        <v>0</v>
      </c>
      <c r="G1228" s="24">
        <f t="shared" ref="G1228:K1228" si="602">+G1229</f>
        <v>0</v>
      </c>
      <c r="H1228" s="24">
        <f t="shared" si="602"/>
        <v>0</v>
      </c>
      <c r="I1228" s="24">
        <f t="shared" si="602"/>
        <v>0</v>
      </c>
      <c r="J1228" s="24">
        <f t="shared" si="602"/>
        <v>0</v>
      </c>
      <c r="K1228" s="24">
        <f t="shared" si="602"/>
        <v>0</v>
      </c>
    </row>
    <row r="1229" spans="1:11" ht="12" customHeight="1" x14ac:dyDescent="0.2">
      <c r="A1229" s="41" t="s">
        <v>739</v>
      </c>
      <c r="B1229" s="41" t="s">
        <v>15</v>
      </c>
      <c r="C1229" s="42"/>
      <c r="D1229" s="42"/>
      <c r="E1229" s="20" t="s">
        <v>740</v>
      </c>
      <c r="F1229" s="25">
        <f>+F1230</f>
        <v>0</v>
      </c>
      <c r="G1229" s="25">
        <f t="shared" ref="G1229:K1230" si="603">+G1230</f>
        <v>0</v>
      </c>
      <c r="H1229" s="25">
        <f t="shared" si="603"/>
        <v>0</v>
      </c>
      <c r="I1229" s="25">
        <f t="shared" si="603"/>
        <v>0</v>
      </c>
      <c r="J1229" s="25">
        <f t="shared" si="603"/>
        <v>0</v>
      </c>
      <c r="K1229" s="25">
        <f t="shared" si="603"/>
        <v>0</v>
      </c>
    </row>
    <row r="1230" spans="1:11" ht="12" customHeight="1" x14ac:dyDescent="0.2">
      <c r="A1230" s="32" t="s">
        <v>739</v>
      </c>
      <c r="B1230" s="32" t="s">
        <v>15</v>
      </c>
      <c r="C1230" s="32" t="s">
        <v>15</v>
      </c>
      <c r="D1230" s="33"/>
      <c r="E1230" s="21" t="s">
        <v>740</v>
      </c>
      <c r="F1230" s="26">
        <f>+F1231</f>
        <v>0</v>
      </c>
      <c r="G1230" s="26">
        <f t="shared" si="603"/>
        <v>0</v>
      </c>
      <c r="H1230" s="26">
        <f t="shared" si="603"/>
        <v>0</v>
      </c>
      <c r="I1230" s="26">
        <f t="shared" si="603"/>
        <v>0</v>
      </c>
      <c r="J1230" s="26">
        <f t="shared" si="603"/>
        <v>0</v>
      </c>
      <c r="K1230" s="26">
        <f t="shared" si="603"/>
        <v>0</v>
      </c>
    </row>
    <row r="1231" spans="1:11" ht="12" customHeight="1" x14ac:dyDescent="0.2">
      <c r="A1231" s="44" t="s">
        <v>739</v>
      </c>
      <c r="B1231" s="44" t="s">
        <v>15</v>
      </c>
      <c r="C1231" s="44" t="s">
        <v>15</v>
      </c>
      <c r="D1231" s="44" t="s">
        <v>18</v>
      </c>
      <c r="E1231" s="23" t="s">
        <v>740</v>
      </c>
      <c r="F1231" s="10"/>
      <c r="G1231" s="10"/>
      <c r="H1231" s="10"/>
      <c r="I1231" s="10"/>
      <c r="J1231" s="10"/>
      <c r="K1231" s="10"/>
    </row>
    <row r="1232" spans="1:11" ht="12" customHeight="1" x14ac:dyDescent="0.2">
      <c r="A1232" s="39" t="s">
        <v>741</v>
      </c>
      <c r="B1232" s="40"/>
      <c r="C1232" s="40"/>
      <c r="D1232" s="40"/>
      <c r="E1232" s="19" t="s">
        <v>742</v>
      </c>
      <c r="F1232" s="24">
        <f t="shared" ref="F1232:K1232" si="604">+F1233+F1342+F1353+F1382+F1393+F1399+F1402+F1405+F1416+F1421+F1424+F1433</f>
        <v>0</v>
      </c>
      <c r="G1232" s="24">
        <f t="shared" si="604"/>
        <v>0</v>
      </c>
      <c r="H1232" s="24">
        <f t="shared" si="604"/>
        <v>0</v>
      </c>
      <c r="I1232" s="24">
        <f t="shared" si="604"/>
        <v>0</v>
      </c>
      <c r="J1232" s="24">
        <f t="shared" si="604"/>
        <v>0</v>
      </c>
      <c r="K1232" s="24">
        <f t="shared" si="604"/>
        <v>0</v>
      </c>
    </row>
    <row r="1233" spans="1:11" ht="12" customHeight="1" x14ac:dyDescent="0.2">
      <c r="A1233" s="41" t="s">
        <v>741</v>
      </c>
      <c r="B1233" s="41" t="s">
        <v>15</v>
      </c>
      <c r="C1233" s="42"/>
      <c r="D1233" s="42"/>
      <c r="E1233" s="20" t="s">
        <v>743</v>
      </c>
      <c r="F1233" s="25">
        <f t="shared" ref="F1233:K1233" si="605">+F1234+F1290+F1293+F1310+F1320+F1331</f>
        <v>0</v>
      </c>
      <c r="G1233" s="25">
        <f t="shared" si="605"/>
        <v>0</v>
      </c>
      <c r="H1233" s="25">
        <f t="shared" si="605"/>
        <v>0</v>
      </c>
      <c r="I1233" s="25">
        <f t="shared" si="605"/>
        <v>0</v>
      </c>
      <c r="J1233" s="25">
        <f t="shared" si="605"/>
        <v>0</v>
      </c>
      <c r="K1233" s="25">
        <f t="shared" si="605"/>
        <v>0</v>
      </c>
    </row>
    <row r="1234" spans="1:11" ht="12" customHeight="1" x14ac:dyDescent="0.2">
      <c r="A1234" s="32" t="s">
        <v>741</v>
      </c>
      <c r="B1234" s="32" t="s">
        <v>15</v>
      </c>
      <c r="C1234" s="32" t="s">
        <v>15</v>
      </c>
      <c r="D1234" s="33"/>
      <c r="E1234" s="21" t="s">
        <v>744</v>
      </c>
      <c r="F1234" s="26">
        <f>F1235+F1236+F1237+F1238+F1239+F1240+F1241+F1242+F1243+F1244+F1245+F1246+F1247+F1248+F1249+F1250+F1251+F1252+F1253+F1254+F1255+F1256+F1257+F1258+F1259+F1260+F1261+F1262+F1263+F1264+F1265+F1266+F1267+F1268+F1269+F1270+F1271+F1272+F1273+F1274+F1275+F1276+F1277+F1278+F1279+F1280+F1281+F1282+F1283+F1284+F1285+F1286+F1287+F1288+F1289</f>
        <v>0</v>
      </c>
      <c r="G1234" s="26">
        <f t="shared" ref="G1234:K1234" si="606">G1235+G1236+G1237+G1238+G1239+G1240+G1241+G1242+G1243+G1244+G1245+G1246+G1247+G1248+G1249+G1250+G1251+G1252+G1253+G1254+G1255+G1256+G1257+G1258+G1259+G1260+G1261+G1262+G1263+G1264+G1265+G1266+G1267+G1268+G1269+G1270+G1271+G1272+G1273+G1274+G1275+G1276+G1277+G1278+G1279+G1280+G1281+G1282+G1283+G1284+G1285+G1286+G1287+G1288+G1289</f>
        <v>0</v>
      </c>
      <c r="H1234" s="26">
        <f t="shared" si="606"/>
        <v>0</v>
      </c>
      <c r="I1234" s="26">
        <f t="shared" si="606"/>
        <v>0</v>
      </c>
      <c r="J1234" s="26">
        <f t="shared" si="606"/>
        <v>0</v>
      </c>
      <c r="K1234" s="26">
        <f t="shared" si="606"/>
        <v>0</v>
      </c>
    </row>
    <row r="1235" spans="1:11" ht="12" customHeight="1" x14ac:dyDescent="0.2">
      <c r="A1235" s="44" t="s">
        <v>741</v>
      </c>
      <c r="B1235" s="44" t="s">
        <v>15</v>
      </c>
      <c r="C1235" s="44" t="s">
        <v>15</v>
      </c>
      <c r="D1235" s="44" t="s">
        <v>15</v>
      </c>
      <c r="E1235" s="23" t="s">
        <v>745</v>
      </c>
      <c r="F1235" s="10"/>
      <c r="G1235" s="10"/>
      <c r="H1235" s="10"/>
      <c r="I1235" s="10"/>
      <c r="J1235" s="10"/>
      <c r="K1235" s="10"/>
    </row>
    <row r="1236" spans="1:11" ht="12" customHeight="1" x14ac:dyDescent="0.2">
      <c r="A1236" s="44" t="s">
        <v>741</v>
      </c>
      <c r="B1236" s="44" t="s">
        <v>15</v>
      </c>
      <c r="C1236" s="44" t="s">
        <v>15</v>
      </c>
      <c r="D1236" s="44" t="s">
        <v>19</v>
      </c>
      <c r="E1236" s="23" t="s">
        <v>746</v>
      </c>
      <c r="F1236" s="10"/>
      <c r="G1236" s="10"/>
      <c r="H1236" s="10"/>
      <c r="I1236" s="10"/>
      <c r="J1236" s="10"/>
      <c r="K1236" s="10"/>
    </row>
    <row r="1237" spans="1:11" ht="12" customHeight="1" x14ac:dyDescent="0.2">
      <c r="A1237" s="44" t="s">
        <v>741</v>
      </c>
      <c r="B1237" s="44" t="s">
        <v>15</v>
      </c>
      <c r="C1237" s="44" t="s">
        <v>15</v>
      </c>
      <c r="D1237" s="44" t="s">
        <v>21</v>
      </c>
      <c r="E1237" s="23" t="s">
        <v>747</v>
      </c>
      <c r="F1237" s="10"/>
      <c r="G1237" s="10"/>
      <c r="H1237" s="10"/>
      <c r="I1237" s="10"/>
      <c r="J1237" s="10"/>
      <c r="K1237" s="10"/>
    </row>
    <row r="1238" spans="1:11" ht="12" customHeight="1" x14ac:dyDescent="0.2">
      <c r="A1238" s="44" t="s">
        <v>741</v>
      </c>
      <c r="B1238" s="44" t="s">
        <v>15</v>
      </c>
      <c r="C1238" s="44" t="s">
        <v>15</v>
      </c>
      <c r="D1238" s="44" t="s">
        <v>65</v>
      </c>
      <c r="E1238" s="23" t="s">
        <v>748</v>
      </c>
      <c r="F1238" s="10"/>
      <c r="G1238" s="10"/>
      <c r="H1238" s="10"/>
      <c r="I1238" s="10"/>
      <c r="J1238" s="10"/>
      <c r="K1238" s="10"/>
    </row>
    <row r="1239" spans="1:11" ht="12" customHeight="1" x14ac:dyDescent="0.2">
      <c r="A1239" s="44" t="s">
        <v>741</v>
      </c>
      <c r="B1239" s="44" t="s">
        <v>15</v>
      </c>
      <c r="C1239" s="44" t="s">
        <v>15</v>
      </c>
      <c r="D1239" s="44" t="s">
        <v>67</v>
      </c>
      <c r="E1239" s="23" t="s">
        <v>749</v>
      </c>
      <c r="F1239" s="10"/>
      <c r="G1239" s="10"/>
      <c r="H1239" s="10"/>
      <c r="I1239" s="10"/>
      <c r="J1239" s="10"/>
      <c r="K1239" s="10"/>
    </row>
    <row r="1240" spans="1:11" ht="12" customHeight="1" x14ac:dyDescent="0.2">
      <c r="A1240" s="44" t="s">
        <v>741</v>
      </c>
      <c r="B1240" s="44" t="s">
        <v>15</v>
      </c>
      <c r="C1240" s="44" t="s">
        <v>15</v>
      </c>
      <c r="D1240" s="44" t="s">
        <v>69</v>
      </c>
      <c r="E1240" s="23" t="s">
        <v>750</v>
      </c>
      <c r="F1240" s="10"/>
      <c r="G1240" s="10"/>
      <c r="H1240" s="10"/>
      <c r="I1240" s="10"/>
      <c r="J1240" s="10"/>
      <c r="K1240" s="10"/>
    </row>
    <row r="1241" spans="1:11" ht="12" customHeight="1" x14ac:dyDescent="0.2">
      <c r="A1241" s="44" t="s">
        <v>741</v>
      </c>
      <c r="B1241" s="44" t="s">
        <v>15</v>
      </c>
      <c r="C1241" s="44" t="s">
        <v>15</v>
      </c>
      <c r="D1241" s="44" t="s">
        <v>71</v>
      </c>
      <c r="E1241" s="23" t="s">
        <v>751</v>
      </c>
      <c r="F1241" s="10"/>
      <c r="G1241" s="10"/>
      <c r="H1241" s="10"/>
      <c r="I1241" s="10"/>
      <c r="J1241" s="10"/>
      <c r="K1241" s="10"/>
    </row>
    <row r="1242" spans="1:11" ht="12" customHeight="1" x14ac:dyDescent="0.2">
      <c r="A1242" s="44" t="s">
        <v>741</v>
      </c>
      <c r="B1242" s="44" t="s">
        <v>15</v>
      </c>
      <c r="C1242" s="44" t="s">
        <v>15</v>
      </c>
      <c r="D1242" s="44" t="s">
        <v>23</v>
      </c>
      <c r="E1242" s="23" t="s">
        <v>752</v>
      </c>
      <c r="F1242" s="10"/>
      <c r="G1242" s="10"/>
      <c r="H1242" s="10"/>
      <c r="I1242" s="10"/>
      <c r="J1242" s="10"/>
      <c r="K1242" s="10"/>
    </row>
    <row r="1243" spans="1:11" ht="12" customHeight="1" x14ac:dyDescent="0.2">
      <c r="A1243" s="44" t="s">
        <v>741</v>
      </c>
      <c r="B1243" s="44" t="s">
        <v>15</v>
      </c>
      <c r="C1243" s="44" t="s">
        <v>15</v>
      </c>
      <c r="D1243" s="44" t="s">
        <v>25</v>
      </c>
      <c r="E1243" s="23" t="s">
        <v>753</v>
      </c>
      <c r="F1243" s="10"/>
      <c r="G1243" s="10"/>
      <c r="H1243" s="10"/>
      <c r="I1243" s="10"/>
      <c r="J1243" s="10"/>
      <c r="K1243" s="10"/>
    </row>
    <row r="1244" spans="1:11" ht="24" customHeight="1" x14ac:dyDescent="0.2">
      <c r="A1244" s="44" t="s">
        <v>741</v>
      </c>
      <c r="B1244" s="44" t="s">
        <v>15</v>
      </c>
      <c r="C1244" s="44" t="s">
        <v>15</v>
      </c>
      <c r="D1244" s="44" t="s">
        <v>27</v>
      </c>
      <c r="E1244" s="23" t="s">
        <v>754</v>
      </c>
      <c r="F1244" s="10"/>
      <c r="G1244" s="10"/>
      <c r="H1244" s="10"/>
      <c r="I1244" s="10"/>
      <c r="J1244" s="10"/>
      <c r="K1244" s="10"/>
    </row>
    <row r="1245" spans="1:11" ht="24" customHeight="1" x14ac:dyDescent="0.2">
      <c r="A1245" s="44" t="s">
        <v>741</v>
      </c>
      <c r="B1245" s="44" t="s">
        <v>15</v>
      </c>
      <c r="C1245" s="44" t="s">
        <v>15</v>
      </c>
      <c r="D1245" s="44" t="s">
        <v>29</v>
      </c>
      <c r="E1245" s="23" t="s">
        <v>755</v>
      </c>
      <c r="F1245" s="10"/>
      <c r="G1245" s="10"/>
      <c r="H1245" s="10"/>
      <c r="I1245" s="10"/>
      <c r="J1245" s="10"/>
      <c r="K1245" s="10"/>
    </row>
    <row r="1246" spans="1:11" ht="24" customHeight="1" x14ac:dyDescent="0.2">
      <c r="A1246" s="44" t="s">
        <v>741</v>
      </c>
      <c r="B1246" s="44" t="s">
        <v>15</v>
      </c>
      <c r="C1246" s="44" t="s">
        <v>15</v>
      </c>
      <c r="D1246" s="44" t="s">
        <v>31</v>
      </c>
      <c r="E1246" s="23" t="s">
        <v>756</v>
      </c>
      <c r="F1246" s="10"/>
      <c r="G1246" s="10"/>
      <c r="H1246" s="10"/>
      <c r="I1246" s="10"/>
      <c r="J1246" s="10"/>
      <c r="K1246" s="10"/>
    </row>
    <row r="1247" spans="1:11" ht="12" customHeight="1" x14ac:dyDescent="0.2">
      <c r="A1247" s="44" t="s">
        <v>741</v>
      </c>
      <c r="B1247" s="44" t="s">
        <v>15</v>
      </c>
      <c r="C1247" s="44" t="s">
        <v>15</v>
      </c>
      <c r="D1247" s="44" t="s">
        <v>33</v>
      </c>
      <c r="E1247" s="23" t="s">
        <v>757</v>
      </c>
      <c r="F1247" s="10"/>
      <c r="G1247" s="10"/>
      <c r="H1247" s="10"/>
      <c r="I1247" s="10"/>
      <c r="J1247" s="10"/>
      <c r="K1247" s="10"/>
    </row>
    <row r="1248" spans="1:11" ht="24" customHeight="1" x14ac:dyDescent="0.2">
      <c r="A1248" s="44" t="s">
        <v>741</v>
      </c>
      <c r="B1248" s="44" t="s">
        <v>15</v>
      </c>
      <c r="C1248" s="44" t="s">
        <v>15</v>
      </c>
      <c r="D1248" s="44" t="s">
        <v>139</v>
      </c>
      <c r="E1248" s="23" t="s">
        <v>758</v>
      </c>
      <c r="F1248" s="10"/>
      <c r="G1248" s="10"/>
      <c r="H1248" s="10"/>
      <c r="I1248" s="10"/>
      <c r="J1248" s="10"/>
      <c r="K1248" s="10"/>
    </row>
    <row r="1249" spans="1:11" ht="24" customHeight="1" x14ac:dyDescent="0.2">
      <c r="A1249" s="44" t="s">
        <v>741</v>
      </c>
      <c r="B1249" s="44" t="s">
        <v>15</v>
      </c>
      <c r="C1249" s="44" t="s">
        <v>15</v>
      </c>
      <c r="D1249" s="44" t="s">
        <v>142</v>
      </c>
      <c r="E1249" s="23" t="s">
        <v>759</v>
      </c>
      <c r="F1249" s="10"/>
      <c r="G1249" s="10"/>
      <c r="H1249" s="10"/>
      <c r="I1249" s="10"/>
      <c r="J1249" s="10"/>
      <c r="K1249" s="10"/>
    </row>
    <row r="1250" spans="1:11" ht="24" customHeight="1" x14ac:dyDescent="0.2">
      <c r="A1250" s="44" t="s">
        <v>741</v>
      </c>
      <c r="B1250" s="44" t="s">
        <v>15</v>
      </c>
      <c r="C1250" s="44" t="s">
        <v>15</v>
      </c>
      <c r="D1250" s="44" t="s">
        <v>85</v>
      </c>
      <c r="E1250" s="23" t="s">
        <v>760</v>
      </c>
      <c r="F1250" s="10"/>
      <c r="G1250" s="10"/>
      <c r="H1250" s="10"/>
      <c r="I1250" s="10"/>
      <c r="J1250" s="10"/>
      <c r="K1250" s="10"/>
    </row>
    <row r="1251" spans="1:11" ht="12" customHeight="1" x14ac:dyDescent="0.2">
      <c r="A1251" s="44" t="s">
        <v>741</v>
      </c>
      <c r="B1251" s="44" t="s">
        <v>15</v>
      </c>
      <c r="C1251" s="44" t="s">
        <v>15</v>
      </c>
      <c r="D1251" s="44" t="s">
        <v>49</v>
      </c>
      <c r="E1251" s="23" t="s">
        <v>761</v>
      </c>
      <c r="F1251" s="10"/>
      <c r="G1251" s="10"/>
      <c r="H1251" s="10"/>
      <c r="I1251" s="10"/>
      <c r="J1251" s="10"/>
      <c r="K1251" s="10"/>
    </row>
    <row r="1252" spans="1:11" ht="12" customHeight="1" x14ac:dyDescent="0.2">
      <c r="A1252" s="44" t="s">
        <v>741</v>
      </c>
      <c r="B1252" s="44" t="s">
        <v>15</v>
      </c>
      <c r="C1252" s="44" t="s">
        <v>15</v>
      </c>
      <c r="D1252" s="44" t="s">
        <v>102</v>
      </c>
      <c r="E1252" s="23" t="s">
        <v>762</v>
      </c>
      <c r="F1252" s="10"/>
      <c r="G1252" s="10"/>
      <c r="H1252" s="10"/>
      <c r="I1252" s="10"/>
      <c r="J1252" s="10"/>
      <c r="K1252" s="10"/>
    </row>
    <row r="1253" spans="1:11" ht="12" customHeight="1" x14ac:dyDescent="0.2">
      <c r="A1253" s="44" t="s">
        <v>741</v>
      </c>
      <c r="B1253" s="44" t="s">
        <v>15</v>
      </c>
      <c r="C1253" s="44" t="s">
        <v>15</v>
      </c>
      <c r="D1253" s="44" t="s">
        <v>156</v>
      </c>
      <c r="E1253" s="23" t="s">
        <v>763</v>
      </c>
      <c r="F1253" s="10"/>
      <c r="G1253" s="10"/>
      <c r="H1253" s="10"/>
      <c r="I1253" s="10"/>
      <c r="J1253" s="10"/>
      <c r="K1253" s="10"/>
    </row>
    <row r="1254" spans="1:11" ht="12" customHeight="1" x14ac:dyDescent="0.2">
      <c r="A1254" s="44" t="s">
        <v>741</v>
      </c>
      <c r="B1254" s="44" t="s">
        <v>15</v>
      </c>
      <c r="C1254" s="44" t="s">
        <v>15</v>
      </c>
      <c r="D1254" s="44" t="s">
        <v>158</v>
      </c>
      <c r="E1254" s="23" t="s">
        <v>764</v>
      </c>
      <c r="F1254" s="10"/>
      <c r="G1254" s="10"/>
      <c r="H1254" s="10"/>
      <c r="I1254" s="10"/>
      <c r="J1254" s="10"/>
      <c r="K1254" s="10"/>
    </row>
    <row r="1255" spans="1:11" ht="12" customHeight="1" x14ac:dyDescent="0.2">
      <c r="A1255" s="44" t="s">
        <v>741</v>
      </c>
      <c r="B1255" s="44" t="s">
        <v>15</v>
      </c>
      <c r="C1255" s="44" t="s">
        <v>15</v>
      </c>
      <c r="D1255" s="44" t="s">
        <v>160</v>
      </c>
      <c r="E1255" s="23" t="s">
        <v>765</v>
      </c>
      <c r="F1255" s="10"/>
      <c r="G1255" s="10"/>
      <c r="H1255" s="10"/>
      <c r="I1255" s="10"/>
      <c r="J1255" s="10"/>
      <c r="K1255" s="10"/>
    </row>
    <row r="1256" spans="1:11" ht="12" customHeight="1" x14ac:dyDescent="0.2">
      <c r="A1256" s="44" t="s">
        <v>741</v>
      </c>
      <c r="B1256" s="44" t="s">
        <v>15</v>
      </c>
      <c r="C1256" s="44" t="s">
        <v>15</v>
      </c>
      <c r="D1256" s="44" t="s">
        <v>51</v>
      </c>
      <c r="E1256" s="23" t="s">
        <v>766</v>
      </c>
      <c r="F1256" s="10"/>
      <c r="G1256" s="10"/>
      <c r="H1256" s="10"/>
      <c r="I1256" s="10"/>
      <c r="J1256" s="10"/>
      <c r="K1256" s="10"/>
    </row>
    <row r="1257" spans="1:11" ht="12" customHeight="1" x14ac:dyDescent="0.2">
      <c r="A1257" s="44" t="s">
        <v>741</v>
      </c>
      <c r="B1257" s="44" t="s">
        <v>15</v>
      </c>
      <c r="C1257" s="44" t="s">
        <v>15</v>
      </c>
      <c r="D1257" s="44" t="s">
        <v>53</v>
      </c>
      <c r="E1257" s="23" t="s">
        <v>767</v>
      </c>
      <c r="F1257" s="10"/>
      <c r="G1257" s="10"/>
      <c r="H1257" s="10"/>
      <c r="I1257" s="10"/>
      <c r="J1257" s="10"/>
      <c r="K1257" s="10"/>
    </row>
    <row r="1258" spans="1:11" ht="12" customHeight="1" x14ac:dyDescent="0.2">
      <c r="A1258" s="44" t="s">
        <v>741</v>
      </c>
      <c r="B1258" s="44" t="s">
        <v>15</v>
      </c>
      <c r="C1258" s="44" t="s">
        <v>15</v>
      </c>
      <c r="D1258" s="44" t="s">
        <v>55</v>
      </c>
      <c r="E1258" s="23" t="s">
        <v>768</v>
      </c>
      <c r="F1258" s="10"/>
      <c r="G1258" s="10"/>
      <c r="H1258" s="10"/>
      <c r="I1258" s="10"/>
      <c r="J1258" s="10"/>
      <c r="K1258" s="10"/>
    </row>
    <row r="1259" spans="1:11" ht="12" customHeight="1" x14ac:dyDescent="0.2">
      <c r="A1259" s="44" t="s">
        <v>741</v>
      </c>
      <c r="B1259" s="44" t="s">
        <v>15</v>
      </c>
      <c r="C1259" s="44" t="s">
        <v>15</v>
      </c>
      <c r="D1259" s="44" t="s">
        <v>57</v>
      </c>
      <c r="E1259" s="23" t="s">
        <v>769</v>
      </c>
      <c r="F1259" s="10"/>
      <c r="G1259" s="10"/>
      <c r="H1259" s="10"/>
      <c r="I1259" s="10"/>
      <c r="J1259" s="10"/>
      <c r="K1259" s="10"/>
    </row>
    <row r="1260" spans="1:11" ht="12" customHeight="1" x14ac:dyDescent="0.2">
      <c r="A1260" s="44" t="s">
        <v>741</v>
      </c>
      <c r="B1260" s="44" t="s">
        <v>15</v>
      </c>
      <c r="C1260" s="44" t="s">
        <v>15</v>
      </c>
      <c r="D1260" s="44" t="s">
        <v>106</v>
      </c>
      <c r="E1260" s="23" t="s">
        <v>770</v>
      </c>
      <c r="F1260" s="10"/>
      <c r="G1260" s="10"/>
      <c r="H1260" s="10"/>
      <c r="I1260" s="10"/>
      <c r="J1260" s="10"/>
      <c r="K1260" s="10"/>
    </row>
    <row r="1261" spans="1:11" ht="12" customHeight="1" x14ac:dyDescent="0.2">
      <c r="A1261" s="44" t="s">
        <v>741</v>
      </c>
      <c r="B1261" s="44" t="s">
        <v>15</v>
      </c>
      <c r="C1261" s="44" t="s">
        <v>15</v>
      </c>
      <c r="D1261" s="44" t="s">
        <v>108</v>
      </c>
      <c r="E1261" s="23" t="s">
        <v>771</v>
      </c>
      <c r="F1261" s="10"/>
      <c r="G1261" s="10"/>
      <c r="H1261" s="10"/>
      <c r="I1261" s="10"/>
      <c r="J1261" s="10"/>
      <c r="K1261" s="10"/>
    </row>
    <row r="1262" spans="1:11" ht="12" customHeight="1" x14ac:dyDescent="0.2">
      <c r="A1262" s="44" t="s">
        <v>741</v>
      </c>
      <c r="B1262" s="44" t="s">
        <v>15</v>
      </c>
      <c r="C1262" s="44" t="s">
        <v>15</v>
      </c>
      <c r="D1262" s="44" t="s">
        <v>110</v>
      </c>
      <c r="E1262" s="23" t="s">
        <v>772</v>
      </c>
      <c r="F1262" s="10"/>
      <c r="G1262" s="10"/>
      <c r="H1262" s="10"/>
      <c r="I1262" s="10"/>
      <c r="J1262" s="10"/>
      <c r="K1262" s="10"/>
    </row>
    <row r="1263" spans="1:11" ht="12" customHeight="1" x14ac:dyDescent="0.2">
      <c r="A1263" s="44" t="s">
        <v>741</v>
      </c>
      <c r="B1263" s="44" t="s">
        <v>15</v>
      </c>
      <c r="C1263" s="44" t="s">
        <v>15</v>
      </c>
      <c r="D1263" s="44" t="s">
        <v>231</v>
      </c>
      <c r="E1263" s="23" t="s">
        <v>773</v>
      </c>
      <c r="F1263" s="10"/>
      <c r="G1263" s="10"/>
      <c r="H1263" s="10"/>
      <c r="I1263" s="10"/>
      <c r="J1263" s="10"/>
      <c r="K1263" s="10"/>
    </row>
    <row r="1264" spans="1:11" ht="12" customHeight="1" x14ac:dyDescent="0.2">
      <c r="A1264" s="44" t="s">
        <v>741</v>
      </c>
      <c r="B1264" s="44" t="s">
        <v>15</v>
      </c>
      <c r="C1264" s="44" t="s">
        <v>15</v>
      </c>
      <c r="D1264" s="44" t="s">
        <v>163</v>
      </c>
      <c r="E1264" s="23" t="s">
        <v>774</v>
      </c>
      <c r="F1264" s="10"/>
      <c r="G1264" s="10"/>
      <c r="H1264" s="10"/>
      <c r="I1264" s="10"/>
      <c r="J1264" s="10"/>
      <c r="K1264" s="10"/>
    </row>
    <row r="1265" spans="1:11" ht="12" customHeight="1" x14ac:dyDescent="0.2">
      <c r="A1265" s="44" t="s">
        <v>741</v>
      </c>
      <c r="B1265" s="44" t="s">
        <v>15</v>
      </c>
      <c r="C1265" s="44" t="s">
        <v>15</v>
      </c>
      <c r="D1265" s="44" t="s">
        <v>165</v>
      </c>
      <c r="E1265" s="23" t="s">
        <v>775</v>
      </c>
      <c r="F1265" s="10"/>
      <c r="G1265" s="10"/>
      <c r="H1265" s="10"/>
      <c r="I1265" s="10"/>
      <c r="J1265" s="10"/>
      <c r="K1265" s="10"/>
    </row>
    <row r="1266" spans="1:11" ht="12" customHeight="1" x14ac:dyDescent="0.2">
      <c r="A1266" s="44" t="s">
        <v>741</v>
      </c>
      <c r="B1266" s="44" t="s">
        <v>15</v>
      </c>
      <c r="C1266" s="44" t="s">
        <v>15</v>
      </c>
      <c r="D1266" s="44" t="s">
        <v>167</v>
      </c>
      <c r="E1266" s="23" t="s">
        <v>776</v>
      </c>
      <c r="F1266" s="10"/>
      <c r="G1266" s="10"/>
      <c r="H1266" s="10"/>
      <c r="I1266" s="10"/>
      <c r="J1266" s="10"/>
      <c r="K1266" s="10"/>
    </row>
    <row r="1267" spans="1:11" ht="12" customHeight="1" x14ac:dyDescent="0.2">
      <c r="A1267" s="44" t="s">
        <v>741</v>
      </c>
      <c r="B1267" s="44" t="s">
        <v>15</v>
      </c>
      <c r="C1267" s="44" t="s">
        <v>15</v>
      </c>
      <c r="D1267" s="44" t="s">
        <v>112</v>
      </c>
      <c r="E1267" s="23" t="s">
        <v>777</v>
      </c>
      <c r="F1267" s="10"/>
      <c r="G1267" s="10"/>
      <c r="H1267" s="10"/>
      <c r="I1267" s="10"/>
      <c r="J1267" s="10"/>
      <c r="K1267" s="10"/>
    </row>
    <row r="1268" spans="1:11" ht="12" customHeight="1" x14ac:dyDescent="0.2">
      <c r="A1268" s="44" t="s">
        <v>741</v>
      </c>
      <c r="B1268" s="44" t="s">
        <v>15</v>
      </c>
      <c r="C1268" s="44" t="s">
        <v>15</v>
      </c>
      <c r="D1268" s="44" t="s">
        <v>114</v>
      </c>
      <c r="E1268" s="23" t="s">
        <v>778</v>
      </c>
      <c r="F1268" s="10"/>
      <c r="G1268" s="10"/>
      <c r="H1268" s="10"/>
      <c r="I1268" s="10"/>
      <c r="J1268" s="10"/>
      <c r="K1268" s="10"/>
    </row>
    <row r="1269" spans="1:11" ht="12" customHeight="1" x14ac:dyDescent="0.2">
      <c r="A1269" s="44" t="s">
        <v>741</v>
      </c>
      <c r="B1269" s="44" t="s">
        <v>15</v>
      </c>
      <c r="C1269" s="44" t="s">
        <v>15</v>
      </c>
      <c r="D1269" s="44" t="s">
        <v>171</v>
      </c>
      <c r="E1269" s="23" t="s">
        <v>779</v>
      </c>
      <c r="F1269" s="10"/>
      <c r="G1269" s="10"/>
      <c r="H1269" s="10"/>
      <c r="I1269" s="10"/>
      <c r="J1269" s="10"/>
      <c r="K1269" s="10"/>
    </row>
    <row r="1270" spans="1:11" ht="12" customHeight="1" x14ac:dyDescent="0.2">
      <c r="A1270" s="44" t="s">
        <v>741</v>
      </c>
      <c r="B1270" s="44" t="s">
        <v>15</v>
      </c>
      <c r="C1270" s="44" t="s">
        <v>15</v>
      </c>
      <c r="D1270" s="44" t="s">
        <v>173</v>
      </c>
      <c r="E1270" s="23" t="s">
        <v>780</v>
      </c>
      <c r="F1270" s="10"/>
      <c r="G1270" s="10"/>
      <c r="H1270" s="10"/>
      <c r="I1270" s="10"/>
      <c r="J1270" s="10"/>
      <c r="K1270" s="10"/>
    </row>
    <row r="1271" spans="1:11" ht="12" customHeight="1" x14ac:dyDescent="0.2">
      <c r="A1271" s="44" t="s">
        <v>741</v>
      </c>
      <c r="B1271" s="44" t="s">
        <v>15</v>
      </c>
      <c r="C1271" s="44" t="s">
        <v>15</v>
      </c>
      <c r="D1271" s="44" t="s">
        <v>175</v>
      </c>
      <c r="E1271" s="23" t="s">
        <v>781</v>
      </c>
      <c r="F1271" s="10"/>
      <c r="G1271" s="10"/>
      <c r="H1271" s="10"/>
      <c r="I1271" s="10"/>
      <c r="J1271" s="10"/>
      <c r="K1271" s="10"/>
    </row>
    <row r="1272" spans="1:11" ht="12" customHeight="1" x14ac:dyDescent="0.2">
      <c r="A1272" s="44" t="s">
        <v>741</v>
      </c>
      <c r="B1272" s="44" t="s">
        <v>15</v>
      </c>
      <c r="C1272" s="44" t="s">
        <v>15</v>
      </c>
      <c r="D1272" s="44" t="s">
        <v>177</v>
      </c>
      <c r="E1272" s="23" t="s">
        <v>782</v>
      </c>
      <c r="F1272" s="10"/>
      <c r="G1272" s="10"/>
      <c r="H1272" s="10"/>
      <c r="I1272" s="10"/>
      <c r="J1272" s="10"/>
      <c r="K1272" s="10"/>
    </row>
    <row r="1273" spans="1:11" ht="12" customHeight="1" x14ac:dyDescent="0.2">
      <c r="A1273" s="44" t="s">
        <v>741</v>
      </c>
      <c r="B1273" s="44" t="s">
        <v>15</v>
      </c>
      <c r="C1273" s="44" t="s">
        <v>15</v>
      </c>
      <c r="D1273" s="44" t="s">
        <v>179</v>
      </c>
      <c r="E1273" s="23" t="s">
        <v>783</v>
      </c>
      <c r="F1273" s="10"/>
      <c r="G1273" s="10"/>
      <c r="H1273" s="10"/>
      <c r="I1273" s="10"/>
      <c r="J1273" s="10"/>
      <c r="K1273" s="10"/>
    </row>
    <row r="1274" spans="1:11" ht="12" customHeight="1" x14ac:dyDescent="0.2">
      <c r="A1274" s="44" t="s">
        <v>741</v>
      </c>
      <c r="B1274" s="44" t="s">
        <v>15</v>
      </c>
      <c r="C1274" s="44" t="s">
        <v>15</v>
      </c>
      <c r="D1274" s="44" t="s">
        <v>281</v>
      </c>
      <c r="E1274" s="23" t="s">
        <v>784</v>
      </c>
      <c r="F1274" s="10"/>
      <c r="G1274" s="10"/>
      <c r="H1274" s="10"/>
      <c r="I1274" s="10"/>
      <c r="J1274" s="10"/>
      <c r="K1274" s="10"/>
    </row>
    <row r="1275" spans="1:11" ht="12" customHeight="1" x14ac:dyDescent="0.2">
      <c r="A1275" s="44" t="s">
        <v>741</v>
      </c>
      <c r="B1275" s="44" t="s">
        <v>15</v>
      </c>
      <c r="C1275" s="44" t="s">
        <v>15</v>
      </c>
      <c r="D1275" s="44" t="s">
        <v>283</v>
      </c>
      <c r="E1275" s="23" t="s">
        <v>785</v>
      </c>
      <c r="F1275" s="10"/>
      <c r="G1275" s="10"/>
      <c r="H1275" s="10"/>
      <c r="I1275" s="10"/>
      <c r="J1275" s="10"/>
      <c r="K1275" s="10"/>
    </row>
    <row r="1276" spans="1:11" ht="12" customHeight="1" x14ac:dyDescent="0.2">
      <c r="A1276" s="44" t="s">
        <v>741</v>
      </c>
      <c r="B1276" s="44" t="s">
        <v>15</v>
      </c>
      <c r="C1276" s="44" t="s">
        <v>15</v>
      </c>
      <c r="D1276" s="44" t="s">
        <v>285</v>
      </c>
      <c r="E1276" s="23" t="s">
        <v>786</v>
      </c>
      <c r="F1276" s="10"/>
      <c r="G1276" s="10"/>
      <c r="H1276" s="10"/>
      <c r="I1276" s="10"/>
      <c r="J1276" s="10"/>
      <c r="K1276" s="10"/>
    </row>
    <row r="1277" spans="1:11" ht="12" customHeight="1" x14ac:dyDescent="0.2">
      <c r="A1277" s="44" t="s">
        <v>741</v>
      </c>
      <c r="B1277" s="44" t="s">
        <v>15</v>
      </c>
      <c r="C1277" s="44" t="s">
        <v>15</v>
      </c>
      <c r="D1277" s="44" t="s">
        <v>287</v>
      </c>
      <c r="E1277" s="23" t="s">
        <v>787</v>
      </c>
      <c r="F1277" s="10"/>
      <c r="G1277" s="10"/>
      <c r="H1277" s="10"/>
      <c r="I1277" s="10"/>
      <c r="J1277" s="10"/>
      <c r="K1277" s="10"/>
    </row>
    <row r="1278" spans="1:11" ht="12" customHeight="1" x14ac:dyDescent="0.2">
      <c r="A1278" s="44" t="s">
        <v>741</v>
      </c>
      <c r="B1278" s="44" t="s">
        <v>15</v>
      </c>
      <c r="C1278" s="44" t="s">
        <v>15</v>
      </c>
      <c r="D1278" s="44" t="s">
        <v>788</v>
      </c>
      <c r="E1278" s="23" t="s">
        <v>789</v>
      </c>
      <c r="F1278" s="10"/>
      <c r="G1278" s="10"/>
      <c r="H1278" s="10"/>
      <c r="I1278" s="10"/>
      <c r="J1278" s="10"/>
      <c r="K1278" s="10"/>
    </row>
    <row r="1279" spans="1:11" ht="12" customHeight="1" x14ac:dyDescent="0.2">
      <c r="A1279" s="44" t="s">
        <v>741</v>
      </c>
      <c r="B1279" s="44" t="s">
        <v>15</v>
      </c>
      <c r="C1279" s="44" t="s">
        <v>15</v>
      </c>
      <c r="D1279" s="44" t="s">
        <v>790</v>
      </c>
      <c r="E1279" s="23" t="s">
        <v>791</v>
      </c>
      <c r="F1279" s="10"/>
      <c r="G1279" s="10"/>
      <c r="H1279" s="10"/>
      <c r="I1279" s="10"/>
      <c r="J1279" s="10"/>
      <c r="K1279" s="10"/>
    </row>
    <row r="1280" spans="1:11" ht="12" customHeight="1" x14ac:dyDescent="0.2">
      <c r="A1280" s="44" t="s">
        <v>741</v>
      </c>
      <c r="B1280" s="44" t="s">
        <v>15</v>
      </c>
      <c r="C1280" s="44" t="s">
        <v>15</v>
      </c>
      <c r="D1280" s="44" t="s">
        <v>792</v>
      </c>
      <c r="E1280" s="23" t="s">
        <v>793</v>
      </c>
      <c r="F1280" s="10"/>
      <c r="G1280" s="10"/>
      <c r="H1280" s="10"/>
      <c r="I1280" s="10"/>
      <c r="J1280" s="10"/>
      <c r="K1280" s="10"/>
    </row>
    <row r="1281" spans="1:11" ht="12" customHeight="1" x14ac:dyDescent="0.2">
      <c r="A1281" s="44" t="s">
        <v>741</v>
      </c>
      <c r="B1281" s="44" t="s">
        <v>15</v>
      </c>
      <c r="C1281" s="44" t="s">
        <v>15</v>
      </c>
      <c r="D1281" s="44" t="s">
        <v>794</v>
      </c>
      <c r="E1281" s="23" t="s">
        <v>795</v>
      </c>
      <c r="F1281" s="10"/>
      <c r="G1281" s="10"/>
      <c r="H1281" s="10"/>
      <c r="I1281" s="10"/>
      <c r="J1281" s="10"/>
      <c r="K1281" s="10"/>
    </row>
    <row r="1282" spans="1:11" ht="12" customHeight="1" x14ac:dyDescent="0.2">
      <c r="A1282" s="44" t="s">
        <v>741</v>
      </c>
      <c r="B1282" s="44" t="s">
        <v>15</v>
      </c>
      <c r="C1282" s="44" t="s">
        <v>15</v>
      </c>
      <c r="D1282" s="44" t="s">
        <v>307</v>
      </c>
      <c r="E1282" s="23" t="s">
        <v>796</v>
      </c>
      <c r="F1282" s="10"/>
      <c r="G1282" s="10"/>
      <c r="H1282" s="10"/>
      <c r="I1282" s="10"/>
      <c r="J1282" s="10"/>
      <c r="K1282" s="10"/>
    </row>
    <row r="1283" spans="1:11" ht="12" customHeight="1" x14ac:dyDescent="0.2">
      <c r="A1283" s="44" t="s">
        <v>741</v>
      </c>
      <c r="B1283" s="44" t="s">
        <v>15</v>
      </c>
      <c r="C1283" s="44" t="s">
        <v>15</v>
      </c>
      <c r="D1283" s="44" t="s">
        <v>309</v>
      </c>
      <c r="E1283" s="23" t="s">
        <v>797</v>
      </c>
      <c r="F1283" s="10"/>
      <c r="G1283" s="10"/>
      <c r="H1283" s="10"/>
      <c r="I1283" s="10"/>
      <c r="J1283" s="10"/>
      <c r="K1283" s="10"/>
    </row>
    <row r="1284" spans="1:11" ht="12" customHeight="1" x14ac:dyDescent="0.2">
      <c r="A1284" s="44" t="s">
        <v>741</v>
      </c>
      <c r="B1284" s="44" t="s">
        <v>15</v>
      </c>
      <c r="C1284" s="44" t="s">
        <v>15</v>
      </c>
      <c r="D1284" s="44" t="s">
        <v>311</v>
      </c>
      <c r="E1284" s="23" t="s">
        <v>798</v>
      </c>
      <c r="F1284" s="10"/>
      <c r="G1284" s="10"/>
      <c r="H1284" s="10"/>
      <c r="I1284" s="10"/>
      <c r="J1284" s="10"/>
      <c r="K1284" s="10"/>
    </row>
    <row r="1285" spans="1:11" ht="12" customHeight="1" x14ac:dyDescent="0.2">
      <c r="A1285" s="44" t="s">
        <v>741</v>
      </c>
      <c r="B1285" s="44" t="s">
        <v>15</v>
      </c>
      <c r="C1285" s="44" t="s">
        <v>15</v>
      </c>
      <c r="D1285" s="44" t="s">
        <v>313</v>
      </c>
      <c r="E1285" s="23" t="s">
        <v>799</v>
      </c>
      <c r="F1285" s="10"/>
      <c r="G1285" s="10"/>
      <c r="H1285" s="10"/>
      <c r="I1285" s="10"/>
      <c r="J1285" s="10"/>
      <c r="K1285" s="10"/>
    </row>
    <row r="1286" spans="1:11" ht="12" customHeight="1" x14ac:dyDescent="0.2">
      <c r="A1286" s="44" t="s">
        <v>741</v>
      </c>
      <c r="B1286" s="44" t="s">
        <v>15</v>
      </c>
      <c r="C1286" s="44" t="s">
        <v>15</v>
      </c>
      <c r="D1286" s="44" t="s">
        <v>315</v>
      </c>
      <c r="E1286" s="23" t="s">
        <v>800</v>
      </c>
      <c r="F1286" s="10"/>
      <c r="G1286" s="10"/>
      <c r="H1286" s="10"/>
      <c r="I1286" s="10"/>
      <c r="J1286" s="10"/>
      <c r="K1286" s="10"/>
    </row>
    <row r="1287" spans="1:11" ht="12" customHeight="1" x14ac:dyDescent="0.2">
      <c r="A1287" s="44" t="s">
        <v>741</v>
      </c>
      <c r="B1287" s="44" t="s">
        <v>15</v>
      </c>
      <c r="C1287" s="44" t="s">
        <v>15</v>
      </c>
      <c r="D1287" s="44" t="s">
        <v>317</v>
      </c>
      <c r="E1287" s="23" t="s">
        <v>801</v>
      </c>
      <c r="F1287" s="10"/>
      <c r="G1287" s="10"/>
      <c r="H1287" s="10"/>
      <c r="I1287" s="10"/>
      <c r="J1287" s="10"/>
      <c r="K1287" s="10"/>
    </row>
    <row r="1288" spans="1:11" ht="12" customHeight="1" x14ac:dyDescent="0.2">
      <c r="A1288" s="44" t="s">
        <v>741</v>
      </c>
      <c r="B1288" s="44" t="s">
        <v>15</v>
      </c>
      <c r="C1288" s="44" t="s">
        <v>15</v>
      </c>
      <c r="D1288" s="44" t="s">
        <v>319</v>
      </c>
      <c r="E1288" s="23" t="s">
        <v>802</v>
      </c>
      <c r="F1288" s="10"/>
      <c r="G1288" s="10"/>
      <c r="H1288" s="10"/>
      <c r="I1288" s="10"/>
      <c r="J1288" s="10"/>
      <c r="K1288" s="10"/>
    </row>
    <row r="1289" spans="1:11" ht="12" customHeight="1" x14ac:dyDescent="0.2">
      <c r="A1289" s="44" t="s">
        <v>741</v>
      </c>
      <c r="B1289" s="44" t="s">
        <v>15</v>
      </c>
      <c r="C1289" s="44" t="s">
        <v>15</v>
      </c>
      <c r="D1289" s="44" t="s">
        <v>59</v>
      </c>
      <c r="E1289" s="23" t="s">
        <v>803</v>
      </c>
      <c r="F1289" s="10"/>
      <c r="G1289" s="10"/>
      <c r="H1289" s="10"/>
      <c r="I1289" s="10"/>
      <c r="J1289" s="10"/>
      <c r="K1289" s="10"/>
    </row>
    <row r="1290" spans="1:11" ht="12" customHeight="1" x14ac:dyDescent="0.2">
      <c r="A1290" s="32" t="s">
        <v>741</v>
      </c>
      <c r="B1290" s="32" t="s">
        <v>15</v>
      </c>
      <c r="C1290" s="32" t="s">
        <v>19</v>
      </c>
      <c r="D1290" s="33"/>
      <c r="E1290" s="21" t="s">
        <v>804</v>
      </c>
      <c r="F1290" s="26">
        <f>F1291+F1292</f>
        <v>0</v>
      </c>
      <c r="G1290" s="26">
        <f t="shared" ref="G1290:K1290" si="607">G1291+G1292</f>
        <v>0</v>
      </c>
      <c r="H1290" s="26">
        <f t="shared" si="607"/>
        <v>0</v>
      </c>
      <c r="I1290" s="26">
        <f t="shared" si="607"/>
        <v>0</v>
      </c>
      <c r="J1290" s="26">
        <f t="shared" si="607"/>
        <v>0</v>
      </c>
      <c r="K1290" s="26">
        <f t="shared" si="607"/>
        <v>0</v>
      </c>
    </row>
    <row r="1291" spans="1:11" ht="12" customHeight="1" x14ac:dyDescent="0.2">
      <c r="A1291" s="44" t="s">
        <v>741</v>
      </c>
      <c r="B1291" s="44" t="s">
        <v>15</v>
      </c>
      <c r="C1291" s="44" t="s">
        <v>19</v>
      </c>
      <c r="D1291" s="44" t="s">
        <v>15</v>
      </c>
      <c r="E1291" s="23" t="s">
        <v>805</v>
      </c>
      <c r="F1291" s="10"/>
      <c r="G1291" s="10"/>
      <c r="H1291" s="10"/>
      <c r="I1291" s="10"/>
      <c r="J1291" s="10"/>
      <c r="K1291" s="10"/>
    </row>
    <row r="1292" spans="1:11" ht="12" customHeight="1" x14ac:dyDescent="0.2">
      <c r="A1292" s="44" t="s">
        <v>741</v>
      </c>
      <c r="B1292" s="44" t="s">
        <v>15</v>
      </c>
      <c r="C1292" s="44" t="s">
        <v>19</v>
      </c>
      <c r="D1292" s="44" t="s">
        <v>19</v>
      </c>
      <c r="E1292" s="23" t="s">
        <v>806</v>
      </c>
      <c r="F1292" s="10"/>
      <c r="G1292" s="10"/>
      <c r="H1292" s="10"/>
      <c r="I1292" s="10"/>
      <c r="J1292" s="10"/>
      <c r="K1292" s="10"/>
    </row>
    <row r="1293" spans="1:11" ht="12" customHeight="1" x14ac:dyDescent="0.2">
      <c r="A1293" s="32" t="s">
        <v>741</v>
      </c>
      <c r="B1293" s="32" t="s">
        <v>15</v>
      </c>
      <c r="C1293" s="32" t="s">
        <v>21</v>
      </c>
      <c r="D1293" s="33"/>
      <c r="E1293" s="21" t="s">
        <v>807</v>
      </c>
      <c r="F1293" s="26">
        <f>F1294+F1295+F1296+F1297+F1298+F1299+F1300+F1301+F1302+F1303+F1304+F1305+F1306+F1307+F1308+F1309</f>
        <v>0</v>
      </c>
      <c r="G1293" s="26">
        <f t="shared" ref="G1293:K1293" si="608">G1294+G1295+G1296+G1297+G1298+G1299+G1300+G1301+G1302+G1303+G1304+G1305+G1306+G1307+G1308+G1309</f>
        <v>0</v>
      </c>
      <c r="H1293" s="26">
        <f t="shared" si="608"/>
        <v>0</v>
      </c>
      <c r="I1293" s="26">
        <f t="shared" si="608"/>
        <v>0</v>
      </c>
      <c r="J1293" s="26">
        <f t="shared" si="608"/>
        <v>0</v>
      </c>
      <c r="K1293" s="26">
        <f t="shared" si="608"/>
        <v>0</v>
      </c>
    </row>
    <row r="1294" spans="1:11" ht="12" customHeight="1" x14ac:dyDescent="0.2">
      <c r="A1294" s="44" t="s">
        <v>741</v>
      </c>
      <c r="B1294" s="44" t="s">
        <v>15</v>
      </c>
      <c r="C1294" s="44" t="s">
        <v>21</v>
      </c>
      <c r="D1294" s="44" t="s">
        <v>15</v>
      </c>
      <c r="E1294" s="23" t="s">
        <v>808</v>
      </c>
      <c r="F1294" s="10"/>
      <c r="G1294" s="10"/>
      <c r="H1294" s="10"/>
      <c r="I1294" s="10"/>
      <c r="J1294" s="10"/>
      <c r="K1294" s="10"/>
    </row>
    <row r="1295" spans="1:11" ht="24" customHeight="1" x14ac:dyDescent="0.2">
      <c r="A1295" s="44" t="s">
        <v>741</v>
      </c>
      <c r="B1295" s="44" t="s">
        <v>15</v>
      </c>
      <c r="C1295" s="44" t="s">
        <v>21</v>
      </c>
      <c r="D1295" s="44" t="s">
        <v>19</v>
      </c>
      <c r="E1295" s="23" t="s">
        <v>809</v>
      </c>
      <c r="F1295" s="10"/>
      <c r="G1295" s="10"/>
      <c r="H1295" s="10"/>
      <c r="I1295" s="10"/>
      <c r="J1295" s="10"/>
      <c r="K1295" s="10"/>
    </row>
    <row r="1296" spans="1:11" ht="24" customHeight="1" x14ac:dyDescent="0.2">
      <c r="A1296" s="44" t="s">
        <v>741</v>
      </c>
      <c r="B1296" s="44" t="s">
        <v>15</v>
      </c>
      <c r="C1296" s="44" t="s">
        <v>21</v>
      </c>
      <c r="D1296" s="44" t="s">
        <v>21</v>
      </c>
      <c r="E1296" s="23" t="s">
        <v>810</v>
      </c>
      <c r="F1296" s="10"/>
      <c r="G1296" s="10"/>
      <c r="H1296" s="10"/>
      <c r="I1296" s="10"/>
      <c r="J1296" s="10"/>
      <c r="K1296" s="10"/>
    </row>
    <row r="1297" spans="1:11" ht="12" customHeight="1" x14ac:dyDescent="0.2">
      <c r="A1297" s="44" t="s">
        <v>741</v>
      </c>
      <c r="B1297" s="44" t="s">
        <v>15</v>
      </c>
      <c r="C1297" s="44" t="s">
        <v>21</v>
      </c>
      <c r="D1297" s="44" t="s">
        <v>65</v>
      </c>
      <c r="E1297" s="23" t="s">
        <v>811</v>
      </c>
      <c r="F1297" s="10"/>
      <c r="G1297" s="10"/>
      <c r="H1297" s="10"/>
      <c r="I1297" s="10"/>
      <c r="J1297" s="10"/>
      <c r="K1297" s="10"/>
    </row>
    <row r="1298" spans="1:11" ht="24" customHeight="1" x14ac:dyDescent="0.2">
      <c r="A1298" s="44" t="s">
        <v>741</v>
      </c>
      <c r="B1298" s="44" t="s">
        <v>15</v>
      </c>
      <c r="C1298" s="44" t="s">
        <v>21</v>
      </c>
      <c r="D1298" s="44" t="s">
        <v>67</v>
      </c>
      <c r="E1298" s="23" t="s">
        <v>812</v>
      </c>
      <c r="F1298" s="10"/>
      <c r="G1298" s="10"/>
      <c r="H1298" s="10"/>
      <c r="I1298" s="10"/>
      <c r="J1298" s="10"/>
      <c r="K1298" s="10"/>
    </row>
    <row r="1299" spans="1:11" ht="24" customHeight="1" x14ac:dyDescent="0.2">
      <c r="A1299" s="44" t="s">
        <v>741</v>
      </c>
      <c r="B1299" s="44" t="s">
        <v>15</v>
      </c>
      <c r="C1299" s="44" t="s">
        <v>21</v>
      </c>
      <c r="D1299" s="44" t="s">
        <v>69</v>
      </c>
      <c r="E1299" s="23" t="s">
        <v>813</v>
      </c>
      <c r="F1299" s="10"/>
      <c r="G1299" s="10"/>
      <c r="H1299" s="10"/>
      <c r="I1299" s="10"/>
      <c r="J1299" s="10"/>
      <c r="K1299" s="10"/>
    </row>
    <row r="1300" spans="1:11" ht="24" customHeight="1" x14ac:dyDescent="0.2">
      <c r="A1300" s="44" t="s">
        <v>741</v>
      </c>
      <c r="B1300" s="44" t="s">
        <v>15</v>
      </c>
      <c r="C1300" s="44" t="s">
        <v>21</v>
      </c>
      <c r="D1300" s="44" t="s">
        <v>71</v>
      </c>
      <c r="E1300" s="23" t="s">
        <v>814</v>
      </c>
      <c r="F1300" s="10"/>
      <c r="G1300" s="10"/>
      <c r="H1300" s="10"/>
      <c r="I1300" s="10"/>
      <c r="J1300" s="10"/>
      <c r="K1300" s="10"/>
    </row>
    <row r="1301" spans="1:11" ht="24" customHeight="1" x14ac:dyDescent="0.2">
      <c r="A1301" s="44" t="s">
        <v>741</v>
      </c>
      <c r="B1301" s="44" t="s">
        <v>15</v>
      </c>
      <c r="C1301" s="44" t="s">
        <v>21</v>
      </c>
      <c r="D1301" s="44" t="s">
        <v>23</v>
      </c>
      <c r="E1301" s="23" t="s">
        <v>815</v>
      </c>
      <c r="F1301" s="10"/>
      <c r="G1301" s="10"/>
      <c r="H1301" s="10"/>
      <c r="I1301" s="10"/>
      <c r="J1301" s="10"/>
      <c r="K1301" s="10"/>
    </row>
    <row r="1302" spans="1:11" ht="24" customHeight="1" x14ac:dyDescent="0.2">
      <c r="A1302" s="44" t="s">
        <v>741</v>
      </c>
      <c r="B1302" s="44" t="s">
        <v>15</v>
      </c>
      <c r="C1302" s="44" t="s">
        <v>21</v>
      </c>
      <c r="D1302" s="44" t="s">
        <v>25</v>
      </c>
      <c r="E1302" s="23" t="s">
        <v>816</v>
      </c>
      <c r="F1302" s="10"/>
      <c r="G1302" s="10"/>
      <c r="H1302" s="10"/>
      <c r="I1302" s="10"/>
      <c r="J1302" s="10"/>
      <c r="K1302" s="10"/>
    </row>
    <row r="1303" spans="1:11" ht="12" customHeight="1" x14ac:dyDescent="0.2">
      <c r="A1303" s="44" t="s">
        <v>741</v>
      </c>
      <c r="B1303" s="44" t="s">
        <v>15</v>
      </c>
      <c r="C1303" s="44" t="s">
        <v>21</v>
      </c>
      <c r="D1303" s="44" t="s">
        <v>27</v>
      </c>
      <c r="E1303" s="23" t="s">
        <v>817</v>
      </c>
      <c r="F1303" s="10"/>
      <c r="G1303" s="10"/>
      <c r="H1303" s="10"/>
      <c r="I1303" s="10"/>
      <c r="J1303" s="10"/>
      <c r="K1303" s="10"/>
    </row>
    <row r="1304" spans="1:11" ht="12" customHeight="1" x14ac:dyDescent="0.2">
      <c r="A1304" s="44" t="s">
        <v>741</v>
      </c>
      <c r="B1304" s="44" t="s">
        <v>15</v>
      </c>
      <c r="C1304" s="44" t="s">
        <v>21</v>
      </c>
      <c r="D1304" s="44" t="s">
        <v>29</v>
      </c>
      <c r="E1304" s="23" t="s">
        <v>818</v>
      </c>
      <c r="F1304" s="10"/>
      <c r="G1304" s="10"/>
      <c r="H1304" s="10"/>
      <c r="I1304" s="10"/>
      <c r="J1304" s="10"/>
      <c r="K1304" s="10"/>
    </row>
    <row r="1305" spans="1:11" ht="12" customHeight="1" x14ac:dyDescent="0.2">
      <c r="A1305" s="44" t="s">
        <v>741</v>
      </c>
      <c r="B1305" s="44" t="s">
        <v>15</v>
      </c>
      <c r="C1305" s="44" t="s">
        <v>21</v>
      </c>
      <c r="D1305" s="44" t="s">
        <v>33</v>
      </c>
      <c r="E1305" s="23" t="s">
        <v>819</v>
      </c>
      <c r="F1305" s="10"/>
      <c r="G1305" s="10"/>
      <c r="H1305" s="10"/>
      <c r="I1305" s="10"/>
      <c r="J1305" s="10"/>
      <c r="K1305" s="10"/>
    </row>
    <row r="1306" spans="1:11" ht="12" customHeight="1" x14ac:dyDescent="0.2">
      <c r="A1306" s="44" t="s">
        <v>741</v>
      </c>
      <c r="B1306" s="44" t="s">
        <v>15</v>
      </c>
      <c r="C1306" s="44" t="s">
        <v>21</v>
      </c>
      <c r="D1306" s="44" t="s">
        <v>139</v>
      </c>
      <c r="E1306" s="23" t="s">
        <v>820</v>
      </c>
      <c r="F1306" s="10"/>
      <c r="G1306" s="10"/>
      <c r="H1306" s="10"/>
      <c r="I1306" s="10"/>
      <c r="J1306" s="10"/>
      <c r="K1306" s="10"/>
    </row>
    <row r="1307" spans="1:11" ht="12" customHeight="1" x14ac:dyDescent="0.2">
      <c r="A1307" s="44" t="s">
        <v>741</v>
      </c>
      <c r="B1307" s="44" t="s">
        <v>15</v>
      </c>
      <c r="C1307" s="44" t="s">
        <v>21</v>
      </c>
      <c r="D1307" s="44" t="s">
        <v>142</v>
      </c>
      <c r="E1307" s="23" t="s">
        <v>821</v>
      </c>
      <c r="F1307" s="10"/>
      <c r="G1307" s="10"/>
      <c r="H1307" s="10"/>
      <c r="I1307" s="10"/>
      <c r="J1307" s="10"/>
      <c r="K1307" s="10"/>
    </row>
    <row r="1308" spans="1:11" ht="12" customHeight="1" x14ac:dyDescent="0.2">
      <c r="A1308" s="44" t="s">
        <v>741</v>
      </c>
      <c r="B1308" s="44" t="s">
        <v>15</v>
      </c>
      <c r="C1308" s="44" t="s">
        <v>21</v>
      </c>
      <c r="D1308" s="44" t="s">
        <v>85</v>
      </c>
      <c r="E1308" s="23" t="s">
        <v>822</v>
      </c>
      <c r="F1308" s="10"/>
      <c r="G1308" s="10"/>
      <c r="H1308" s="10"/>
      <c r="I1308" s="10"/>
      <c r="J1308" s="10"/>
      <c r="K1308" s="10"/>
    </row>
    <row r="1309" spans="1:11" ht="12" customHeight="1" x14ac:dyDescent="0.2">
      <c r="A1309" s="44" t="s">
        <v>741</v>
      </c>
      <c r="B1309" s="44" t="s">
        <v>15</v>
      </c>
      <c r="C1309" s="44" t="s">
        <v>21</v>
      </c>
      <c r="D1309" s="44" t="s">
        <v>59</v>
      </c>
      <c r="E1309" s="23" t="s">
        <v>823</v>
      </c>
      <c r="F1309" s="10"/>
      <c r="G1309" s="10"/>
      <c r="H1309" s="10"/>
      <c r="I1309" s="10"/>
      <c r="J1309" s="10"/>
      <c r="K1309" s="10"/>
    </row>
    <row r="1310" spans="1:11" ht="12" customHeight="1" x14ac:dyDescent="0.2">
      <c r="A1310" s="32" t="s">
        <v>741</v>
      </c>
      <c r="B1310" s="32" t="s">
        <v>15</v>
      </c>
      <c r="C1310" s="32" t="s">
        <v>65</v>
      </c>
      <c r="D1310" s="33"/>
      <c r="E1310" s="21" t="s">
        <v>824</v>
      </c>
      <c r="F1310" s="26">
        <f>F1311+F1312+F1313+F1314+F1315+F1316+F1317+F1318+F1319</f>
        <v>0</v>
      </c>
      <c r="G1310" s="26">
        <f t="shared" ref="G1310:K1310" si="609">G1311+G1312+G1313+G1314+G1315+G1316+G1317+G1318+G1319</f>
        <v>0</v>
      </c>
      <c r="H1310" s="26">
        <f t="shared" si="609"/>
        <v>0</v>
      </c>
      <c r="I1310" s="26">
        <f t="shared" si="609"/>
        <v>0</v>
      </c>
      <c r="J1310" s="26">
        <f t="shared" si="609"/>
        <v>0</v>
      </c>
      <c r="K1310" s="26">
        <f t="shared" si="609"/>
        <v>0</v>
      </c>
    </row>
    <row r="1311" spans="1:11" ht="12" customHeight="1" x14ac:dyDescent="0.2">
      <c r="A1311" s="44" t="s">
        <v>741</v>
      </c>
      <c r="B1311" s="44" t="s">
        <v>15</v>
      </c>
      <c r="C1311" s="44" t="s">
        <v>65</v>
      </c>
      <c r="D1311" s="44" t="s">
        <v>15</v>
      </c>
      <c r="E1311" s="23" t="s">
        <v>825</v>
      </c>
      <c r="F1311" s="10"/>
      <c r="G1311" s="10"/>
      <c r="H1311" s="10"/>
      <c r="I1311" s="10"/>
      <c r="J1311" s="10"/>
      <c r="K1311" s="10"/>
    </row>
    <row r="1312" spans="1:11" ht="24" customHeight="1" x14ac:dyDescent="0.2">
      <c r="A1312" s="44" t="s">
        <v>741</v>
      </c>
      <c r="B1312" s="44" t="s">
        <v>15</v>
      </c>
      <c r="C1312" s="44" t="s">
        <v>65</v>
      </c>
      <c r="D1312" s="44" t="s">
        <v>19</v>
      </c>
      <c r="E1312" s="23" t="s">
        <v>826</v>
      </c>
      <c r="F1312" s="10"/>
      <c r="G1312" s="10"/>
      <c r="H1312" s="10"/>
      <c r="I1312" s="10"/>
      <c r="J1312" s="10"/>
      <c r="K1312" s="10"/>
    </row>
    <row r="1313" spans="1:11" ht="12" customHeight="1" x14ac:dyDescent="0.2">
      <c r="A1313" s="44" t="s">
        <v>741</v>
      </c>
      <c r="B1313" s="44" t="s">
        <v>15</v>
      </c>
      <c r="C1313" s="44" t="s">
        <v>65</v>
      </c>
      <c r="D1313" s="44" t="s">
        <v>21</v>
      </c>
      <c r="E1313" s="23" t="s">
        <v>827</v>
      </c>
      <c r="F1313" s="10"/>
      <c r="G1313" s="10"/>
      <c r="H1313" s="10"/>
      <c r="I1313" s="10"/>
      <c r="J1313" s="10"/>
      <c r="K1313" s="10"/>
    </row>
    <row r="1314" spans="1:11" ht="24" customHeight="1" x14ac:dyDescent="0.2">
      <c r="A1314" s="44" t="s">
        <v>741</v>
      </c>
      <c r="B1314" s="44" t="s">
        <v>15</v>
      </c>
      <c r="C1314" s="44" t="s">
        <v>65</v>
      </c>
      <c r="D1314" s="44" t="s">
        <v>65</v>
      </c>
      <c r="E1314" s="23" t="s">
        <v>828</v>
      </c>
      <c r="F1314" s="10"/>
      <c r="G1314" s="10"/>
      <c r="H1314" s="10"/>
      <c r="I1314" s="10"/>
      <c r="J1314" s="10"/>
      <c r="K1314" s="10"/>
    </row>
    <row r="1315" spans="1:11" ht="24" customHeight="1" x14ac:dyDescent="0.2">
      <c r="A1315" s="44" t="s">
        <v>741</v>
      </c>
      <c r="B1315" s="44" t="s">
        <v>15</v>
      </c>
      <c r="C1315" s="44" t="s">
        <v>65</v>
      </c>
      <c r="D1315" s="44" t="s">
        <v>67</v>
      </c>
      <c r="E1315" s="23" t="s">
        <v>829</v>
      </c>
      <c r="F1315" s="10"/>
      <c r="G1315" s="10"/>
      <c r="H1315" s="10"/>
      <c r="I1315" s="10"/>
      <c r="J1315" s="10"/>
      <c r="K1315" s="10"/>
    </row>
    <row r="1316" spans="1:11" ht="24" customHeight="1" x14ac:dyDescent="0.2">
      <c r="A1316" s="44" t="s">
        <v>741</v>
      </c>
      <c r="B1316" s="44" t="s">
        <v>15</v>
      </c>
      <c r="C1316" s="44" t="s">
        <v>65</v>
      </c>
      <c r="D1316" s="44" t="s">
        <v>69</v>
      </c>
      <c r="E1316" s="23" t="s">
        <v>830</v>
      </c>
      <c r="F1316" s="10"/>
      <c r="G1316" s="10"/>
      <c r="H1316" s="10"/>
      <c r="I1316" s="10"/>
      <c r="J1316" s="10"/>
      <c r="K1316" s="10"/>
    </row>
    <row r="1317" spans="1:11" ht="24" customHeight="1" x14ac:dyDescent="0.2">
      <c r="A1317" s="44" t="s">
        <v>741</v>
      </c>
      <c r="B1317" s="44" t="s">
        <v>15</v>
      </c>
      <c r="C1317" s="44" t="s">
        <v>65</v>
      </c>
      <c r="D1317" s="44" t="s">
        <v>71</v>
      </c>
      <c r="E1317" s="23" t="s">
        <v>831</v>
      </c>
      <c r="F1317" s="10"/>
      <c r="G1317" s="10"/>
      <c r="H1317" s="10"/>
      <c r="I1317" s="10"/>
      <c r="J1317" s="10"/>
      <c r="K1317" s="10"/>
    </row>
    <row r="1318" spans="1:11" ht="12" customHeight="1" x14ac:dyDescent="0.2">
      <c r="A1318" s="44" t="s">
        <v>741</v>
      </c>
      <c r="B1318" s="44" t="s">
        <v>15</v>
      </c>
      <c r="C1318" s="44" t="s">
        <v>65</v>
      </c>
      <c r="D1318" s="44" t="s">
        <v>23</v>
      </c>
      <c r="E1318" s="23" t="s">
        <v>832</v>
      </c>
      <c r="F1318" s="10"/>
      <c r="G1318" s="10"/>
      <c r="H1318" s="10"/>
      <c r="I1318" s="10"/>
      <c r="J1318" s="10"/>
      <c r="K1318" s="10"/>
    </row>
    <row r="1319" spans="1:11" ht="12" customHeight="1" x14ac:dyDescent="0.2">
      <c r="A1319" s="44" t="s">
        <v>741</v>
      </c>
      <c r="B1319" s="44" t="s">
        <v>15</v>
      </c>
      <c r="C1319" s="44" t="s">
        <v>65</v>
      </c>
      <c r="D1319" s="44" t="s">
        <v>25</v>
      </c>
      <c r="E1319" s="23" t="s">
        <v>833</v>
      </c>
      <c r="F1319" s="10"/>
      <c r="G1319" s="10"/>
      <c r="H1319" s="10"/>
      <c r="I1319" s="10"/>
      <c r="J1319" s="10"/>
      <c r="K1319" s="10"/>
    </row>
    <row r="1320" spans="1:11" ht="36" customHeight="1" x14ac:dyDescent="0.2">
      <c r="A1320" s="32" t="s">
        <v>741</v>
      </c>
      <c r="B1320" s="32" t="s">
        <v>15</v>
      </c>
      <c r="C1320" s="32" t="s">
        <v>67</v>
      </c>
      <c r="D1320" s="33"/>
      <c r="E1320" s="21" t="s">
        <v>834</v>
      </c>
      <c r="F1320" s="26">
        <f>F1321+F1322+F1323+F1324+F1325+F1326+F1327+F1328+F1329+F1330</f>
        <v>0</v>
      </c>
      <c r="G1320" s="26">
        <f t="shared" ref="G1320:K1320" si="610">G1321+G1322+G1323+G1324+G1325+G1326+G1327+G1328+G1329+G1330</f>
        <v>0</v>
      </c>
      <c r="H1320" s="26">
        <f t="shared" si="610"/>
        <v>0</v>
      </c>
      <c r="I1320" s="26">
        <f t="shared" si="610"/>
        <v>0</v>
      </c>
      <c r="J1320" s="26">
        <f t="shared" si="610"/>
        <v>0</v>
      </c>
      <c r="K1320" s="26">
        <f t="shared" si="610"/>
        <v>0</v>
      </c>
    </row>
    <row r="1321" spans="1:11" ht="24" customHeight="1" x14ac:dyDescent="0.2">
      <c r="A1321" s="44" t="s">
        <v>741</v>
      </c>
      <c r="B1321" s="44" t="s">
        <v>15</v>
      </c>
      <c r="C1321" s="44" t="s">
        <v>67</v>
      </c>
      <c r="D1321" s="44" t="s">
        <v>15</v>
      </c>
      <c r="E1321" s="23" t="s">
        <v>835</v>
      </c>
      <c r="F1321" s="10"/>
      <c r="G1321" s="10"/>
      <c r="H1321" s="10"/>
      <c r="I1321" s="10"/>
      <c r="J1321" s="10"/>
      <c r="K1321" s="10"/>
    </row>
    <row r="1322" spans="1:11" ht="12" customHeight="1" x14ac:dyDescent="0.2">
      <c r="A1322" s="44" t="s">
        <v>741</v>
      </c>
      <c r="B1322" s="44" t="s">
        <v>15</v>
      </c>
      <c r="C1322" s="44" t="s">
        <v>67</v>
      </c>
      <c r="D1322" s="44" t="s">
        <v>19</v>
      </c>
      <c r="E1322" s="23" t="s">
        <v>836</v>
      </c>
      <c r="F1322" s="10"/>
      <c r="G1322" s="10"/>
      <c r="H1322" s="10"/>
      <c r="I1322" s="10"/>
      <c r="J1322" s="10"/>
      <c r="K1322" s="10"/>
    </row>
    <row r="1323" spans="1:11" ht="24" customHeight="1" x14ac:dyDescent="0.2">
      <c r="A1323" s="44" t="s">
        <v>741</v>
      </c>
      <c r="B1323" s="44" t="s">
        <v>15</v>
      </c>
      <c r="C1323" s="44" t="s">
        <v>67</v>
      </c>
      <c r="D1323" s="44" t="s">
        <v>69</v>
      </c>
      <c r="E1323" s="23" t="s">
        <v>837</v>
      </c>
      <c r="F1323" s="10"/>
      <c r="G1323" s="10"/>
      <c r="H1323" s="10"/>
      <c r="I1323" s="10"/>
      <c r="J1323" s="10"/>
      <c r="K1323" s="10"/>
    </row>
    <row r="1324" spans="1:11" ht="12" customHeight="1" x14ac:dyDescent="0.2">
      <c r="A1324" s="44" t="s">
        <v>741</v>
      </c>
      <c r="B1324" s="44" t="s">
        <v>15</v>
      </c>
      <c r="C1324" s="44" t="s">
        <v>67</v>
      </c>
      <c r="D1324" s="44" t="s">
        <v>71</v>
      </c>
      <c r="E1324" s="23" t="s">
        <v>838</v>
      </c>
      <c r="F1324" s="10"/>
      <c r="G1324" s="10"/>
      <c r="H1324" s="10"/>
      <c r="I1324" s="10"/>
      <c r="J1324" s="10"/>
      <c r="K1324" s="10"/>
    </row>
    <row r="1325" spans="1:11" ht="24" customHeight="1" x14ac:dyDescent="0.2">
      <c r="A1325" s="44" t="s">
        <v>741</v>
      </c>
      <c r="B1325" s="44" t="s">
        <v>15</v>
      </c>
      <c r="C1325" s="44" t="s">
        <v>67</v>
      </c>
      <c r="D1325" s="44" t="s">
        <v>29</v>
      </c>
      <c r="E1325" s="23" t="s">
        <v>839</v>
      </c>
      <c r="F1325" s="10"/>
      <c r="G1325" s="10"/>
      <c r="H1325" s="10"/>
      <c r="I1325" s="10"/>
      <c r="J1325" s="10"/>
      <c r="K1325" s="10"/>
    </row>
    <row r="1326" spans="1:11" ht="24" customHeight="1" x14ac:dyDescent="0.2">
      <c r="A1326" s="44" t="s">
        <v>741</v>
      </c>
      <c r="B1326" s="44" t="s">
        <v>15</v>
      </c>
      <c r="C1326" s="44" t="s">
        <v>67</v>
      </c>
      <c r="D1326" s="44" t="s">
        <v>31</v>
      </c>
      <c r="E1326" s="23" t="s">
        <v>840</v>
      </c>
      <c r="F1326" s="10"/>
      <c r="G1326" s="10"/>
      <c r="H1326" s="10"/>
      <c r="I1326" s="10"/>
      <c r="J1326" s="10"/>
      <c r="K1326" s="10"/>
    </row>
    <row r="1327" spans="1:11" ht="36" customHeight="1" x14ac:dyDescent="0.2">
      <c r="A1327" s="44" t="s">
        <v>741</v>
      </c>
      <c r="B1327" s="44" t="s">
        <v>15</v>
      </c>
      <c r="C1327" s="44" t="s">
        <v>67</v>
      </c>
      <c r="D1327" s="44" t="s">
        <v>85</v>
      </c>
      <c r="E1327" s="23" t="s">
        <v>841</v>
      </c>
      <c r="F1327" s="10"/>
      <c r="G1327" s="10"/>
      <c r="H1327" s="10"/>
      <c r="I1327" s="10"/>
      <c r="J1327" s="10"/>
      <c r="K1327" s="10"/>
    </row>
    <row r="1328" spans="1:11" ht="24" customHeight="1" x14ac:dyDescent="0.2">
      <c r="A1328" s="44" t="s">
        <v>741</v>
      </c>
      <c r="B1328" s="44" t="s">
        <v>15</v>
      </c>
      <c r="C1328" s="44" t="s">
        <v>67</v>
      </c>
      <c r="D1328" s="44" t="s">
        <v>87</v>
      </c>
      <c r="E1328" s="23" t="s">
        <v>842</v>
      </c>
      <c r="F1328" s="10"/>
      <c r="G1328" s="10"/>
      <c r="H1328" s="10"/>
      <c r="I1328" s="10"/>
      <c r="J1328" s="10"/>
      <c r="K1328" s="10"/>
    </row>
    <row r="1329" spans="1:11" ht="24" customHeight="1" x14ac:dyDescent="0.2">
      <c r="A1329" s="44" t="s">
        <v>741</v>
      </c>
      <c r="B1329" s="44" t="s">
        <v>15</v>
      </c>
      <c r="C1329" s="44" t="s">
        <v>67</v>
      </c>
      <c r="D1329" s="44" t="s">
        <v>124</v>
      </c>
      <c r="E1329" s="23" t="s">
        <v>843</v>
      </c>
      <c r="F1329" s="10"/>
      <c r="G1329" s="10"/>
      <c r="H1329" s="10"/>
      <c r="I1329" s="10"/>
      <c r="J1329" s="10"/>
      <c r="K1329" s="10"/>
    </row>
    <row r="1330" spans="1:11" ht="24" customHeight="1" x14ac:dyDescent="0.2">
      <c r="A1330" s="44" t="s">
        <v>741</v>
      </c>
      <c r="B1330" s="44" t="s">
        <v>15</v>
      </c>
      <c r="C1330" s="44" t="s">
        <v>67</v>
      </c>
      <c r="D1330" s="44" t="s">
        <v>59</v>
      </c>
      <c r="E1330" s="23" t="s">
        <v>844</v>
      </c>
      <c r="F1330" s="10"/>
      <c r="G1330" s="10"/>
      <c r="H1330" s="10"/>
      <c r="I1330" s="10"/>
      <c r="J1330" s="10"/>
      <c r="K1330" s="10"/>
    </row>
    <row r="1331" spans="1:11" ht="36" customHeight="1" x14ac:dyDescent="0.2">
      <c r="A1331" s="32" t="s">
        <v>741</v>
      </c>
      <c r="B1331" s="32" t="s">
        <v>15</v>
      </c>
      <c r="C1331" s="32" t="s">
        <v>69</v>
      </c>
      <c r="D1331" s="33"/>
      <c r="E1331" s="21" t="s">
        <v>845</v>
      </c>
      <c r="F1331" s="26">
        <f>F1332+F1333+F1334+F1335+F1336+F1337+F1338+F1339+F1340+F1341</f>
        <v>0</v>
      </c>
      <c r="G1331" s="26">
        <f t="shared" ref="G1331:K1331" si="611">G1332+G1333+G1334+G1335+G1336+G1337+G1338+G1339+G1340+G1341</f>
        <v>0</v>
      </c>
      <c r="H1331" s="26">
        <f t="shared" si="611"/>
        <v>0</v>
      </c>
      <c r="I1331" s="26">
        <f t="shared" si="611"/>
        <v>0</v>
      </c>
      <c r="J1331" s="26">
        <f t="shared" si="611"/>
        <v>0</v>
      </c>
      <c r="K1331" s="26">
        <f t="shared" si="611"/>
        <v>0</v>
      </c>
    </row>
    <row r="1332" spans="1:11" ht="24" customHeight="1" x14ac:dyDescent="0.2">
      <c r="A1332" s="44" t="s">
        <v>741</v>
      </c>
      <c r="B1332" s="44" t="s">
        <v>15</v>
      </c>
      <c r="C1332" s="44" t="s">
        <v>69</v>
      </c>
      <c r="D1332" s="44" t="s">
        <v>15</v>
      </c>
      <c r="E1332" s="23" t="s">
        <v>846</v>
      </c>
      <c r="F1332" s="10"/>
      <c r="G1332" s="10"/>
      <c r="H1332" s="10"/>
      <c r="I1332" s="10"/>
      <c r="J1332" s="10"/>
      <c r="K1332" s="10"/>
    </row>
    <row r="1333" spans="1:11" ht="12" customHeight="1" x14ac:dyDescent="0.2">
      <c r="A1333" s="44" t="s">
        <v>741</v>
      </c>
      <c r="B1333" s="44" t="s">
        <v>15</v>
      </c>
      <c r="C1333" s="44" t="s">
        <v>69</v>
      </c>
      <c r="D1333" s="44" t="s">
        <v>19</v>
      </c>
      <c r="E1333" s="23" t="s">
        <v>847</v>
      </c>
      <c r="F1333" s="10"/>
      <c r="G1333" s="10"/>
      <c r="H1333" s="10"/>
      <c r="I1333" s="10"/>
      <c r="J1333" s="10"/>
      <c r="K1333" s="10"/>
    </row>
    <row r="1334" spans="1:11" ht="24" customHeight="1" x14ac:dyDescent="0.2">
      <c r="A1334" s="44" t="s">
        <v>741</v>
      </c>
      <c r="B1334" s="44" t="s">
        <v>15</v>
      </c>
      <c r="C1334" s="44" t="s">
        <v>69</v>
      </c>
      <c r="D1334" s="44" t="s">
        <v>69</v>
      </c>
      <c r="E1334" s="23" t="s">
        <v>848</v>
      </c>
      <c r="F1334" s="10"/>
      <c r="G1334" s="10"/>
      <c r="H1334" s="10"/>
      <c r="I1334" s="10"/>
      <c r="J1334" s="10"/>
      <c r="K1334" s="10"/>
    </row>
    <row r="1335" spans="1:11" ht="12" customHeight="1" x14ac:dyDescent="0.2">
      <c r="A1335" s="44" t="s">
        <v>741</v>
      </c>
      <c r="B1335" s="44" t="s">
        <v>15</v>
      </c>
      <c r="C1335" s="44" t="s">
        <v>69</v>
      </c>
      <c r="D1335" s="44" t="s">
        <v>71</v>
      </c>
      <c r="E1335" s="23" t="s">
        <v>849</v>
      </c>
      <c r="F1335" s="10"/>
      <c r="G1335" s="10"/>
      <c r="H1335" s="10"/>
      <c r="I1335" s="10"/>
      <c r="J1335" s="10"/>
      <c r="K1335" s="10"/>
    </row>
    <row r="1336" spans="1:11" ht="24" customHeight="1" x14ac:dyDescent="0.2">
      <c r="A1336" s="44" t="s">
        <v>741</v>
      </c>
      <c r="B1336" s="44" t="s">
        <v>15</v>
      </c>
      <c r="C1336" s="44" t="s">
        <v>69</v>
      </c>
      <c r="D1336" s="44" t="s">
        <v>29</v>
      </c>
      <c r="E1336" s="23" t="s">
        <v>850</v>
      </c>
      <c r="F1336" s="10"/>
      <c r="G1336" s="10"/>
      <c r="H1336" s="10"/>
      <c r="I1336" s="10"/>
      <c r="J1336" s="10"/>
      <c r="K1336" s="10"/>
    </row>
    <row r="1337" spans="1:11" ht="24" customHeight="1" x14ac:dyDescent="0.2">
      <c r="A1337" s="44" t="s">
        <v>741</v>
      </c>
      <c r="B1337" s="44" t="s">
        <v>15</v>
      </c>
      <c r="C1337" s="44" t="s">
        <v>69</v>
      </c>
      <c r="D1337" s="44" t="s">
        <v>31</v>
      </c>
      <c r="E1337" s="23" t="s">
        <v>851</v>
      </c>
      <c r="F1337" s="10"/>
      <c r="G1337" s="10"/>
      <c r="H1337" s="10"/>
      <c r="I1337" s="10"/>
      <c r="J1337" s="10"/>
      <c r="K1337" s="10"/>
    </row>
    <row r="1338" spans="1:11" ht="36" customHeight="1" x14ac:dyDescent="0.2">
      <c r="A1338" s="44" t="s">
        <v>741</v>
      </c>
      <c r="B1338" s="44" t="s">
        <v>15</v>
      </c>
      <c r="C1338" s="44" t="s">
        <v>69</v>
      </c>
      <c r="D1338" s="44" t="s">
        <v>85</v>
      </c>
      <c r="E1338" s="23" t="s">
        <v>852</v>
      </c>
      <c r="F1338" s="10"/>
      <c r="G1338" s="10"/>
      <c r="H1338" s="10"/>
      <c r="I1338" s="10"/>
      <c r="J1338" s="10"/>
      <c r="K1338" s="10"/>
    </row>
    <row r="1339" spans="1:11" ht="24" customHeight="1" x14ac:dyDescent="0.2">
      <c r="A1339" s="44" t="s">
        <v>741</v>
      </c>
      <c r="B1339" s="44" t="s">
        <v>15</v>
      </c>
      <c r="C1339" s="44" t="s">
        <v>69</v>
      </c>
      <c r="D1339" s="44" t="s">
        <v>87</v>
      </c>
      <c r="E1339" s="23" t="s">
        <v>853</v>
      </c>
      <c r="F1339" s="10"/>
      <c r="G1339" s="10"/>
      <c r="H1339" s="10"/>
      <c r="I1339" s="10"/>
      <c r="J1339" s="10"/>
      <c r="K1339" s="10"/>
    </row>
    <row r="1340" spans="1:11" ht="24" customHeight="1" x14ac:dyDescent="0.2">
      <c r="A1340" s="44" t="s">
        <v>741</v>
      </c>
      <c r="B1340" s="44" t="s">
        <v>15</v>
      </c>
      <c r="C1340" s="44" t="s">
        <v>69</v>
      </c>
      <c r="D1340" s="44" t="s">
        <v>124</v>
      </c>
      <c r="E1340" s="23" t="s">
        <v>854</v>
      </c>
      <c r="F1340" s="10"/>
      <c r="G1340" s="10"/>
      <c r="H1340" s="10"/>
      <c r="I1340" s="10"/>
      <c r="J1340" s="10"/>
      <c r="K1340" s="10"/>
    </row>
    <row r="1341" spans="1:11" ht="12" customHeight="1" x14ac:dyDescent="0.2">
      <c r="A1341" s="44" t="s">
        <v>741</v>
      </c>
      <c r="B1341" s="44" t="s">
        <v>15</v>
      </c>
      <c r="C1341" s="44" t="s">
        <v>69</v>
      </c>
      <c r="D1341" s="44" t="s">
        <v>59</v>
      </c>
      <c r="E1341" s="23" t="s">
        <v>855</v>
      </c>
      <c r="F1341" s="10"/>
      <c r="G1341" s="10"/>
      <c r="H1341" s="10"/>
      <c r="I1341" s="10"/>
      <c r="J1341" s="10"/>
      <c r="K1341" s="10"/>
    </row>
    <row r="1342" spans="1:11" ht="12" customHeight="1" x14ac:dyDescent="0.2">
      <c r="A1342" s="41" t="s">
        <v>741</v>
      </c>
      <c r="B1342" s="41" t="s">
        <v>19</v>
      </c>
      <c r="C1342" s="42"/>
      <c r="D1342" s="42"/>
      <c r="E1342" s="20" t="s">
        <v>856</v>
      </c>
      <c r="F1342" s="25">
        <f t="shared" ref="F1342:K1342" si="612">+F1343+F1348</f>
        <v>0</v>
      </c>
      <c r="G1342" s="25">
        <f t="shared" si="612"/>
        <v>0</v>
      </c>
      <c r="H1342" s="25">
        <f t="shared" si="612"/>
        <v>0</v>
      </c>
      <c r="I1342" s="25">
        <f t="shared" si="612"/>
        <v>0</v>
      </c>
      <c r="J1342" s="25">
        <f t="shared" si="612"/>
        <v>0</v>
      </c>
      <c r="K1342" s="25">
        <f t="shared" si="612"/>
        <v>0</v>
      </c>
    </row>
    <row r="1343" spans="1:11" ht="12" customHeight="1" x14ac:dyDescent="0.2">
      <c r="A1343" s="32" t="s">
        <v>741</v>
      </c>
      <c r="B1343" s="32" t="s">
        <v>19</v>
      </c>
      <c r="C1343" s="32" t="s">
        <v>15</v>
      </c>
      <c r="D1343" s="33"/>
      <c r="E1343" s="21" t="s">
        <v>857</v>
      </c>
      <c r="F1343" s="26">
        <f>F1344+F1345+F1346+F1347</f>
        <v>0</v>
      </c>
      <c r="G1343" s="26">
        <f t="shared" ref="G1343:K1343" si="613">G1344+G1345+G1346+G1347</f>
        <v>0</v>
      </c>
      <c r="H1343" s="26">
        <f t="shared" si="613"/>
        <v>0</v>
      </c>
      <c r="I1343" s="26">
        <f t="shared" si="613"/>
        <v>0</v>
      </c>
      <c r="J1343" s="26">
        <f t="shared" si="613"/>
        <v>0</v>
      </c>
      <c r="K1343" s="26">
        <f t="shared" si="613"/>
        <v>0</v>
      </c>
    </row>
    <row r="1344" spans="1:11" ht="12" customHeight="1" x14ac:dyDescent="0.2">
      <c r="A1344" s="44" t="s">
        <v>741</v>
      </c>
      <c r="B1344" s="44" t="s">
        <v>19</v>
      </c>
      <c r="C1344" s="44" t="s">
        <v>15</v>
      </c>
      <c r="D1344" s="44" t="s">
        <v>15</v>
      </c>
      <c r="E1344" s="23" t="s">
        <v>858</v>
      </c>
      <c r="F1344" s="10"/>
      <c r="G1344" s="10"/>
      <c r="H1344" s="10"/>
      <c r="I1344" s="10"/>
      <c r="J1344" s="10"/>
      <c r="K1344" s="10"/>
    </row>
    <row r="1345" spans="1:11" ht="12" customHeight="1" x14ac:dyDescent="0.2">
      <c r="A1345" s="44" t="s">
        <v>741</v>
      </c>
      <c r="B1345" s="44" t="s">
        <v>19</v>
      </c>
      <c r="C1345" s="44" t="s">
        <v>15</v>
      </c>
      <c r="D1345" s="44" t="s">
        <v>19</v>
      </c>
      <c r="E1345" s="23" t="s">
        <v>859</v>
      </c>
      <c r="F1345" s="10"/>
      <c r="G1345" s="10"/>
      <c r="H1345" s="10"/>
      <c r="I1345" s="10"/>
      <c r="J1345" s="10"/>
      <c r="K1345" s="10"/>
    </row>
    <row r="1346" spans="1:11" ht="12" customHeight="1" x14ac:dyDescent="0.2">
      <c r="A1346" s="44" t="s">
        <v>741</v>
      </c>
      <c r="B1346" s="44" t="s">
        <v>19</v>
      </c>
      <c r="C1346" s="44" t="s">
        <v>15</v>
      </c>
      <c r="D1346" s="44" t="s">
        <v>21</v>
      </c>
      <c r="E1346" s="23" t="s">
        <v>860</v>
      </c>
      <c r="F1346" s="10"/>
      <c r="G1346" s="10"/>
      <c r="H1346" s="10"/>
      <c r="I1346" s="10"/>
      <c r="J1346" s="10"/>
      <c r="K1346" s="10"/>
    </row>
    <row r="1347" spans="1:11" ht="12" customHeight="1" x14ac:dyDescent="0.2">
      <c r="A1347" s="44" t="s">
        <v>741</v>
      </c>
      <c r="B1347" s="44" t="s">
        <v>19</v>
      </c>
      <c r="C1347" s="44" t="s">
        <v>15</v>
      </c>
      <c r="D1347" s="44" t="s">
        <v>65</v>
      </c>
      <c r="E1347" s="23" t="s">
        <v>861</v>
      </c>
      <c r="F1347" s="10"/>
      <c r="G1347" s="10"/>
      <c r="H1347" s="10"/>
      <c r="I1347" s="10"/>
      <c r="J1347" s="10"/>
      <c r="K1347" s="10"/>
    </row>
    <row r="1348" spans="1:11" ht="12" customHeight="1" x14ac:dyDescent="0.2">
      <c r="A1348" s="32" t="s">
        <v>741</v>
      </c>
      <c r="B1348" s="32" t="s">
        <v>19</v>
      </c>
      <c r="C1348" s="32" t="s">
        <v>19</v>
      </c>
      <c r="D1348" s="33"/>
      <c r="E1348" s="21" t="s">
        <v>862</v>
      </c>
      <c r="F1348" s="26">
        <f>F1349+F1350+F1351+F1352</f>
        <v>0</v>
      </c>
      <c r="G1348" s="26">
        <f t="shared" ref="G1348:K1348" si="614">G1349+G1350+G1351+G1352</f>
        <v>0</v>
      </c>
      <c r="H1348" s="26">
        <f t="shared" si="614"/>
        <v>0</v>
      </c>
      <c r="I1348" s="26">
        <f t="shared" si="614"/>
        <v>0</v>
      </c>
      <c r="J1348" s="26">
        <f t="shared" si="614"/>
        <v>0</v>
      </c>
      <c r="K1348" s="26">
        <f t="shared" si="614"/>
        <v>0</v>
      </c>
    </row>
    <row r="1349" spans="1:11" ht="12" customHeight="1" x14ac:dyDescent="0.2">
      <c r="A1349" s="44" t="s">
        <v>741</v>
      </c>
      <c r="B1349" s="44" t="s">
        <v>19</v>
      </c>
      <c r="C1349" s="44" t="s">
        <v>19</v>
      </c>
      <c r="D1349" s="44" t="s">
        <v>15</v>
      </c>
      <c r="E1349" s="23" t="s">
        <v>805</v>
      </c>
      <c r="F1349" s="10"/>
      <c r="G1349" s="10"/>
      <c r="H1349" s="10"/>
      <c r="I1349" s="10"/>
      <c r="J1349" s="10"/>
      <c r="K1349" s="10"/>
    </row>
    <row r="1350" spans="1:11" ht="12" customHeight="1" x14ac:dyDescent="0.2">
      <c r="A1350" s="44" t="s">
        <v>741</v>
      </c>
      <c r="B1350" s="44" t="s">
        <v>19</v>
      </c>
      <c r="C1350" s="44" t="s">
        <v>19</v>
      </c>
      <c r="D1350" s="44" t="s">
        <v>19</v>
      </c>
      <c r="E1350" s="23" t="s">
        <v>806</v>
      </c>
      <c r="F1350" s="10"/>
      <c r="G1350" s="10"/>
      <c r="H1350" s="10"/>
      <c r="I1350" s="10"/>
      <c r="J1350" s="10"/>
      <c r="K1350" s="10"/>
    </row>
    <row r="1351" spans="1:11" ht="12" customHeight="1" x14ac:dyDescent="0.2">
      <c r="A1351" s="44" t="s">
        <v>741</v>
      </c>
      <c r="B1351" s="44" t="s">
        <v>19</v>
      </c>
      <c r="C1351" s="44" t="s">
        <v>19</v>
      </c>
      <c r="D1351" s="44" t="s">
        <v>21</v>
      </c>
      <c r="E1351" s="23" t="s">
        <v>863</v>
      </c>
      <c r="F1351" s="10"/>
      <c r="G1351" s="10"/>
      <c r="H1351" s="10"/>
      <c r="I1351" s="10"/>
      <c r="J1351" s="10"/>
      <c r="K1351" s="10"/>
    </row>
    <row r="1352" spans="1:11" ht="12" customHeight="1" x14ac:dyDescent="0.2">
      <c r="A1352" s="44" t="s">
        <v>741</v>
      </c>
      <c r="B1352" s="44" t="s">
        <v>19</v>
      </c>
      <c r="C1352" s="44" t="s">
        <v>19</v>
      </c>
      <c r="D1352" s="44" t="s">
        <v>65</v>
      </c>
      <c r="E1352" s="23" t="s">
        <v>864</v>
      </c>
      <c r="F1352" s="10"/>
      <c r="G1352" s="10"/>
      <c r="H1352" s="10"/>
      <c r="I1352" s="10"/>
      <c r="J1352" s="10"/>
      <c r="K1352" s="10"/>
    </row>
    <row r="1353" spans="1:11" ht="12" customHeight="1" x14ac:dyDescent="0.2">
      <c r="A1353" s="41" t="s">
        <v>741</v>
      </c>
      <c r="B1353" s="41" t="s">
        <v>21</v>
      </c>
      <c r="C1353" s="42"/>
      <c r="D1353" s="42"/>
      <c r="E1353" s="20" t="s">
        <v>865</v>
      </c>
      <c r="F1353" s="25">
        <f t="shared" ref="F1353:K1353" si="615">+F1354+F1358+F1361+F1372</f>
        <v>0</v>
      </c>
      <c r="G1353" s="25">
        <f t="shared" si="615"/>
        <v>0</v>
      </c>
      <c r="H1353" s="25">
        <f t="shared" si="615"/>
        <v>0</v>
      </c>
      <c r="I1353" s="25">
        <f t="shared" si="615"/>
        <v>0</v>
      </c>
      <c r="J1353" s="25">
        <f t="shared" si="615"/>
        <v>0</v>
      </c>
      <c r="K1353" s="25">
        <f t="shared" si="615"/>
        <v>0</v>
      </c>
    </row>
    <row r="1354" spans="1:11" ht="12" customHeight="1" x14ac:dyDescent="0.2">
      <c r="A1354" s="32" t="s">
        <v>741</v>
      </c>
      <c r="B1354" s="32" t="s">
        <v>21</v>
      </c>
      <c r="C1354" s="32" t="s">
        <v>15</v>
      </c>
      <c r="D1354" s="33"/>
      <c r="E1354" s="21" t="s">
        <v>866</v>
      </c>
      <c r="F1354" s="26">
        <f>F1355+F1356+F1357</f>
        <v>0</v>
      </c>
      <c r="G1354" s="26">
        <f t="shared" ref="G1354:K1354" si="616">G1355+G1356+G1357</f>
        <v>0</v>
      </c>
      <c r="H1354" s="26">
        <f t="shared" si="616"/>
        <v>0</v>
      </c>
      <c r="I1354" s="26">
        <f t="shared" si="616"/>
        <v>0</v>
      </c>
      <c r="J1354" s="26">
        <f t="shared" si="616"/>
        <v>0</v>
      </c>
      <c r="K1354" s="26">
        <f t="shared" si="616"/>
        <v>0</v>
      </c>
    </row>
    <row r="1355" spans="1:11" ht="12" customHeight="1" x14ac:dyDescent="0.2">
      <c r="A1355" s="44" t="s">
        <v>741</v>
      </c>
      <c r="B1355" s="44" t="s">
        <v>21</v>
      </c>
      <c r="C1355" s="44" t="s">
        <v>15</v>
      </c>
      <c r="D1355" s="44" t="s">
        <v>15</v>
      </c>
      <c r="E1355" s="23" t="s">
        <v>867</v>
      </c>
      <c r="F1355" s="10"/>
      <c r="G1355" s="10"/>
      <c r="H1355" s="10"/>
      <c r="I1355" s="10"/>
      <c r="J1355" s="10"/>
      <c r="K1355" s="10"/>
    </row>
    <row r="1356" spans="1:11" ht="12" customHeight="1" x14ac:dyDescent="0.2">
      <c r="A1356" s="44" t="s">
        <v>741</v>
      </c>
      <c r="B1356" s="44" t="s">
        <v>21</v>
      </c>
      <c r="C1356" s="44" t="s">
        <v>15</v>
      </c>
      <c r="D1356" s="44" t="s">
        <v>19</v>
      </c>
      <c r="E1356" s="23" t="s">
        <v>868</v>
      </c>
      <c r="F1356" s="10"/>
      <c r="G1356" s="10"/>
      <c r="H1356" s="10"/>
      <c r="I1356" s="10"/>
      <c r="J1356" s="10"/>
      <c r="K1356" s="10"/>
    </row>
    <row r="1357" spans="1:11" ht="12" customHeight="1" x14ac:dyDescent="0.2">
      <c r="A1357" s="44" t="s">
        <v>741</v>
      </c>
      <c r="B1357" s="44" t="s">
        <v>21</v>
      </c>
      <c r="C1357" s="44" t="s">
        <v>15</v>
      </c>
      <c r="D1357" s="44" t="s">
        <v>21</v>
      </c>
      <c r="E1357" s="23" t="s">
        <v>869</v>
      </c>
      <c r="F1357" s="10"/>
      <c r="G1357" s="10"/>
      <c r="H1357" s="10"/>
      <c r="I1357" s="10"/>
      <c r="J1357" s="10"/>
      <c r="K1357" s="10"/>
    </row>
    <row r="1358" spans="1:11" ht="12" customHeight="1" x14ac:dyDescent="0.2">
      <c r="A1358" s="32" t="s">
        <v>741</v>
      </c>
      <c r="B1358" s="32" t="s">
        <v>21</v>
      </c>
      <c r="C1358" s="32" t="s">
        <v>19</v>
      </c>
      <c r="D1358" s="33"/>
      <c r="E1358" s="21" t="s">
        <v>870</v>
      </c>
      <c r="F1358" s="26">
        <f>F1359+F1360</f>
        <v>0</v>
      </c>
      <c r="G1358" s="26">
        <f t="shared" ref="G1358:K1358" si="617">G1359+G1360</f>
        <v>0</v>
      </c>
      <c r="H1358" s="26">
        <f t="shared" si="617"/>
        <v>0</v>
      </c>
      <c r="I1358" s="26">
        <f t="shared" si="617"/>
        <v>0</v>
      </c>
      <c r="J1358" s="26">
        <f t="shared" si="617"/>
        <v>0</v>
      </c>
      <c r="K1358" s="26">
        <f t="shared" si="617"/>
        <v>0</v>
      </c>
    </row>
    <row r="1359" spans="1:11" ht="12" customHeight="1" x14ac:dyDescent="0.2">
      <c r="A1359" s="44" t="s">
        <v>741</v>
      </c>
      <c r="B1359" s="44" t="s">
        <v>21</v>
      </c>
      <c r="C1359" s="44" t="s">
        <v>19</v>
      </c>
      <c r="D1359" s="44" t="s">
        <v>15</v>
      </c>
      <c r="E1359" s="23" t="s">
        <v>871</v>
      </c>
      <c r="F1359" s="10"/>
      <c r="G1359" s="10"/>
      <c r="H1359" s="10"/>
      <c r="I1359" s="10"/>
      <c r="J1359" s="10"/>
      <c r="K1359" s="10"/>
    </row>
    <row r="1360" spans="1:11" ht="12" customHeight="1" x14ac:dyDescent="0.2">
      <c r="A1360" s="44" t="s">
        <v>741</v>
      </c>
      <c r="B1360" s="44" t="s">
        <v>21</v>
      </c>
      <c r="C1360" s="44" t="s">
        <v>19</v>
      </c>
      <c r="D1360" s="44" t="s">
        <v>19</v>
      </c>
      <c r="E1360" s="23" t="s">
        <v>872</v>
      </c>
      <c r="F1360" s="10"/>
      <c r="G1360" s="10"/>
      <c r="H1360" s="10"/>
      <c r="I1360" s="10"/>
      <c r="J1360" s="10"/>
      <c r="K1360" s="10"/>
    </row>
    <row r="1361" spans="1:11" ht="12" customHeight="1" x14ac:dyDescent="0.2">
      <c r="A1361" s="32" t="s">
        <v>741</v>
      </c>
      <c r="B1361" s="32" t="s">
        <v>21</v>
      </c>
      <c r="C1361" s="32" t="s">
        <v>21</v>
      </c>
      <c r="D1361" s="33"/>
      <c r="E1361" s="21" t="s">
        <v>873</v>
      </c>
      <c r="F1361" s="26">
        <f>F1362+F1363+F1364+F1365+F1366+F1367+F1368+F1369+F1370+F1371</f>
        <v>0</v>
      </c>
      <c r="G1361" s="26">
        <f t="shared" ref="G1361:K1361" si="618">G1362+G1363+G1364+G1365+G1366+G1367+G1368+G1369+G1370+G1371</f>
        <v>0</v>
      </c>
      <c r="H1361" s="26">
        <f t="shared" si="618"/>
        <v>0</v>
      </c>
      <c r="I1361" s="26">
        <f t="shared" si="618"/>
        <v>0</v>
      </c>
      <c r="J1361" s="26">
        <f t="shared" si="618"/>
        <v>0</v>
      </c>
      <c r="K1361" s="26">
        <f t="shared" si="618"/>
        <v>0</v>
      </c>
    </row>
    <row r="1362" spans="1:11" ht="12" customHeight="1" x14ac:dyDescent="0.2">
      <c r="A1362" s="44" t="s">
        <v>741</v>
      </c>
      <c r="B1362" s="44" t="s">
        <v>21</v>
      </c>
      <c r="C1362" s="44" t="s">
        <v>21</v>
      </c>
      <c r="D1362" s="44" t="s">
        <v>15</v>
      </c>
      <c r="E1362" s="23" t="s">
        <v>874</v>
      </c>
      <c r="F1362" s="10"/>
      <c r="G1362" s="10"/>
      <c r="H1362" s="10"/>
      <c r="I1362" s="10"/>
      <c r="J1362" s="10"/>
      <c r="K1362" s="10"/>
    </row>
    <row r="1363" spans="1:11" ht="24" customHeight="1" x14ac:dyDescent="0.2">
      <c r="A1363" s="44" t="s">
        <v>741</v>
      </c>
      <c r="B1363" s="44" t="s">
        <v>21</v>
      </c>
      <c r="C1363" s="44" t="s">
        <v>21</v>
      </c>
      <c r="D1363" s="44" t="s">
        <v>19</v>
      </c>
      <c r="E1363" s="23" t="s">
        <v>875</v>
      </c>
      <c r="F1363" s="10"/>
      <c r="G1363" s="10"/>
      <c r="H1363" s="10"/>
      <c r="I1363" s="10"/>
      <c r="J1363" s="10"/>
      <c r="K1363" s="10"/>
    </row>
    <row r="1364" spans="1:11" ht="12" customHeight="1" x14ac:dyDescent="0.2">
      <c r="A1364" s="44" t="s">
        <v>741</v>
      </c>
      <c r="B1364" s="44" t="s">
        <v>21</v>
      </c>
      <c r="C1364" s="44" t="s">
        <v>21</v>
      </c>
      <c r="D1364" s="44" t="s">
        <v>21</v>
      </c>
      <c r="E1364" s="23" t="s">
        <v>876</v>
      </c>
      <c r="F1364" s="10"/>
      <c r="G1364" s="10"/>
      <c r="H1364" s="10"/>
      <c r="I1364" s="10"/>
      <c r="J1364" s="10"/>
      <c r="K1364" s="10"/>
    </row>
    <row r="1365" spans="1:11" ht="24" customHeight="1" x14ac:dyDescent="0.2">
      <c r="A1365" s="44" t="s">
        <v>741</v>
      </c>
      <c r="B1365" s="44" t="s">
        <v>21</v>
      </c>
      <c r="C1365" s="44" t="s">
        <v>21</v>
      </c>
      <c r="D1365" s="44" t="s">
        <v>65</v>
      </c>
      <c r="E1365" s="23" t="s">
        <v>877</v>
      </c>
      <c r="F1365" s="10"/>
      <c r="G1365" s="10"/>
      <c r="H1365" s="10"/>
      <c r="I1365" s="10"/>
      <c r="J1365" s="10"/>
      <c r="K1365" s="10"/>
    </row>
    <row r="1366" spans="1:11" ht="24" customHeight="1" x14ac:dyDescent="0.2">
      <c r="A1366" s="44" t="s">
        <v>741</v>
      </c>
      <c r="B1366" s="44" t="s">
        <v>21</v>
      </c>
      <c r="C1366" s="44" t="s">
        <v>21</v>
      </c>
      <c r="D1366" s="44" t="s">
        <v>67</v>
      </c>
      <c r="E1366" s="23" t="s">
        <v>878</v>
      </c>
      <c r="F1366" s="10"/>
      <c r="G1366" s="10"/>
      <c r="H1366" s="10"/>
      <c r="I1366" s="10"/>
      <c r="J1366" s="10"/>
      <c r="K1366" s="10"/>
    </row>
    <row r="1367" spans="1:11" ht="24" customHeight="1" x14ac:dyDescent="0.2">
      <c r="A1367" s="44" t="s">
        <v>741</v>
      </c>
      <c r="B1367" s="44" t="s">
        <v>21</v>
      </c>
      <c r="C1367" s="44" t="s">
        <v>21</v>
      </c>
      <c r="D1367" s="44" t="s">
        <v>69</v>
      </c>
      <c r="E1367" s="23" t="s">
        <v>879</v>
      </c>
      <c r="F1367" s="10"/>
      <c r="G1367" s="10"/>
      <c r="H1367" s="10"/>
      <c r="I1367" s="10"/>
      <c r="J1367" s="10"/>
      <c r="K1367" s="10"/>
    </row>
    <row r="1368" spans="1:11" ht="24" customHeight="1" x14ac:dyDescent="0.2">
      <c r="A1368" s="44" t="s">
        <v>741</v>
      </c>
      <c r="B1368" s="44" t="s">
        <v>21</v>
      </c>
      <c r="C1368" s="44" t="s">
        <v>21</v>
      </c>
      <c r="D1368" s="44" t="s">
        <v>71</v>
      </c>
      <c r="E1368" s="23" t="s">
        <v>880</v>
      </c>
      <c r="F1368" s="10"/>
      <c r="G1368" s="10"/>
      <c r="H1368" s="10"/>
      <c r="I1368" s="10"/>
      <c r="J1368" s="10"/>
      <c r="K1368" s="10"/>
    </row>
    <row r="1369" spans="1:11" ht="12" customHeight="1" x14ac:dyDescent="0.2">
      <c r="A1369" s="44" t="s">
        <v>741</v>
      </c>
      <c r="B1369" s="44" t="s">
        <v>21</v>
      </c>
      <c r="C1369" s="44" t="s">
        <v>21</v>
      </c>
      <c r="D1369" s="44" t="s">
        <v>23</v>
      </c>
      <c r="E1369" s="23" t="s">
        <v>881</v>
      </c>
      <c r="F1369" s="10"/>
      <c r="G1369" s="10"/>
      <c r="H1369" s="10"/>
      <c r="I1369" s="10"/>
      <c r="J1369" s="10"/>
      <c r="K1369" s="10"/>
    </row>
    <row r="1370" spans="1:11" ht="12" customHeight="1" x14ac:dyDescent="0.2">
      <c r="A1370" s="44" t="s">
        <v>741</v>
      </c>
      <c r="B1370" s="44" t="s">
        <v>21</v>
      </c>
      <c r="C1370" s="44" t="s">
        <v>21</v>
      </c>
      <c r="D1370" s="44" t="s">
        <v>25</v>
      </c>
      <c r="E1370" s="23" t="s">
        <v>882</v>
      </c>
      <c r="F1370" s="10"/>
      <c r="G1370" s="10"/>
      <c r="H1370" s="10"/>
      <c r="I1370" s="10"/>
      <c r="J1370" s="10"/>
      <c r="K1370" s="10"/>
    </row>
    <row r="1371" spans="1:11" ht="12" customHeight="1" x14ac:dyDescent="0.2">
      <c r="A1371" s="44" t="s">
        <v>741</v>
      </c>
      <c r="B1371" s="44" t="s">
        <v>21</v>
      </c>
      <c r="C1371" s="44" t="s">
        <v>21</v>
      </c>
      <c r="D1371" s="44" t="s">
        <v>59</v>
      </c>
      <c r="E1371" s="23" t="s">
        <v>883</v>
      </c>
      <c r="F1371" s="10"/>
      <c r="G1371" s="10"/>
      <c r="H1371" s="10"/>
      <c r="I1371" s="10"/>
      <c r="J1371" s="10"/>
      <c r="K1371" s="10"/>
    </row>
    <row r="1372" spans="1:11" ht="12" customHeight="1" x14ac:dyDescent="0.2">
      <c r="A1372" s="32" t="s">
        <v>741</v>
      </c>
      <c r="B1372" s="32" t="s">
        <v>21</v>
      </c>
      <c r="C1372" s="32" t="s">
        <v>65</v>
      </c>
      <c r="D1372" s="33"/>
      <c r="E1372" s="21" t="s">
        <v>884</v>
      </c>
      <c r="F1372" s="26">
        <f>F1373+F1374+F1375+F1376+F1377+F1378+F1379+F1380+F1381</f>
        <v>0</v>
      </c>
      <c r="G1372" s="26">
        <f t="shared" ref="G1372:K1372" si="619">G1373+G1374+G1375+G1376+G1377+G1378+G1379+G1380+G1381</f>
        <v>0</v>
      </c>
      <c r="H1372" s="26">
        <f t="shared" si="619"/>
        <v>0</v>
      </c>
      <c r="I1372" s="26">
        <f t="shared" si="619"/>
        <v>0</v>
      </c>
      <c r="J1372" s="26">
        <f t="shared" si="619"/>
        <v>0</v>
      </c>
      <c r="K1372" s="26">
        <f t="shared" si="619"/>
        <v>0</v>
      </c>
    </row>
    <row r="1373" spans="1:11" ht="12" customHeight="1" x14ac:dyDescent="0.2">
      <c r="A1373" s="44" t="s">
        <v>741</v>
      </c>
      <c r="B1373" s="44" t="s">
        <v>21</v>
      </c>
      <c r="C1373" s="44" t="s">
        <v>65</v>
      </c>
      <c r="D1373" s="44" t="s">
        <v>15</v>
      </c>
      <c r="E1373" s="23" t="s">
        <v>885</v>
      </c>
      <c r="F1373" s="10"/>
      <c r="G1373" s="10"/>
      <c r="H1373" s="10"/>
      <c r="I1373" s="10"/>
      <c r="J1373" s="10"/>
      <c r="K1373" s="10"/>
    </row>
    <row r="1374" spans="1:11" ht="24" customHeight="1" x14ac:dyDescent="0.2">
      <c r="A1374" s="44" t="s">
        <v>741</v>
      </c>
      <c r="B1374" s="44" t="s">
        <v>21</v>
      </c>
      <c r="C1374" s="44" t="s">
        <v>65</v>
      </c>
      <c r="D1374" s="44" t="s">
        <v>19</v>
      </c>
      <c r="E1374" s="23" t="s">
        <v>886</v>
      </c>
      <c r="F1374" s="10"/>
      <c r="G1374" s="10"/>
      <c r="H1374" s="10"/>
      <c r="I1374" s="10"/>
      <c r="J1374" s="10"/>
      <c r="K1374" s="10"/>
    </row>
    <row r="1375" spans="1:11" ht="12" customHeight="1" x14ac:dyDescent="0.2">
      <c r="A1375" s="44" t="s">
        <v>741</v>
      </c>
      <c r="B1375" s="44" t="s">
        <v>21</v>
      </c>
      <c r="C1375" s="44" t="s">
        <v>65</v>
      </c>
      <c r="D1375" s="44" t="s">
        <v>21</v>
      </c>
      <c r="E1375" s="23" t="s">
        <v>887</v>
      </c>
      <c r="F1375" s="10"/>
      <c r="G1375" s="10"/>
      <c r="H1375" s="10"/>
      <c r="I1375" s="10"/>
      <c r="J1375" s="10"/>
      <c r="K1375" s="10"/>
    </row>
    <row r="1376" spans="1:11" ht="24" customHeight="1" x14ac:dyDescent="0.2">
      <c r="A1376" s="44" t="s">
        <v>741</v>
      </c>
      <c r="B1376" s="44" t="s">
        <v>21</v>
      </c>
      <c r="C1376" s="44" t="s">
        <v>65</v>
      </c>
      <c r="D1376" s="44" t="s">
        <v>65</v>
      </c>
      <c r="E1376" s="23" t="s">
        <v>888</v>
      </c>
      <c r="F1376" s="10"/>
      <c r="G1376" s="10"/>
      <c r="H1376" s="10"/>
      <c r="I1376" s="10"/>
      <c r="J1376" s="10"/>
      <c r="K1376" s="10"/>
    </row>
    <row r="1377" spans="1:11" ht="24" customHeight="1" x14ac:dyDescent="0.2">
      <c r="A1377" s="44" t="s">
        <v>741</v>
      </c>
      <c r="B1377" s="44" t="s">
        <v>21</v>
      </c>
      <c r="C1377" s="44" t="s">
        <v>65</v>
      </c>
      <c r="D1377" s="44" t="s">
        <v>67</v>
      </c>
      <c r="E1377" s="23" t="s">
        <v>889</v>
      </c>
      <c r="F1377" s="10"/>
      <c r="G1377" s="10"/>
      <c r="H1377" s="10"/>
      <c r="I1377" s="10"/>
      <c r="J1377" s="10"/>
      <c r="K1377" s="10"/>
    </row>
    <row r="1378" spans="1:11" ht="12" customHeight="1" x14ac:dyDescent="0.2">
      <c r="A1378" s="44" t="s">
        <v>741</v>
      </c>
      <c r="B1378" s="44" t="s">
        <v>21</v>
      </c>
      <c r="C1378" s="44" t="s">
        <v>65</v>
      </c>
      <c r="D1378" s="44" t="s">
        <v>69</v>
      </c>
      <c r="E1378" s="23" t="s">
        <v>890</v>
      </c>
      <c r="F1378" s="10"/>
      <c r="G1378" s="10"/>
      <c r="H1378" s="10"/>
      <c r="I1378" s="10"/>
      <c r="J1378" s="10"/>
      <c r="K1378" s="10"/>
    </row>
    <row r="1379" spans="1:11" ht="24" customHeight="1" x14ac:dyDescent="0.2">
      <c r="A1379" s="44" t="s">
        <v>741</v>
      </c>
      <c r="B1379" s="44" t="s">
        <v>21</v>
      </c>
      <c r="C1379" s="44" t="s">
        <v>65</v>
      </c>
      <c r="D1379" s="44" t="s">
        <v>71</v>
      </c>
      <c r="E1379" s="23" t="s">
        <v>891</v>
      </c>
      <c r="F1379" s="10"/>
      <c r="G1379" s="10"/>
      <c r="H1379" s="10"/>
      <c r="I1379" s="10"/>
      <c r="J1379" s="10"/>
      <c r="K1379" s="10"/>
    </row>
    <row r="1380" spans="1:11" ht="12" customHeight="1" x14ac:dyDescent="0.2">
      <c r="A1380" s="44" t="s">
        <v>741</v>
      </c>
      <c r="B1380" s="44" t="s">
        <v>21</v>
      </c>
      <c r="C1380" s="44" t="s">
        <v>65</v>
      </c>
      <c r="D1380" s="44" t="s">
        <v>23</v>
      </c>
      <c r="E1380" s="23" t="s">
        <v>892</v>
      </c>
      <c r="F1380" s="10"/>
      <c r="G1380" s="10"/>
      <c r="H1380" s="10"/>
      <c r="I1380" s="10"/>
      <c r="J1380" s="10"/>
      <c r="K1380" s="10"/>
    </row>
    <row r="1381" spans="1:11" ht="12" customHeight="1" x14ac:dyDescent="0.2">
      <c r="A1381" s="44" t="s">
        <v>741</v>
      </c>
      <c r="B1381" s="44" t="s">
        <v>21</v>
      </c>
      <c r="C1381" s="44" t="s">
        <v>65</v>
      </c>
      <c r="D1381" s="44" t="s">
        <v>25</v>
      </c>
      <c r="E1381" s="23" t="s">
        <v>893</v>
      </c>
      <c r="F1381" s="10"/>
      <c r="G1381" s="10"/>
      <c r="H1381" s="10"/>
      <c r="I1381" s="10"/>
      <c r="J1381" s="10"/>
      <c r="K1381" s="10"/>
    </row>
    <row r="1382" spans="1:11" ht="12" customHeight="1" x14ac:dyDescent="0.2">
      <c r="A1382" s="41" t="s">
        <v>741</v>
      </c>
      <c r="B1382" s="41" t="s">
        <v>65</v>
      </c>
      <c r="C1382" s="42"/>
      <c r="D1382" s="42"/>
      <c r="E1382" s="20" t="s">
        <v>894</v>
      </c>
      <c r="F1382" s="25">
        <f t="shared" ref="F1382:K1382" si="620">+F1383+F1388</f>
        <v>0</v>
      </c>
      <c r="G1382" s="25">
        <f t="shared" si="620"/>
        <v>0</v>
      </c>
      <c r="H1382" s="25">
        <f t="shared" si="620"/>
        <v>0</v>
      </c>
      <c r="I1382" s="25">
        <f t="shared" si="620"/>
        <v>0</v>
      </c>
      <c r="J1382" s="25">
        <f t="shared" si="620"/>
        <v>0</v>
      </c>
      <c r="K1382" s="25">
        <f t="shared" si="620"/>
        <v>0</v>
      </c>
    </row>
    <row r="1383" spans="1:11" ht="12" customHeight="1" x14ac:dyDescent="0.2">
      <c r="A1383" s="32" t="s">
        <v>741</v>
      </c>
      <c r="B1383" s="32" t="s">
        <v>65</v>
      </c>
      <c r="C1383" s="32" t="s">
        <v>15</v>
      </c>
      <c r="D1383" s="33"/>
      <c r="E1383" s="21" t="s">
        <v>895</v>
      </c>
      <c r="F1383" s="26">
        <f>F1384+F1385+F1386+F1387</f>
        <v>0</v>
      </c>
      <c r="G1383" s="26">
        <f t="shared" ref="G1383:K1383" si="621">G1384+G1385+G1386+G1387</f>
        <v>0</v>
      </c>
      <c r="H1383" s="26">
        <f t="shared" si="621"/>
        <v>0</v>
      </c>
      <c r="I1383" s="26">
        <f t="shared" si="621"/>
        <v>0</v>
      </c>
      <c r="J1383" s="26">
        <f t="shared" si="621"/>
        <v>0</v>
      </c>
      <c r="K1383" s="26">
        <f t="shared" si="621"/>
        <v>0</v>
      </c>
    </row>
    <row r="1384" spans="1:11" ht="12" customHeight="1" x14ac:dyDescent="0.2">
      <c r="A1384" s="44" t="s">
        <v>741</v>
      </c>
      <c r="B1384" s="44" t="s">
        <v>65</v>
      </c>
      <c r="C1384" s="44" t="s">
        <v>15</v>
      </c>
      <c r="D1384" s="44" t="s">
        <v>15</v>
      </c>
      <c r="E1384" s="23" t="s">
        <v>867</v>
      </c>
      <c r="F1384" s="10"/>
      <c r="G1384" s="10"/>
      <c r="H1384" s="10"/>
      <c r="I1384" s="10"/>
      <c r="J1384" s="10"/>
      <c r="K1384" s="10"/>
    </row>
    <row r="1385" spans="1:11" ht="12" customHeight="1" x14ac:dyDescent="0.2">
      <c r="A1385" s="44" t="s">
        <v>741</v>
      </c>
      <c r="B1385" s="44" t="s">
        <v>65</v>
      </c>
      <c r="C1385" s="44" t="s">
        <v>15</v>
      </c>
      <c r="D1385" s="44" t="s">
        <v>19</v>
      </c>
      <c r="E1385" s="23" t="s">
        <v>868</v>
      </c>
      <c r="F1385" s="10"/>
      <c r="G1385" s="10"/>
      <c r="H1385" s="10"/>
      <c r="I1385" s="10"/>
      <c r="J1385" s="10"/>
      <c r="K1385" s="10"/>
    </row>
    <row r="1386" spans="1:11" ht="12" customHeight="1" x14ac:dyDescent="0.2">
      <c r="A1386" s="44" t="s">
        <v>741</v>
      </c>
      <c r="B1386" s="44" t="s">
        <v>65</v>
      </c>
      <c r="C1386" s="44" t="s">
        <v>15</v>
      </c>
      <c r="D1386" s="44" t="s">
        <v>21</v>
      </c>
      <c r="E1386" s="23" t="s">
        <v>896</v>
      </c>
      <c r="F1386" s="10"/>
      <c r="G1386" s="10"/>
      <c r="H1386" s="10"/>
      <c r="I1386" s="10"/>
      <c r="J1386" s="10"/>
      <c r="K1386" s="10"/>
    </row>
    <row r="1387" spans="1:11" ht="12" customHeight="1" x14ac:dyDescent="0.2">
      <c r="A1387" s="44" t="s">
        <v>741</v>
      </c>
      <c r="B1387" s="44" t="s">
        <v>65</v>
      </c>
      <c r="C1387" s="44" t="s">
        <v>15</v>
      </c>
      <c r="D1387" s="44" t="s">
        <v>65</v>
      </c>
      <c r="E1387" s="23" t="s">
        <v>897</v>
      </c>
      <c r="F1387" s="10"/>
      <c r="G1387" s="10"/>
      <c r="H1387" s="10"/>
      <c r="I1387" s="10"/>
      <c r="J1387" s="10"/>
      <c r="K1387" s="10"/>
    </row>
    <row r="1388" spans="1:11" ht="12" customHeight="1" x14ac:dyDescent="0.2">
      <c r="A1388" s="32" t="s">
        <v>741</v>
      </c>
      <c r="B1388" s="32" t="s">
        <v>65</v>
      </c>
      <c r="C1388" s="32" t="s">
        <v>19</v>
      </c>
      <c r="D1388" s="33"/>
      <c r="E1388" s="21" t="s">
        <v>898</v>
      </c>
      <c r="F1388" s="26">
        <f>F1389+F1390+F1391+F1392</f>
        <v>0</v>
      </c>
      <c r="G1388" s="26">
        <f t="shared" ref="G1388:K1388" si="622">G1389+G1390+G1391+G1392</f>
        <v>0</v>
      </c>
      <c r="H1388" s="26">
        <f t="shared" si="622"/>
        <v>0</v>
      </c>
      <c r="I1388" s="26">
        <f t="shared" si="622"/>
        <v>0</v>
      </c>
      <c r="J1388" s="26">
        <f t="shared" si="622"/>
        <v>0</v>
      </c>
      <c r="K1388" s="26">
        <f t="shared" si="622"/>
        <v>0</v>
      </c>
    </row>
    <row r="1389" spans="1:11" ht="12" customHeight="1" x14ac:dyDescent="0.2">
      <c r="A1389" s="44" t="s">
        <v>741</v>
      </c>
      <c r="B1389" s="44" t="s">
        <v>65</v>
      </c>
      <c r="C1389" s="44" t="s">
        <v>19</v>
      </c>
      <c r="D1389" s="44" t="s">
        <v>15</v>
      </c>
      <c r="E1389" s="23" t="s">
        <v>871</v>
      </c>
      <c r="F1389" s="10"/>
      <c r="G1389" s="10"/>
      <c r="H1389" s="10"/>
      <c r="I1389" s="10"/>
      <c r="J1389" s="10"/>
      <c r="K1389" s="10"/>
    </row>
    <row r="1390" spans="1:11" ht="12" customHeight="1" x14ac:dyDescent="0.2">
      <c r="A1390" s="44" t="s">
        <v>741</v>
      </c>
      <c r="B1390" s="44" t="s">
        <v>65</v>
      </c>
      <c r="C1390" s="44" t="s">
        <v>19</v>
      </c>
      <c r="D1390" s="44" t="s">
        <v>19</v>
      </c>
      <c r="E1390" s="23" t="s">
        <v>899</v>
      </c>
      <c r="F1390" s="10"/>
      <c r="G1390" s="10"/>
      <c r="H1390" s="10"/>
      <c r="I1390" s="10"/>
      <c r="J1390" s="10"/>
      <c r="K1390" s="10"/>
    </row>
    <row r="1391" spans="1:11" ht="12" customHeight="1" x14ac:dyDescent="0.2">
      <c r="A1391" s="44" t="s">
        <v>741</v>
      </c>
      <c r="B1391" s="44" t="s">
        <v>65</v>
      </c>
      <c r="C1391" s="44" t="s">
        <v>19</v>
      </c>
      <c r="D1391" s="44" t="s">
        <v>21</v>
      </c>
      <c r="E1391" s="23" t="s">
        <v>900</v>
      </c>
      <c r="F1391" s="10"/>
      <c r="G1391" s="10"/>
      <c r="H1391" s="10"/>
      <c r="I1391" s="10"/>
      <c r="J1391" s="10"/>
      <c r="K1391" s="10"/>
    </row>
    <row r="1392" spans="1:11" ht="12" customHeight="1" x14ac:dyDescent="0.2">
      <c r="A1392" s="44" t="s">
        <v>741</v>
      </c>
      <c r="B1392" s="44" t="s">
        <v>65</v>
      </c>
      <c r="C1392" s="44" t="s">
        <v>19</v>
      </c>
      <c r="D1392" s="44" t="s">
        <v>65</v>
      </c>
      <c r="E1392" s="23" t="s">
        <v>901</v>
      </c>
      <c r="F1392" s="10"/>
      <c r="G1392" s="10"/>
      <c r="H1392" s="10"/>
      <c r="I1392" s="10"/>
      <c r="J1392" s="10"/>
      <c r="K1392" s="10"/>
    </row>
    <row r="1393" spans="1:11" ht="12" customHeight="1" x14ac:dyDescent="0.2">
      <c r="A1393" s="41" t="s">
        <v>741</v>
      </c>
      <c r="B1393" s="41" t="s">
        <v>67</v>
      </c>
      <c r="C1393" s="42"/>
      <c r="D1393" s="42"/>
      <c r="E1393" s="20" t="s">
        <v>902</v>
      </c>
      <c r="F1393" s="25">
        <f t="shared" ref="F1393:K1393" si="623">+F1394+F1397</f>
        <v>0</v>
      </c>
      <c r="G1393" s="25">
        <f t="shared" si="623"/>
        <v>0</v>
      </c>
      <c r="H1393" s="25">
        <f t="shared" si="623"/>
        <v>0</v>
      </c>
      <c r="I1393" s="25">
        <f t="shared" si="623"/>
        <v>0</v>
      </c>
      <c r="J1393" s="25">
        <f t="shared" si="623"/>
        <v>0</v>
      </c>
      <c r="K1393" s="25">
        <f t="shared" si="623"/>
        <v>0</v>
      </c>
    </row>
    <row r="1394" spans="1:11" ht="12" customHeight="1" x14ac:dyDescent="0.2">
      <c r="A1394" s="32" t="s">
        <v>741</v>
      </c>
      <c r="B1394" s="32" t="s">
        <v>67</v>
      </c>
      <c r="C1394" s="32" t="s">
        <v>15</v>
      </c>
      <c r="D1394" s="33"/>
      <c r="E1394" s="21" t="s">
        <v>903</v>
      </c>
      <c r="F1394" s="26">
        <f>F1395+F1396</f>
        <v>0</v>
      </c>
      <c r="G1394" s="26">
        <f t="shared" ref="G1394:K1394" si="624">G1395+G1396</f>
        <v>0</v>
      </c>
      <c r="H1394" s="26">
        <f t="shared" si="624"/>
        <v>0</v>
      </c>
      <c r="I1394" s="26">
        <f t="shared" si="624"/>
        <v>0</v>
      </c>
      <c r="J1394" s="26">
        <f t="shared" si="624"/>
        <v>0</v>
      </c>
      <c r="K1394" s="26">
        <f t="shared" si="624"/>
        <v>0</v>
      </c>
    </row>
    <row r="1395" spans="1:11" ht="12" customHeight="1" x14ac:dyDescent="0.2">
      <c r="A1395" s="44" t="s">
        <v>741</v>
      </c>
      <c r="B1395" s="44" t="s">
        <v>67</v>
      </c>
      <c r="C1395" s="44" t="s">
        <v>15</v>
      </c>
      <c r="D1395" s="44" t="s">
        <v>15</v>
      </c>
      <c r="E1395" s="23" t="s">
        <v>904</v>
      </c>
      <c r="F1395" s="10"/>
      <c r="G1395" s="10"/>
      <c r="H1395" s="10"/>
      <c r="I1395" s="10"/>
      <c r="J1395" s="10"/>
      <c r="K1395" s="10"/>
    </row>
    <row r="1396" spans="1:11" ht="12" customHeight="1" x14ac:dyDescent="0.2">
      <c r="A1396" s="44" t="s">
        <v>741</v>
      </c>
      <c r="B1396" s="44" t="s">
        <v>67</v>
      </c>
      <c r="C1396" s="44" t="s">
        <v>15</v>
      </c>
      <c r="D1396" s="44" t="s">
        <v>19</v>
      </c>
      <c r="E1396" s="23" t="s">
        <v>905</v>
      </c>
      <c r="F1396" s="10"/>
      <c r="G1396" s="10"/>
      <c r="H1396" s="10"/>
      <c r="I1396" s="10"/>
      <c r="J1396" s="10"/>
      <c r="K1396" s="10"/>
    </row>
    <row r="1397" spans="1:11" ht="12" customHeight="1" x14ac:dyDescent="0.2">
      <c r="A1397" s="32" t="s">
        <v>741</v>
      </c>
      <c r="B1397" s="32" t="s">
        <v>67</v>
      </c>
      <c r="C1397" s="32" t="s">
        <v>19</v>
      </c>
      <c r="D1397" s="33"/>
      <c r="E1397" s="21" t="s">
        <v>906</v>
      </c>
      <c r="F1397" s="26">
        <f>+F1398</f>
        <v>0</v>
      </c>
      <c r="G1397" s="26">
        <f t="shared" ref="G1397:K1397" si="625">+G1398</f>
        <v>0</v>
      </c>
      <c r="H1397" s="26">
        <f t="shared" si="625"/>
        <v>0</v>
      </c>
      <c r="I1397" s="26">
        <f t="shared" si="625"/>
        <v>0</v>
      </c>
      <c r="J1397" s="26">
        <f t="shared" si="625"/>
        <v>0</v>
      </c>
      <c r="K1397" s="26">
        <f t="shared" si="625"/>
        <v>0</v>
      </c>
    </row>
    <row r="1398" spans="1:11" ht="12" customHeight="1" x14ac:dyDescent="0.2">
      <c r="A1398" s="44" t="s">
        <v>741</v>
      </c>
      <c r="B1398" s="44" t="s">
        <v>67</v>
      </c>
      <c r="C1398" s="44" t="s">
        <v>19</v>
      </c>
      <c r="D1398" s="44" t="s">
        <v>18</v>
      </c>
      <c r="E1398" s="23" t="s">
        <v>906</v>
      </c>
      <c r="F1398" s="10"/>
      <c r="G1398" s="10"/>
      <c r="H1398" s="10"/>
      <c r="I1398" s="10"/>
      <c r="J1398" s="10"/>
      <c r="K1398" s="10"/>
    </row>
    <row r="1399" spans="1:11" ht="12" customHeight="1" x14ac:dyDescent="0.2">
      <c r="A1399" s="41" t="s">
        <v>741</v>
      </c>
      <c r="B1399" s="41" t="s">
        <v>69</v>
      </c>
      <c r="C1399" s="42"/>
      <c r="D1399" s="42"/>
      <c r="E1399" s="20" t="s">
        <v>907</v>
      </c>
      <c r="F1399" s="25">
        <f>+F1400</f>
        <v>0</v>
      </c>
      <c r="G1399" s="25">
        <f t="shared" ref="G1399:K1400" si="626">+G1400</f>
        <v>0</v>
      </c>
      <c r="H1399" s="25">
        <f t="shared" si="626"/>
        <v>0</v>
      </c>
      <c r="I1399" s="25">
        <f t="shared" si="626"/>
        <v>0</v>
      </c>
      <c r="J1399" s="25">
        <f t="shared" si="626"/>
        <v>0</v>
      </c>
      <c r="K1399" s="25">
        <f t="shared" si="626"/>
        <v>0</v>
      </c>
    </row>
    <row r="1400" spans="1:11" ht="12" customHeight="1" x14ac:dyDescent="0.2">
      <c r="A1400" s="32" t="s">
        <v>741</v>
      </c>
      <c r="B1400" s="32" t="s">
        <v>69</v>
      </c>
      <c r="C1400" s="32" t="s">
        <v>15</v>
      </c>
      <c r="D1400" s="33"/>
      <c r="E1400" s="21" t="s">
        <v>907</v>
      </c>
      <c r="F1400" s="26">
        <f>+F1401</f>
        <v>0</v>
      </c>
      <c r="G1400" s="26">
        <f t="shared" si="626"/>
        <v>0</v>
      </c>
      <c r="H1400" s="26">
        <f t="shared" si="626"/>
        <v>0</v>
      </c>
      <c r="I1400" s="26">
        <f t="shared" si="626"/>
        <v>0</v>
      </c>
      <c r="J1400" s="26">
        <f t="shared" si="626"/>
        <v>0</v>
      </c>
      <c r="K1400" s="26">
        <f t="shared" si="626"/>
        <v>0</v>
      </c>
    </row>
    <row r="1401" spans="1:11" ht="12" customHeight="1" x14ac:dyDescent="0.2">
      <c r="A1401" s="44" t="s">
        <v>741</v>
      </c>
      <c r="B1401" s="44" t="s">
        <v>69</v>
      </c>
      <c r="C1401" s="44" t="s">
        <v>15</v>
      </c>
      <c r="D1401" s="44" t="s">
        <v>18</v>
      </c>
      <c r="E1401" s="23" t="s">
        <v>907</v>
      </c>
      <c r="F1401" s="10"/>
      <c r="G1401" s="10"/>
      <c r="H1401" s="10"/>
      <c r="I1401" s="10"/>
      <c r="J1401" s="10"/>
      <c r="K1401" s="10"/>
    </row>
    <row r="1402" spans="1:11" ht="12" customHeight="1" x14ac:dyDescent="0.2">
      <c r="A1402" s="41" t="s">
        <v>741</v>
      </c>
      <c r="B1402" s="41" t="s">
        <v>71</v>
      </c>
      <c r="C1402" s="42"/>
      <c r="D1402" s="42"/>
      <c r="E1402" s="20" t="s">
        <v>908</v>
      </c>
      <c r="F1402" s="25">
        <f>+F1403</f>
        <v>0</v>
      </c>
      <c r="G1402" s="25">
        <f t="shared" ref="G1402:K1403" si="627">+G1403</f>
        <v>0</v>
      </c>
      <c r="H1402" s="25">
        <f t="shared" si="627"/>
        <v>0</v>
      </c>
      <c r="I1402" s="25">
        <f t="shared" si="627"/>
        <v>0</v>
      </c>
      <c r="J1402" s="25">
        <f t="shared" si="627"/>
        <v>0</v>
      </c>
      <c r="K1402" s="25">
        <f t="shared" si="627"/>
        <v>0</v>
      </c>
    </row>
    <row r="1403" spans="1:11" ht="12" customHeight="1" x14ac:dyDescent="0.2">
      <c r="A1403" s="32" t="s">
        <v>741</v>
      </c>
      <c r="B1403" s="32" t="s">
        <v>71</v>
      </c>
      <c r="C1403" s="32" t="s">
        <v>15</v>
      </c>
      <c r="D1403" s="33"/>
      <c r="E1403" s="21" t="s">
        <v>908</v>
      </c>
      <c r="F1403" s="26">
        <f>+F1404</f>
        <v>0</v>
      </c>
      <c r="G1403" s="26">
        <f t="shared" si="627"/>
        <v>0</v>
      </c>
      <c r="H1403" s="26">
        <f t="shared" si="627"/>
        <v>0</v>
      </c>
      <c r="I1403" s="26">
        <f t="shared" si="627"/>
        <v>0</v>
      </c>
      <c r="J1403" s="26">
        <f t="shared" si="627"/>
        <v>0</v>
      </c>
      <c r="K1403" s="26">
        <f t="shared" si="627"/>
        <v>0</v>
      </c>
    </row>
    <row r="1404" spans="1:11" ht="12" customHeight="1" x14ac:dyDescent="0.2">
      <c r="A1404" s="44" t="s">
        <v>741</v>
      </c>
      <c r="B1404" s="44" t="s">
        <v>71</v>
      </c>
      <c r="C1404" s="44" t="s">
        <v>15</v>
      </c>
      <c r="D1404" s="44" t="s">
        <v>18</v>
      </c>
      <c r="E1404" s="23" t="s">
        <v>908</v>
      </c>
      <c r="F1404" s="10"/>
      <c r="G1404" s="10"/>
      <c r="H1404" s="10"/>
      <c r="I1404" s="10"/>
      <c r="J1404" s="10"/>
      <c r="K1404" s="10"/>
    </row>
    <row r="1405" spans="1:11" ht="12" customHeight="1" x14ac:dyDescent="0.2">
      <c r="A1405" s="41" t="s">
        <v>741</v>
      </c>
      <c r="B1405" s="41" t="s">
        <v>23</v>
      </c>
      <c r="C1405" s="42"/>
      <c r="D1405" s="42"/>
      <c r="E1405" s="20" t="s">
        <v>909</v>
      </c>
      <c r="F1405" s="25">
        <f>+F1406+F1408+F1410+F1412+F1414</f>
        <v>0</v>
      </c>
      <c r="G1405" s="25">
        <f t="shared" ref="G1405:K1405" si="628">+G1406+G1408+G1410+G1412+G1414</f>
        <v>0</v>
      </c>
      <c r="H1405" s="25">
        <f t="shared" si="628"/>
        <v>0</v>
      </c>
      <c r="I1405" s="25">
        <f t="shared" si="628"/>
        <v>0</v>
      </c>
      <c r="J1405" s="25">
        <f t="shared" si="628"/>
        <v>0</v>
      </c>
      <c r="K1405" s="25">
        <f t="shared" si="628"/>
        <v>0</v>
      </c>
    </row>
    <row r="1406" spans="1:11" ht="12" customHeight="1" x14ac:dyDescent="0.2">
      <c r="A1406" s="32" t="s">
        <v>741</v>
      </c>
      <c r="B1406" s="32" t="s">
        <v>23</v>
      </c>
      <c r="C1406" s="32" t="s">
        <v>15</v>
      </c>
      <c r="D1406" s="33"/>
      <c r="E1406" s="21" t="s">
        <v>910</v>
      </c>
      <c r="F1406" s="26">
        <f>+F1407</f>
        <v>0</v>
      </c>
      <c r="G1406" s="26">
        <f t="shared" ref="G1406:K1406" si="629">+G1407</f>
        <v>0</v>
      </c>
      <c r="H1406" s="26">
        <f t="shared" si="629"/>
        <v>0</v>
      </c>
      <c r="I1406" s="26">
        <f t="shared" si="629"/>
        <v>0</v>
      </c>
      <c r="J1406" s="26">
        <f t="shared" si="629"/>
        <v>0</v>
      </c>
      <c r="K1406" s="26">
        <f t="shared" si="629"/>
        <v>0</v>
      </c>
    </row>
    <row r="1407" spans="1:11" ht="12" customHeight="1" x14ac:dyDescent="0.2">
      <c r="A1407" s="44" t="s">
        <v>741</v>
      </c>
      <c r="B1407" s="44" t="s">
        <v>23</v>
      </c>
      <c r="C1407" s="44" t="s">
        <v>15</v>
      </c>
      <c r="D1407" s="44" t="s">
        <v>18</v>
      </c>
      <c r="E1407" s="23" t="s">
        <v>910</v>
      </c>
      <c r="F1407" s="10"/>
      <c r="G1407" s="10"/>
      <c r="H1407" s="10"/>
      <c r="I1407" s="10"/>
      <c r="J1407" s="10"/>
      <c r="K1407" s="10"/>
    </row>
    <row r="1408" spans="1:11" ht="12" customHeight="1" x14ac:dyDescent="0.2">
      <c r="A1408" s="32" t="s">
        <v>741</v>
      </c>
      <c r="B1408" s="32" t="s">
        <v>23</v>
      </c>
      <c r="C1408" s="32" t="s">
        <v>19</v>
      </c>
      <c r="D1408" s="33"/>
      <c r="E1408" s="21" t="s">
        <v>911</v>
      </c>
      <c r="F1408" s="26">
        <f>+F1409</f>
        <v>0</v>
      </c>
      <c r="G1408" s="26">
        <f t="shared" ref="G1408:K1408" si="630">+G1409</f>
        <v>0</v>
      </c>
      <c r="H1408" s="26">
        <f t="shared" si="630"/>
        <v>0</v>
      </c>
      <c r="I1408" s="26">
        <f t="shared" si="630"/>
        <v>0</v>
      </c>
      <c r="J1408" s="26">
        <f t="shared" si="630"/>
        <v>0</v>
      </c>
      <c r="K1408" s="26">
        <f t="shared" si="630"/>
        <v>0</v>
      </c>
    </row>
    <row r="1409" spans="1:11" ht="12" customHeight="1" x14ac:dyDescent="0.2">
      <c r="A1409" s="44" t="s">
        <v>741</v>
      </c>
      <c r="B1409" s="44" t="s">
        <v>23</v>
      </c>
      <c r="C1409" s="44" t="s">
        <v>19</v>
      </c>
      <c r="D1409" s="44" t="s">
        <v>18</v>
      </c>
      <c r="E1409" s="23" t="s">
        <v>911</v>
      </c>
      <c r="F1409" s="10"/>
      <c r="G1409" s="10"/>
      <c r="H1409" s="10"/>
      <c r="I1409" s="10"/>
      <c r="J1409" s="10"/>
      <c r="K1409" s="10"/>
    </row>
    <row r="1410" spans="1:11" ht="12" customHeight="1" x14ac:dyDescent="0.2">
      <c r="A1410" s="32" t="s">
        <v>741</v>
      </c>
      <c r="B1410" s="32" t="s">
        <v>23</v>
      </c>
      <c r="C1410" s="32" t="s">
        <v>21</v>
      </c>
      <c r="D1410" s="33"/>
      <c r="E1410" s="21" t="s">
        <v>912</v>
      </c>
      <c r="F1410" s="26">
        <f>+F1411</f>
        <v>0</v>
      </c>
      <c r="G1410" s="26">
        <f t="shared" ref="G1410:K1410" si="631">+G1411</f>
        <v>0</v>
      </c>
      <c r="H1410" s="26">
        <f t="shared" si="631"/>
        <v>0</v>
      </c>
      <c r="I1410" s="26">
        <f t="shared" si="631"/>
        <v>0</v>
      </c>
      <c r="J1410" s="26">
        <f t="shared" si="631"/>
        <v>0</v>
      </c>
      <c r="K1410" s="26">
        <f t="shared" si="631"/>
        <v>0</v>
      </c>
    </row>
    <row r="1411" spans="1:11" ht="12" customHeight="1" x14ac:dyDescent="0.2">
      <c r="A1411" s="44" t="s">
        <v>741</v>
      </c>
      <c r="B1411" s="44" t="s">
        <v>23</v>
      </c>
      <c r="C1411" s="44" t="s">
        <v>21</v>
      </c>
      <c r="D1411" s="44" t="s">
        <v>18</v>
      </c>
      <c r="E1411" s="23" t="s">
        <v>912</v>
      </c>
      <c r="F1411" s="10"/>
      <c r="G1411" s="10"/>
      <c r="H1411" s="10"/>
      <c r="I1411" s="10"/>
      <c r="J1411" s="10"/>
      <c r="K1411" s="10"/>
    </row>
    <row r="1412" spans="1:11" ht="24" customHeight="1" x14ac:dyDescent="0.2">
      <c r="A1412" s="32" t="s">
        <v>741</v>
      </c>
      <c r="B1412" s="32" t="s">
        <v>23</v>
      </c>
      <c r="C1412" s="32" t="s">
        <v>65</v>
      </c>
      <c r="D1412" s="33"/>
      <c r="E1412" s="21" t="s">
        <v>913</v>
      </c>
      <c r="F1412" s="26">
        <f>+F1413</f>
        <v>0</v>
      </c>
      <c r="G1412" s="26">
        <f t="shared" ref="G1412:K1412" si="632">+G1413</f>
        <v>0</v>
      </c>
      <c r="H1412" s="26">
        <f t="shared" si="632"/>
        <v>0</v>
      </c>
      <c r="I1412" s="26">
        <f t="shared" si="632"/>
        <v>0</v>
      </c>
      <c r="J1412" s="26">
        <f t="shared" si="632"/>
        <v>0</v>
      </c>
      <c r="K1412" s="26">
        <f t="shared" si="632"/>
        <v>0</v>
      </c>
    </row>
    <row r="1413" spans="1:11" ht="24" customHeight="1" x14ac:dyDescent="0.2">
      <c r="A1413" s="44" t="s">
        <v>741</v>
      </c>
      <c r="B1413" s="44" t="s">
        <v>23</v>
      </c>
      <c r="C1413" s="44" t="s">
        <v>65</v>
      </c>
      <c r="D1413" s="44" t="s">
        <v>18</v>
      </c>
      <c r="E1413" s="23" t="s">
        <v>913</v>
      </c>
      <c r="F1413" s="10"/>
      <c r="G1413" s="10"/>
      <c r="H1413" s="10"/>
      <c r="I1413" s="10"/>
      <c r="J1413" s="10"/>
      <c r="K1413" s="10"/>
    </row>
    <row r="1414" spans="1:11" ht="24" customHeight="1" x14ac:dyDescent="0.2">
      <c r="A1414" s="32" t="s">
        <v>741</v>
      </c>
      <c r="B1414" s="32" t="s">
        <v>23</v>
      </c>
      <c r="C1414" s="32" t="s">
        <v>67</v>
      </c>
      <c r="D1414" s="33"/>
      <c r="E1414" s="21" t="s">
        <v>914</v>
      </c>
      <c r="F1414" s="26">
        <f>+F1415</f>
        <v>0</v>
      </c>
      <c r="G1414" s="26">
        <f t="shared" ref="G1414:K1414" si="633">+G1415</f>
        <v>0</v>
      </c>
      <c r="H1414" s="26">
        <f t="shared" si="633"/>
        <v>0</v>
      </c>
      <c r="I1414" s="26">
        <f t="shared" si="633"/>
        <v>0</v>
      </c>
      <c r="J1414" s="26">
        <f t="shared" si="633"/>
        <v>0</v>
      </c>
      <c r="K1414" s="26">
        <f t="shared" si="633"/>
        <v>0</v>
      </c>
    </row>
    <row r="1415" spans="1:11" ht="24" customHeight="1" x14ac:dyDescent="0.2">
      <c r="A1415" s="44" t="s">
        <v>741</v>
      </c>
      <c r="B1415" s="44" t="s">
        <v>23</v>
      </c>
      <c r="C1415" s="44" t="s">
        <v>67</v>
      </c>
      <c r="D1415" s="44" t="s">
        <v>18</v>
      </c>
      <c r="E1415" s="23" t="s">
        <v>914</v>
      </c>
      <c r="F1415" s="10"/>
      <c r="G1415" s="10"/>
      <c r="H1415" s="10"/>
      <c r="I1415" s="10"/>
      <c r="J1415" s="10"/>
      <c r="K1415" s="10"/>
    </row>
    <row r="1416" spans="1:11" ht="24" customHeight="1" x14ac:dyDescent="0.2">
      <c r="A1416" s="41" t="s">
        <v>741</v>
      </c>
      <c r="B1416" s="41" t="s">
        <v>25</v>
      </c>
      <c r="C1416" s="42"/>
      <c r="D1416" s="42"/>
      <c r="E1416" s="20" t="s">
        <v>915</v>
      </c>
      <c r="F1416" s="25">
        <f>+F1417+F1419</f>
        <v>0</v>
      </c>
      <c r="G1416" s="25">
        <f t="shared" ref="G1416:K1416" si="634">+G1417+G1419</f>
        <v>0</v>
      </c>
      <c r="H1416" s="25">
        <f t="shared" si="634"/>
        <v>0</v>
      </c>
      <c r="I1416" s="25">
        <f t="shared" si="634"/>
        <v>0</v>
      </c>
      <c r="J1416" s="25">
        <f t="shared" si="634"/>
        <v>0</v>
      </c>
      <c r="K1416" s="25">
        <f t="shared" si="634"/>
        <v>0</v>
      </c>
    </row>
    <row r="1417" spans="1:11" ht="12" customHeight="1" x14ac:dyDescent="0.2">
      <c r="A1417" s="32" t="s">
        <v>741</v>
      </c>
      <c r="B1417" s="32" t="s">
        <v>25</v>
      </c>
      <c r="C1417" s="32" t="s">
        <v>15</v>
      </c>
      <c r="D1417" s="33"/>
      <c r="E1417" s="21" t="s">
        <v>916</v>
      </c>
      <c r="F1417" s="26">
        <f>+F1418</f>
        <v>0</v>
      </c>
      <c r="G1417" s="26">
        <f t="shared" ref="G1417:K1417" si="635">+G1418</f>
        <v>0</v>
      </c>
      <c r="H1417" s="26">
        <f t="shared" si="635"/>
        <v>0</v>
      </c>
      <c r="I1417" s="26">
        <f t="shared" si="635"/>
        <v>0</v>
      </c>
      <c r="J1417" s="26">
        <f t="shared" si="635"/>
        <v>0</v>
      </c>
      <c r="K1417" s="26">
        <f t="shared" si="635"/>
        <v>0</v>
      </c>
    </row>
    <row r="1418" spans="1:11" ht="12" customHeight="1" x14ac:dyDescent="0.2">
      <c r="A1418" s="44" t="s">
        <v>741</v>
      </c>
      <c r="B1418" s="44" t="s">
        <v>25</v>
      </c>
      <c r="C1418" s="44" t="s">
        <v>15</v>
      </c>
      <c r="D1418" s="44" t="s">
        <v>18</v>
      </c>
      <c r="E1418" s="23" t="s">
        <v>916</v>
      </c>
      <c r="F1418" s="10"/>
      <c r="G1418" s="10"/>
      <c r="H1418" s="10"/>
      <c r="I1418" s="10"/>
      <c r="J1418" s="10"/>
      <c r="K1418" s="10"/>
    </row>
    <row r="1419" spans="1:11" ht="12" customHeight="1" x14ac:dyDescent="0.2">
      <c r="A1419" s="32" t="s">
        <v>741</v>
      </c>
      <c r="B1419" s="32" t="s">
        <v>25</v>
      </c>
      <c r="C1419" s="32" t="s">
        <v>19</v>
      </c>
      <c r="D1419" s="33"/>
      <c r="E1419" s="21" t="s">
        <v>917</v>
      </c>
      <c r="F1419" s="26">
        <f>+F1420</f>
        <v>0</v>
      </c>
      <c r="G1419" s="26">
        <f t="shared" ref="G1419:K1419" si="636">+G1420</f>
        <v>0</v>
      </c>
      <c r="H1419" s="26">
        <f t="shared" si="636"/>
        <v>0</v>
      </c>
      <c r="I1419" s="26">
        <f t="shared" si="636"/>
        <v>0</v>
      </c>
      <c r="J1419" s="26">
        <f t="shared" si="636"/>
        <v>0</v>
      </c>
      <c r="K1419" s="26">
        <f t="shared" si="636"/>
        <v>0</v>
      </c>
    </row>
    <row r="1420" spans="1:11" ht="12" customHeight="1" x14ac:dyDescent="0.2">
      <c r="A1420" s="44" t="s">
        <v>741</v>
      </c>
      <c r="B1420" s="44" t="s">
        <v>25</v>
      </c>
      <c r="C1420" s="44" t="s">
        <v>19</v>
      </c>
      <c r="D1420" s="44" t="s">
        <v>18</v>
      </c>
      <c r="E1420" s="23" t="s">
        <v>917</v>
      </c>
      <c r="F1420" s="10"/>
      <c r="G1420" s="10"/>
      <c r="H1420" s="10"/>
      <c r="I1420" s="10"/>
      <c r="J1420" s="10"/>
      <c r="K1420" s="10"/>
    </row>
    <row r="1421" spans="1:11" ht="12" customHeight="1" x14ac:dyDescent="0.2">
      <c r="A1421" s="41" t="s">
        <v>741</v>
      </c>
      <c r="B1421" s="41" t="s">
        <v>27</v>
      </c>
      <c r="C1421" s="42"/>
      <c r="D1421" s="42"/>
      <c r="E1421" s="20" t="s">
        <v>918</v>
      </c>
      <c r="F1421" s="25">
        <f>+F1422</f>
        <v>0</v>
      </c>
      <c r="G1421" s="25">
        <f t="shared" ref="G1421:K1422" si="637">+G1422</f>
        <v>0</v>
      </c>
      <c r="H1421" s="25">
        <f t="shared" si="637"/>
        <v>0</v>
      </c>
      <c r="I1421" s="25">
        <f t="shared" si="637"/>
        <v>0</v>
      </c>
      <c r="J1421" s="25">
        <f t="shared" si="637"/>
        <v>0</v>
      </c>
      <c r="K1421" s="25">
        <f t="shared" si="637"/>
        <v>0</v>
      </c>
    </row>
    <row r="1422" spans="1:11" ht="12" customHeight="1" x14ac:dyDescent="0.2">
      <c r="A1422" s="32" t="s">
        <v>741</v>
      </c>
      <c r="B1422" s="32" t="s">
        <v>27</v>
      </c>
      <c r="C1422" s="32" t="s">
        <v>15</v>
      </c>
      <c r="D1422" s="33"/>
      <c r="E1422" s="21" t="s">
        <v>918</v>
      </c>
      <c r="F1422" s="26">
        <f>+F1423</f>
        <v>0</v>
      </c>
      <c r="G1422" s="26">
        <f t="shared" si="637"/>
        <v>0</v>
      </c>
      <c r="H1422" s="26">
        <f t="shared" si="637"/>
        <v>0</v>
      </c>
      <c r="I1422" s="26">
        <f t="shared" si="637"/>
        <v>0</v>
      </c>
      <c r="J1422" s="26">
        <f t="shared" si="637"/>
        <v>0</v>
      </c>
      <c r="K1422" s="26">
        <f t="shared" si="637"/>
        <v>0</v>
      </c>
    </row>
    <row r="1423" spans="1:11" ht="12" customHeight="1" x14ac:dyDescent="0.2">
      <c r="A1423" s="44" t="s">
        <v>741</v>
      </c>
      <c r="B1423" s="44" t="s">
        <v>27</v>
      </c>
      <c r="C1423" s="44" t="s">
        <v>15</v>
      </c>
      <c r="D1423" s="44" t="s">
        <v>18</v>
      </c>
      <c r="E1423" s="23" t="s">
        <v>919</v>
      </c>
      <c r="F1423" s="10"/>
      <c r="G1423" s="10"/>
      <c r="H1423" s="10"/>
      <c r="I1423" s="10"/>
      <c r="J1423" s="10"/>
      <c r="K1423" s="10"/>
    </row>
    <row r="1424" spans="1:11" ht="12" customHeight="1" x14ac:dyDescent="0.2">
      <c r="A1424" s="41" t="s">
        <v>741</v>
      </c>
      <c r="B1424" s="41" t="s">
        <v>29</v>
      </c>
      <c r="C1424" s="42"/>
      <c r="D1424" s="42"/>
      <c r="E1424" s="20" t="s">
        <v>920</v>
      </c>
      <c r="F1424" s="25">
        <f>+F1425+F1427+F1429+F1431</f>
        <v>0</v>
      </c>
      <c r="G1424" s="25">
        <f t="shared" ref="G1424:K1424" si="638">+G1425+G1427+G1429+G1431</f>
        <v>0</v>
      </c>
      <c r="H1424" s="25">
        <f t="shared" si="638"/>
        <v>0</v>
      </c>
      <c r="I1424" s="25">
        <f t="shared" si="638"/>
        <v>0</v>
      </c>
      <c r="J1424" s="25">
        <f t="shared" si="638"/>
        <v>0</v>
      </c>
      <c r="K1424" s="25">
        <f t="shared" si="638"/>
        <v>0</v>
      </c>
    </row>
    <row r="1425" spans="1:11" ht="12" customHeight="1" x14ac:dyDescent="0.2">
      <c r="A1425" s="32" t="s">
        <v>741</v>
      </c>
      <c r="B1425" s="32" t="s">
        <v>29</v>
      </c>
      <c r="C1425" s="32" t="s">
        <v>15</v>
      </c>
      <c r="D1425" s="33"/>
      <c r="E1425" s="21" t="s">
        <v>921</v>
      </c>
      <c r="F1425" s="26">
        <f>+F1426</f>
        <v>0</v>
      </c>
      <c r="G1425" s="26">
        <f t="shared" ref="G1425:K1425" si="639">+G1426</f>
        <v>0</v>
      </c>
      <c r="H1425" s="26">
        <f t="shared" si="639"/>
        <v>0</v>
      </c>
      <c r="I1425" s="26">
        <f t="shared" si="639"/>
        <v>0</v>
      </c>
      <c r="J1425" s="26">
        <f t="shared" si="639"/>
        <v>0</v>
      </c>
      <c r="K1425" s="26">
        <f t="shared" si="639"/>
        <v>0</v>
      </c>
    </row>
    <row r="1426" spans="1:11" ht="12" customHeight="1" x14ac:dyDescent="0.2">
      <c r="A1426" s="44" t="s">
        <v>741</v>
      </c>
      <c r="B1426" s="44" t="s">
        <v>29</v>
      </c>
      <c r="C1426" s="44" t="s">
        <v>15</v>
      </c>
      <c r="D1426" s="44" t="s">
        <v>18</v>
      </c>
      <c r="E1426" s="23" t="s">
        <v>921</v>
      </c>
      <c r="F1426" s="10"/>
      <c r="G1426" s="10"/>
      <c r="H1426" s="10"/>
      <c r="I1426" s="10"/>
      <c r="J1426" s="10"/>
      <c r="K1426" s="10"/>
    </row>
    <row r="1427" spans="1:11" ht="12" customHeight="1" x14ac:dyDescent="0.2">
      <c r="A1427" s="32" t="s">
        <v>741</v>
      </c>
      <c r="B1427" s="32" t="s">
        <v>29</v>
      </c>
      <c r="C1427" s="32" t="s">
        <v>19</v>
      </c>
      <c r="D1427" s="32"/>
      <c r="E1427" s="21" t="s">
        <v>922</v>
      </c>
      <c r="F1427" s="26">
        <f>+F1428</f>
        <v>0</v>
      </c>
      <c r="G1427" s="26">
        <f t="shared" ref="G1427:K1427" si="640">+G1428</f>
        <v>0</v>
      </c>
      <c r="H1427" s="26">
        <f t="shared" si="640"/>
        <v>0</v>
      </c>
      <c r="I1427" s="26">
        <f t="shared" si="640"/>
        <v>0</v>
      </c>
      <c r="J1427" s="26">
        <f t="shared" si="640"/>
        <v>0</v>
      </c>
      <c r="K1427" s="26">
        <f t="shared" si="640"/>
        <v>0</v>
      </c>
    </row>
    <row r="1428" spans="1:11" ht="12" customHeight="1" x14ac:dyDescent="0.2">
      <c r="A1428" s="43" t="s">
        <v>741</v>
      </c>
      <c r="B1428" s="43" t="s">
        <v>29</v>
      </c>
      <c r="C1428" s="43" t="s">
        <v>19</v>
      </c>
      <c r="D1428" s="43" t="s">
        <v>18</v>
      </c>
      <c r="E1428" s="22" t="s">
        <v>922</v>
      </c>
      <c r="F1428" s="11"/>
      <c r="G1428" s="11"/>
      <c r="H1428" s="11"/>
      <c r="I1428" s="11"/>
      <c r="J1428" s="11"/>
      <c r="K1428" s="11"/>
    </row>
    <row r="1429" spans="1:11" ht="12" customHeight="1" x14ac:dyDescent="0.2">
      <c r="A1429" s="32" t="s">
        <v>741</v>
      </c>
      <c r="B1429" s="32" t="s">
        <v>29</v>
      </c>
      <c r="C1429" s="32" t="s">
        <v>21</v>
      </c>
      <c r="D1429" s="32"/>
      <c r="E1429" s="21" t="s">
        <v>923</v>
      </c>
      <c r="F1429" s="26">
        <f>+F1430</f>
        <v>0</v>
      </c>
      <c r="G1429" s="26">
        <f t="shared" ref="G1429:K1429" si="641">+G1430</f>
        <v>0</v>
      </c>
      <c r="H1429" s="26">
        <f t="shared" si="641"/>
        <v>0</v>
      </c>
      <c r="I1429" s="26">
        <f t="shared" si="641"/>
        <v>0</v>
      </c>
      <c r="J1429" s="26">
        <f t="shared" si="641"/>
        <v>0</v>
      </c>
      <c r="K1429" s="26">
        <f t="shared" si="641"/>
        <v>0</v>
      </c>
    </row>
    <row r="1430" spans="1:11" ht="12" customHeight="1" x14ac:dyDescent="0.2">
      <c r="A1430" s="43" t="s">
        <v>741</v>
      </c>
      <c r="B1430" s="43" t="s">
        <v>29</v>
      </c>
      <c r="C1430" s="43" t="s">
        <v>21</v>
      </c>
      <c r="D1430" s="43" t="s">
        <v>18</v>
      </c>
      <c r="E1430" s="22" t="s">
        <v>923</v>
      </c>
      <c r="F1430" s="11"/>
      <c r="G1430" s="11"/>
      <c r="H1430" s="11"/>
      <c r="I1430" s="11"/>
      <c r="J1430" s="11"/>
      <c r="K1430" s="11"/>
    </row>
    <row r="1431" spans="1:11" ht="12" customHeight="1" x14ac:dyDescent="0.2">
      <c r="A1431" s="32" t="s">
        <v>741</v>
      </c>
      <c r="B1431" s="32" t="s">
        <v>29</v>
      </c>
      <c r="C1431" s="32" t="s">
        <v>65</v>
      </c>
      <c r="D1431" s="32"/>
      <c r="E1431" s="21" t="s">
        <v>924</v>
      </c>
      <c r="F1431" s="26">
        <f>+F1432</f>
        <v>0</v>
      </c>
      <c r="G1431" s="26">
        <f t="shared" ref="G1431:K1431" si="642">+G1432</f>
        <v>0</v>
      </c>
      <c r="H1431" s="26">
        <f t="shared" si="642"/>
        <v>0</v>
      </c>
      <c r="I1431" s="26">
        <f t="shared" si="642"/>
        <v>0</v>
      </c>
      <c r="J1431" s="26">
        <f t="shared" si="642"/>
        <v>0</v>
      </c>
      <c r="K1431" s="26">
        <f t="shared" si="642"/>
        <v>0</v>
      </c>
    </row>
    <row r="1432" spans="1:11" ht="12" customHeight="1" x14ac:dyDescent="0.2">
      <c r="A1432" s="43" t="s">
        <v>741</v>
      </c>
      <c r="B1432" s="43" t="s">
        <v>29</v>
      </c>
      <c r="C1432" s="43" t="s">
        <v>65</v>
      </c>
      <c r="D1432" s="43" t="s">
        <v>18</v>
      </c>
      <c r="E1432" s="22" t="s">
        <v>924</v>
      </c>
      <c r="F1432" s="11"/>
      <c r="G1432" s="11"/>
      <c r="H1432" s="11"/>
      <c r="I1432" s="11"/>
      <c r="J1432" s="11"/>
      <c r="K1432" s="11"/>
    </row>
    <row r="1433" spans="1:11" ht="24" customHeight="1" x14ac:dyDescent="0.2">
      <c r="A1433" s="41" t="s">
        <v>741</v>
      </c>
      <c r="B1433" s="41" t="s">
        <v>31</v>
      </c>
      <c r="C1433" s="42"/>
      <c r="D1433" s="42"/>
      <c r="E1433" s="20" t="s">
        <v>925</v>
      </c>
      <c r="F1433" s="25">
        <f t="shared" ref="F1433:K1433" si="643">+F1434+F1437</f>
        <v>0</v>
      </c>
      <c r="G1433" s="25">
        <f t="shared" si="643"/>
        <v>0</v>
      </c>
      <c r="H1433" s="25">
        <f t="shared" si="643"/>
        <v>0</v>
      </c>
      <c r="I1433" s="25">
        <f t="shared" si="643"/>
        <v>0</v>
      </c>
      <c r="J1433" s="25">
        <f t="shared" si="643"/>
        <v>0</v>
      </c>
      <c r="K1433" s="25">
        <f t="shared" si="643"/>
        <v>0</v>
      </c>
    </row>
    <row r="1434" spans="1:11" ht="24" customHeight="1" x14ac:dyDescent="0.2">
      <c r="A1434" s="32" t="s">
        <v>741</v>
      </c>
      <c r="B1434" s="32" t="s">
        <v>31</v>
      </c>
      <c r="C1434" s="32" t="s">
        <v>15</v>
      </c>
      <c r="D1434" s="33"/>
      <c r="E1434" s="21" t="s">
        <v>926</v>
      </c>
      <c r="F1434" s="26">
        <f>F1435+F1436</f>
        <v>0</v>
      </c>
      <c r="G1434" s="26">
        <f t="shared" ref="G1434:K1434" si="644">G1435+G1436</f>
        <v>0</v>
      </c>
      <c r="H1434" s="26">
        <f t="shared" si="644"/>
        <v>0</v>
      </c>
      <c r="I1434" s="26">
        <f t="shared" si="644"/>
        <v>0</v>
      </c>
      <c r="J1434" s="26">
        <f t="shared" si="644"/>
        <v>0</v>
      </c>
      <c r="K1434" s="26">
        <f t="shared" si="644"/>
        <v>0</v>
      </c>
    </row>
    <row r="1435" spans="1:11" ht="24" customHeight="1" x14ac:dyDescent="0.2">
      <c r="A1435" s="44" t="s">
        <v>741</v>
      </c>
      <c r="B1435" s="44" t="s">
        <v>31</v>
      </c>
      <c r="C1435" s="44" t="s">
        <v>15</v>
      </c>
      <c r="D1435" s="44" t="s">
        <v>15</v>
      </c>
      <c r="E1435" s="23" t="s">
        <v>927</v>
      </c>
      <c r="F1435" s="10"/>
      <c r="G1435" s="10"/>
      <c r="H1435" s="10"/>
      <c r="I1435" s="10"/>
      <c r="J1435" s="10"/>
      <c r="K1435" s="10"/>
    </row>
    <row r="1436" spans="1:11" ht="24" customHeight="1" x14ac:dyDescent="0.2">
      <c r="A1436" s="44" t="s">
        <v>741</v>
      </c>
      <c r="B1436" s="44" t="s">
        <v>31</v>
      </c>
      <c r="C1436" s="44" t="s">
        <v>15</v>
      </c>
      <c r="D1436" s="44" t="s">
        <v>19</v>
      </c>
      <c r="E1436" s="23" t="s">
        <v>928</v>
      </c>
      <c r="F1436" s="10"/>
      <c r="G1436" s="10"/>
      <c r="H1436" s="10"/>
      <c r="I1436" s="10"/>
      <c r="J1436" s="10"/>
      <c r="K1436" s="10"/>
    </row>
    <row r="1437" spans="1:11" ht="24" customHeight="1" x14ac:dyDescent="0.2">
      <c r="A1437" s="32" t="s">
        <v>741</v>
      </c>
      <c r="B1437" s="32" t="s">
        <v>31</v>
      </c>
      <c r="C1437" s="32" t="s">
        <v>19</v>
      </c>
      <c r="D1437" s="32"/>
      <c r="E1437" s="21" t="s">
        <v>929</v>
      </c>
      <c r="F1437" s="26">
        <f>F1438+F1439</f>
        <v>0</v>
      </c>
      <c r="G1437" s="26">
        <f t="shared" ref="G1437:K1437" si="645">G1438+G1439</f>
        <v>0</v>
      </c>
      <c r="H1437" s="26">
        <f t="shared" si="645"/>
        <v>0</v>
      </c>
      <c r="I1437" s="26">
        <f t="shared" si="645"/>
        <v>0</v>
      </c>
      <c r="J1437" s="26">
        <f t="shared" si="645"/>
        <v>0</v>
      </c>
      <c r="K1437" s="26">
        <f t="shared" si="645"/>
        <v>0</v>
      </c>
    </row>
    <row r="1438" spans="1:11" ht="24" customHeight="1" x14ac:dyDescent="0.2">
      <c r="A1438" s="44" t="s">
        <v>741</v>
      </c>
      <c r="B1438" s="44" t="s">
        <v>31</v>
      </c>
      <c r="C1438" s="44" t="s">
        <v>19</v>
      </c>
      <c r="D1438" s="44" t="s">
        <v>15</v>
      </c>
      <c r="E1438" s="23" t="s">
        <v>930</v>
      </c>
      <c r="F1438" s="10"/>
      <c r="G1438" s="10"/>
      <c r="H1438" s="10"/>
      <c r="I1438" s="10"/>
      <c r="J1438" s="10"/>
      <c r="K1438" s="10"/>
    </row>
    <row r="1439" spans="1:11" ht="24" customHeight="1" x14ac:dyDescent="0.2">
      <c r="A1439" s="44" t="s">
        <v>741</v>
      </c>
      <c r="B1439" s="44" t="s">
        <v>31</v>
      </c>
      <c r="C1439" s="44" t="s">
        <v>19</v>
      </c>
      <c r="D1439" s="44" t="s">
        <v>19</v>
      </c>
      <c r="E1439" s="23" t="s">
        <v>931</v>
      </c>
      <c r="F1439" s="10"/>
      <c r="G1439" s="10"/>
      <c r="H1439" s="10"/>
      <c r="I1439" s="10"/>
      <c r="J1439" s="10"/>
      <c r="K1439" s="10"/>
    </row>
    <row r="1440" spans="1:11" ht="12" customHeight="1" x14ac:dyDescent="0.2">
      <c r="A1440" s="39" t="s">
        <v>932</v>
      </c>
      <c r="B1440" s="40"/>
      <c r="C1440" s="40"/>
      <c r="D1440" s="40"/>
      <c r="E1440" s="19" t="s">
        <v>933</v>
      </c>
      <c r="F1440" s="24">
        <f t="shared" ref="F1440:K1440" si="646">+F1441+F1460+F1467+F1474+F1479+F1486+F1505+F1514+F1523</f>
        <v>0</v>
      </c>
      <c r="G1440" s="24">
        <f t="shared" si="646"/>
        <v>0</v>
      </c>
      <c r="H1440" s="24">
        <f t="shared" si="646"/>
        <v>0</v>
      </c>
      <c r="I1440" s="24">
        <f t="shared" si="646"/>
        <v>0</v>
      </c>
      <c r="J1440" s="24">
        <f t="shared" si="646"/>
        <v>0</v>
      </c>
      <c r="K1440" s="24">
        <f t="shared" si="646"/>
        <v>0</v>
      </c>
    </row>
    <row r="1441" spans="1:11" ht="12" customHeight="1" x14ac:dyDescent="0.2">
      <c r="A1441" s="41" t="s">
        <v>932</v>
      </c>
      <c r="B1441" s="41" t="s">
        <v>15</v>
      </c>
      <c r="C1441" s="42"/>
      <c r="D1441" s="42"/>
      <c r="E1441" s="20" t="s">
        <v>934</v>
      </c>
      <c r="F1441" s="25">
        <f t="shared" ref="F1441:K1441" si="647">+F1442+F1453</f>
        <v>0</v>
      </c>
      <c r="G1441" s="25">
        <f t="shared" si="647"/>
        <v>0</v>
      </c>
      <c r="H1441" s="25">
        <f t="shared" si="647"/>
        <v>0</v>
      </c>
      <c r="I1441" s="25">
        <f t="shared" si="647"/>
        <v>0</v>
      </c>
      <c r="J1441" s="25">
        <f t="shared" si="647"/>
        <v>0</v>
      </c>
      <c r="K1441" s="25">
        <f t="shared" si="647"/>
        <v>0</v>
      </c>
    </row>
    <row r="1442" spans="1:11" ht="12" customHeight="1" x14ac:dyDescent="0.2">
      <c r="A1442" s="32" t="s">
        <v>932</v>
      </c>
      <c r="B1442" s="32" t="s">
        <v>15</v>
      </c>
      <c r="C1442" s="32" t="s">
        <v>15</v>
      </c>
      <c r="D1442" s="33"/>
      <c r="E1442" s="21" t="s">
        <v>935</v>
      </c>
      <c r="F1442" s="26">
        <f>F1443+F1444+F1445+F1446+F1447+F1448+F1449+F1450+F1451+F1452</f>
        <v>0</v>
      </c>
      <c r="G1442" s="26">
        <f t="shared" ref="G1442:K1442" si="648">G1443+G1444+G1445+G1446+G1447+G1448+G1449+G1450+G1451+G1452</f>
        <v>0</v>
      </c>
      <c r="H1442" s="26">
        <f t="shared" si="648"/>
        <v>0</v>
      </c>
      <c r="I1442" s="26">
        <f t="shared" si="648"/>
        <v>0</v>
      </c>
      <c r="J1442" s="26">
        <f t="shared" si="648"/>
        <v>0</v>
      </c>
      <c r="K1442" s="26">
        <f t="shared" si="648"/>
        <v>0</v>
      </c>
    </row>
    <row r="1443" spans="1:11" ht="12" customHeight="1" x14ac:dyDescent="0.2">
      <c r="A1443" s="44" t="s">
        <v>932</v>
      </c>
      <c r="B1443" s="44" t="s">
        <v>15</v>
      </c>
      <c r="C1443" s="44" t="s">
        <v>15</v>
      </c>
      <c r="D1443" s="44" t="s">
        <v>15</v>
      </c>
      <c r="E1443" s="23" t="s">
        <v>936</v>
      </c>
      <c r="F1443" s="10"/>
      <c r="G1443" s="10"/>
      <c r="H1443" s="10"/>
      <c r="I1443" s="10"/>
      <c r="J1443" s="10"/>
      <c r="K1443" s="10"/>
    </row>
    <row r="1444" spans="1:11" ht="24" customHeight="1" x14ac:dyDescent="0.2">
      <c r="A1444" s="44" t="s">
        <v>932</v>
      </c>
      <c r="B1444" s="44" t="s">
        <v>15</v>
      </c>
      <c r="C1444" s="44" t="s">
        <v>15</v>
      </c>
      <c r="D1444" s="44" t="s">
        <v>19</v>
      </c>
      <c r="E1444" s="23" t="s">
        <v>937</v>
      </c>
      <c r="F1444" s="10"/>
      <c r="G1444" s="10"/>
      <c r="H1444" s="10"/>
      <c r="I1444" s="10"/>
      <c r="J1444" s="10"/>
      <c r="K1444" s="10"/>
    </row>
    <row r="1445" spans="1:11" ht="12" customHeight="1" x14ac:dyDescent="0.2">
      <c r="A1445" s="44" t="s">
        <v>932</v>
      </c>
      <c r="B1445" s="44" t="s">
        <v>15</v>
      </c>
      <c r="C1445" s="44" t="s">
        <v>15</v>
      </c>
      <c r="D1445" s="44" t="s">
        <v>21</v>
      </c>
      <c r="E1445" s="23" t="s">
        <v>938</v>
      </c>
      <c r="F1445" s="10"/>
      <c r="G1445" s="10"/>
      <c r="H1445" s="10"/>
      <c r="I1445" s="10"/>
      <c r="J1445" s="10"/>
      <c r="K1445" s="10"/>
    </row>
    <row r="1446" spans="1:11" ht="12" customHeight="1" x14ac:dyDescent="0.2">
      <c r="A1446" s="44" t="s">
        <v>932</v>
      </c>
      <c r="B1446" s="44" t="s">
        <v>15</v>
      </c>
      <c r="C1446" s="44" t="s">
        <v>15</v>
      </c>
      <c r="D1446" s="44" t="s">
        <v>65</v>
      </c>
      <c r="E1446" s="23" t="s">
        <v>939</v>
      </c>
      <c r="F1446" s="10"/>
      <c r="G1446" s="10"/>
      <c r="H1446" s="10"/>
      <c r="I1446" s="10"/>
      <c r="J1446" s="10"/>
      <c r="K1446" s="10"/>
    </row>
    <row r="1447" spans="1:11" ht="12" customHeight="1" x14ac:dyDescent="0.2">
      <c r="A1447" s="44" t="s">
        <v>932</v>
      </c>
      <c r="B1447" s="44" t="s">
        <v>15</v>
      </c>
      <c r="C1447" s="44" t="s">
        <v>15</v>
      </c>
      <c r="D1447" s="44" t="s">
        <v>67</v>
      </c>
      <c r="E1447" s="23" t="s">
        <v>940</v>
      </c>
      <c r="F1447" s="10"/>
      <c r="G1447" s="10"/>
      <c r="H1447" s="10"/>
      <c r="I1447" s="10"/>
      <c r="J1447" s="10"/>
      <c r="K1447" s="10"/>
    </row>
    <row r="1448" spans="1:11" ht="24" customHeight="1" x14ac:dyDescent="0.2">
      <c r="A1448" s="44" t="s">
        <v>932</v>
      </c>
      <c r="B1448" s="44" t="s">
        <v>15</v>
      </c>
      <c r="C1448" s="44" t="s">
        <v>15</v>
      </c>
      <c r="D1448" s="44" t="s">
        <v>69</v>
      </c>
      <c r="E1448" s="23" t="s">
        <v>941</v>
      </c>
      <c r="F1448" s="10"/>
      <c r="G1448" s="10"/>
      <c r="H1448" s="10"/>
      <c r="I1448" s="10"/>
      <c r="J1448" s="10"/>
      <c r="K1448" s="10"/>
    </row>
    <row r="1449" spans="1:11" ht="12" customHeight="1" x14ac:dyDescent="0.2">
      <c r="A1449" s="44" t="s">
        <v>932</v>
      </c>
      <c r="B1449" s="44" t="s">
        <v>15</v>
      </c>
      <c r="C1449" s="44" t="s">
        <v>15</v>
      </c>
      <c r="D1449" s="44" t="s">
        <v>71</v>
      </c>
      <c r="E1449" s="23" t="s">
        <v>942</v>
      </c>
      <c r="F1449" s="10"/>
      <c r="G1449" s="10"/>
      <c r="H1449" s="10"/>
      <c r="I1449" s="10"/>
      <c r="J1449" s="10"/>
      <c r="K1449" s="10"/>
    </row>
    <row r="1450" spans="1:11" ht="24" customHeight="1" x14ac:dyDescent="0.2">
      <c r="A1450" s="44" t="s">
        <v>932</v>
      </c>
      <c r="B1450" s="44" t="s">
        <v>15</v>
      </c>
      <c r="C1450" s="44" t="s">
        <v>15</v>
      </c>
      <c r="D1450" s="44" t="s">
        <v>23</v>
      </c>
      <c r="E1450" s="23" t="s">
        <v>943</v>
      </c>
      <c r="F1450" s="10"/>
      <c r="G1450" s="10"/>
      <c r="H1450" s="10"/>
      <c r="I1450" s="10"/>
      <c r="J1450" s="10"/>
      <c r="K1450" s="10"/>
    </row>
    <row r="1451" spans="1:11" ht="12" customHeight="1" x14ac:dyDescent="0.2">
      <c r="A1451" s="44" t="s">
        <v>932</v>
      </c>
      <c r="B1451" s="44" t="s">
        <v>15</v>
      </c>
      <c r="C1451" s="44" t="s">
        <v>15</v>
      </c>
      <c r="D1451" s="44" t="s">
        <v>25</v>
      </c>
      <c r="E1451" s="23" t="s">
        <v>944</v>
      </c>
      <c r="F1451" s="10"/>
      <c r="G1451" s="10"/>
      <c r="H1451" s="10"/>
      <c r="I1451" s="10"/>
      <c r="J1451" s="10"/>
      <c r="K1451" s="10"/>
    </row>
    <row r="1452" spans="1:11" ht="12" customHeight="1" x14ac:dyDescent="0.2">
      <c r="A1452" s="44" t="s">
        <v>932</v>
      </c>
      <c r="B1452" s="44" t="s">
        <v>15</v>
      </c>
      <c r="C1452" s="44" t="s">
        <v>15</v>
      </c>
      <c r="D1452" s="44" t="s">
        <v>59</v>
      </c>
      <c r="E1452" s="23" t="s">
        <v>945</v>
      </c>
      <c r="F1452" s="10"/>
      <c r="G1452" s="10"/>
      <c r="H1452" s="10"/>
      <c r="I1452" s="10"/>
      <c r="J1452" s="10"/>
      <c r="K1452" s="10"/>
    </row>
    <row r="1453" spans="1:11" ht="12" customHeight="1" x14ac:dyDescent="0.2">
      <c r="A1453" s="32" t="s">
        <v>932</v>
      </c>
      <c r="B1453" s="32" t="s">
        <v>15</v>
      </c>
      <c r="C1453" s="32" t="s">
        <v>19</v>
      </c>
      <c r="D1453" s="33"/>
      <c r="E1453" s="21" t="s">
        <v>946</v>
      </c>
      <c r="F1453" s="26">
        <f>F1454+F1455+F1456+F1457+F1458+F1459</f>
        <v>0</v>
      </c>
      <c r="G1453" s="26">
        <f t="shared" ref="G1453:K1453" si="649">G1454+G1455+G1456+G1457+G1458+G1459</f>
        <v>0</v>
      </c>
      <c r="H1453" s="26">
        <f t="shared" si="649"/>
        <v>0</v>
      </c>
      <c r="I1453" s="26">
        <f t="shared" si="649"/>
        <v>0</v>
      </c>
      <c r="J1453" s="26">
        <f t="shared" si="649"/>
        <v>0</v>
      </c>
      <c r="K1453" s="26">
        <f t="shared" si="649"/>
        <v>0</v>
      </c>
    </row>
    <row r="1454" spans="1:11" ht="12" customHeight="1" x14ac:dyDescent="0.2">
      <c r="A1454" s="44" t="s">
        <v>932</v>
      </c>
      <c r="B1454" s="44" t="s">
        <v>15</v>
      </c>
      <c r="C1454" s="44" t="s">
        <v>19</v>
      </c>
      <c r="D1454" s="44" t="s">
        <v>15</v>
      </c>
      <c r="E1454" s="23" t="s">
        <v>947</v>
      </c>
      <c r="F1454" s="10"/>
      <c r="G1454" s="10"/>
      <c r="H1454" s="10"/>
      <c r="I1454" s="10"/>
      <c r="J1454" s="10"/>
      <c r="K1454" s="10"/>
    </row>
    <row r="1455" spans="1:11" ht="12" customHeight="1" x14ac:dyDescent="0.2">
      <c r="A1455" s="44" t="s">
        <v>932</v>
      </c>
      <c r="B1455" s="44" t="s">
        <v>15</v>
      </c>
      <c r="C1455" s="44" t="s">
        <v>19</v>
      </c>
      <c r="D1455" s="44" t="s">
        <v>19</v>
      </c>
      <c r="E1455" s="23" t="s">
        <v>948</v>
      </c>
      <c r="F1455" s="10"/>
      <c r="G1455" s="10"/>
      <c r="H1455" s="10"/>
      <c r="I1455" s="10"/>
      <c r="J1455" s="10"/>
      <c r="K1455" s="10"/>
    </row>
    <row r="1456" spans="1:11" ht="12" customHeight="1" x14ac:dyDescent="0.2">
      <c r="A1456" s="44" t="s">
        <v>932</v>
      </c>
      <c r="B1456" s="44" t="s">
        <v>15</v>
      </c>
      <c r="C1456" s="44" t="s">
        <v>19</v>
      </c>
      <c r="D1456" s="44" t="s">
        <v>21</v>
      </c>
      <c r="E1456" s="23" t="s">
        <v>949</v>
      </c>
      <c r="F1456" s="10"/>
      <c r="G1456" s="10"/>
      <c r="H1456" s="10"/>
      <c r="I1456" s="10"/>
      <c r="J1456" s="10"/>
      <c r="K1456" s="10"/>
    </row>
    <row r="1457" spans="1:11" ht="12" customHeight="1" x14ac:dyDescent="0.2">
      <c r="A1457" s="44" t="s">
        <v>932</v>
      </c>
      <c r="B1457" s="44" t="s">
        <v>15</v>
      </c>
      <c r="C1457" s="44" t="s">
        <v>19</v>
      </c>
      <c r="D1457" s="44" t="s">
        <v>65</v>
      </c>
      <c r="E1457" s="23" t="s">
        <v>950</v>
      </c>
      <c r="F1457" s="10"/>
      <c r="G1457" s="10"/>
      <c r="H1457" s="10"/>
      <c r="I1457" s="10"/>
      <c r="J1457" s="10"/>
      <c r="K1457" s="10"/>
    </row>
    <row r="1458" spans="1:11" ht="12" customHeight="1" x14ac:dyDescent="0.2">
      <c r="A1458" s="44" t="s">
        <v>932</v>
      </c>
      <c r="B1458" s="44" t="s">
        <v>15</v>
      </c>
      <c r="C1458" s="44" t="s">
        <v>19</v>
      </c>
      <c r="D1458" s="44" t="s">
        <v>67</v>
      </c>
      <c r="E1458" s="23" t="s">
        <v>951</v>
      </c>
      <c r="F1458" s="10"/>
      <c r="G1458" s="10"/>
      <c r="H1458" s="10"/>
      <c r="I1458" s="10"/>
      <c r="J1458" s="10"/>
      <c r="K1458" s="10"/>
    </row>
    <row r="1459" spans="1:11" ht="12" customHeight="1" x14ac:dyDescent="0.2">
      <c r="A1459" s="44" t="s">
        <v>932</v>
      </c>
      <c r="B1459" s="44" t="s">
        <v>15</v>
      </c>
      <c r="C1459" s="44" t="s">
        <v>19</v>
      </c>
      <c r="D1459" s="44" t="s">
        <v>59</v>
      </c>
      <c r="E1459" s="23" t="s">
        <v>952</v>
      </c>
      <c r="F1459" s="10"/>
      <c r="G1459" s="10"/>
      <c r="H1459" s="10"/>
      <c r="I1459" s="10"/>
      <c r="J1459" s="10"/>
      <c r="K1459" s="10"/>
    </row>
    <row r="1460" spans="1:11" ht="12" customHeight="1" x14ac:dyDescent="0.2">
      <c r="A1460" s="41" t="s">
        <v>932</v>
      </c>
      <c r="B1460" s="41" t="s">
        <v>19</v>
      </c>
      <c r="C1460" s="42"/>
      <c r="D1460" s="42"/>
      <c r="E1460" s="20" t="s">
        <v>953</v>
      </c>
      <c r="F1460" s="25">
        <f>+F1461+F1463+F1465</f>
        <v>0</v>
      </c>
      <c r="G1460" s="25">
        <f t="shared" ref="G1460:K1460" si="650">+G1461+G1463+G1465</f>
        <v>0</v>
      </c>
      <c r="H1460" s="25">
        <f t="shared" si="650"/>
        <v>0</v>
      </c>
      <c r="I1460" s="25">
        <f t="shared" si="650"/>
        <v>0</v>
      </c>
      <c r="J1460" s="25">
        <f t="shared" si="650"/>
        <v>0</v>
      </c>
      <c r="K1460" s="25">
        <f t="shared" si="650"/>
        <v>0</v>
      </c>
    </row>
    <row r="1461" spans="1:11" ht="12" customHeight="1" x14ac:dyDescent="0.2">
      <c r="A1461" s="32" t="s">
        <v>932</v>
      </c>
      <c r="B1461" s="32" t="s">
        <v>19</v>
      </c>
      <c r="C1461" s="32" t="s">
        <v>15</v>
      </c>
      <c r="D1461" s="33"/>
      <c r="E1461" s="21" t="s">
        <v>954</v>
      </c>
      <c r="F1461" s="26">
        <f>+F1462</f>
        <v>0</v>
      </c>
      <c r="G1461" s="26">
        <f t="shared" ref="G1461:K1461" si="651">+G1462</f>
        <v>0</v>
      </c>
      <c r="H1461" s="26">
        <f t="shared" si="651"/>
        <v>0</v>
      </c>
      <c r="I1461" s="26">
        <f t="shared" si="651"/>
        <v>0</v>
      </c>
      <c r="J1461" s="26">
        <f t="shared" si="651"/>
        <v>0</v>
      </c>
      <c r="K1461" s="26">
        <f t="shared" si="651"/>
        <v>0</v>
      </c>
    </row>
    <row r="1462" spans="1:11" ht="12" customHeight="1" x14ac:dyDescent="0.2">
      <c r="A1462" s="44" t="s">
        <v>932</v>
      </c>
      <c r="B1462" s="44" t="s">
        <v>19</v>
      </c>
      <c r="C1462" s="44" t="s">
        <v>15</v>
      </c>
      <c r="D1462" s="44" t="s">
        <v>18</v>
      </c>
      <c r="E1462" s="23" t="s">
        <v>954</v>
      </c>
      <c r="F1462" s="10"/>
      <c r="G1462" s="10"/>
      <c r="H1462" s="10"/>
      <c r="I1462" s="10"/>
      <c r="J1462" s="10"/>
      <c r="K1462" s="10"/>
    </row>
    <row r="1463" spans="1:11" ht="12" customHeight="1" x14ac:dyDescent="0.2">
      <c r="A1463" s="32" t="s">
        <v>932</v>
      </c>
      <c r="B1463" s="32" t="s">
        <v>19</v>
      </c>
      <c r="C1463" s="32" t="s">
        <v>19</v>
      </c>
      <c r="D1463" s="33"/>
      <c r="E1463" s="21" t="s">
        <v>955</v>
      </c>
      <c r="F1463" s="26">
        <f>+F1464</f>
        <v>0</v>
      </c>
      <c r="G1463" s="26">
        <f t="shared" ref="G1463:K1463" si="652">+G1464</f>
        <v>0</v>
      </c>
      <c r="H1463" s="26">
        <f t="shared" si="652"/>
        <v>0</v>
      </c>
      <c r="I1463" s="26">
        <f t="shared" si="652"/>
        <v>0</v>
      </c>
      <c r="J1463" s="26">
        <f t="shared" si="652"/>
        <v>0</v>
      </c>
      <c r="K1463" s="26">
        <f t="shared" si="652"/>
        <v>0</v>
      </c>
    </row>
    <row r="1464" spans="1:11" ht="12" customHeight="1" x14ac:dyDescent="0.2">
      <c r="A1464" s="44" t="s">
        <v>932</v>
      </c>
      <c r="B1464" s="44" t="s">
        <v>19</v>
      </c>
      <c r="C1464" s="44" t="s">
        <v>19</v>
      </c>
      <c r="D1464" s="44" t="s">
        <v>18</v>
      </c>
      <c r="E1464" s="23" t="s">
        <v>955</v>
      </c>
      <c r="F1464" s="10"/>
      <c r="G1464" s="10"/>
      <c r="H1464" s="10"/>
      <c r="I1464" s="10"/>
      <c r="J1464" s="10"/>
      <c r="K1464" s="10"/>
    </row>
    <row r="1465" spans="1:11" ht="12" customHeight="1" x14ac:dyDescent="0.2">
      <c r="A1465" s="32" t="s">
        <v>932</v>
      </c>
      <c r="B1465" s="32" t="s">
        <v>19</v>
      </c>
      <c r="C1465" s="32" t="s">
        <v>21</v>
      </c>
      <c r="D1465" s="33"/>
      <c r="E1465" s="21" t="s">
        <v>956</v>
      </c>
      <c r="F1465" s="26">
        <f>+F1466</f>
        <v>0</v>
      </c>
      <c r="G1465" s="26">
        <f t="shared" ref="G1465:K1465" si="653">+G1466</f>
        <v>0</v>
      </c>
      <c r="H1465" s="26">
        <f t="shared" si="653"/>
        <v>0</v>
      </c>
      <c r="I1465" s="26">
        <f t="shared" si="653"/>
        <v>0</v>
      </c>
      <c r="J1465" s="26">
        <f t="shared" si="653"/>
        <v>0</v>
      </c>
      <c r="K1465" s="26">
        <f t="shared" si="653"/>
        <v>0</v>
      </c>
    </row>
    <row r="1466" spans="1:11" ht="12" customHeight="1" x14ac:dyDescent="0.2">
      <c r="A1466" s="44" t="s">
        <v>932</v>
      </c>
      <c r="B1466" s="44" t="s">
        <v>19</v>
      </c>
      <c r="C1466" s="44" t="s">
        <v>21</v>
      </c>
      <c r="D1466" s="44" t="s">
        <v>18</v>
      </c>
      <c r="E1466" s="23" t="s">
        <v>956</v>
      </c>
      <c r="F1466" s="10"/>
      <c r="G1466" s="10"/>
      <c r="H1466" s="10"/>
      <c r="I1466" s="10"/>
      <c r="J1466" s="10"/>
      <c r="K1466" s="10"/>
    </row>
    <row r="1467" spans="1:11" ht="12" customHeight="1" x14ac:dyDescent="0.2">
      <c r="A1467" s="41" t="s">
        <v>932</v>
      </c>
      <c r="B1467" s="41" t="s">
        <v>21</v>
      </c>
      <c r="C1467" s="42"/>
      <c r="D1467" s="42"/>
      <c r="E1467" s="20" t="s">
        <v>957</v>
      </c>
      <c r="F1467" s="25">
        <f>+F1468+F1470+F1472</f>
        <v>0</v>
      </c>
      <c r="G1467" s="25">
        <f t="shared" ref="G1467:K1467" si="654">+G1468+G1470+G1472</f>
        <v>0</v>
      </c>
      <c r="H1467" s="25">
        <f t="shared" si="654"/>
        <v>0</v>
      </c>
      <c r="I1467" s="25">
        <f t="shared" si="654"/>
        <v>0</v>
      </c>
      <c r="J1467" s="25">
        <f t="shared" si="654"/>
        <v>0</v>
      </c>
      <c r="K1467" s="25">
        <f t="shared" si="654"/>
        <v>0</v>
      </c>
    </row>
    <row r="1468" spans="1:11" ht="12" customHeight="1" x14ac:dyDescent="0.2">
      <c r="A1468" s="32" t="s">
        <v>932</v>
      </c>
      <c r="B1468" s="32" t="s">
        <v>21</v>
      </c>
      <c r="C1468" s="32" t="s">
        <v>15</v>
      </c>
      <c r="D1468" s="33"/>
      <c r="E1468" s="21" t="s">
        <v>958</v>
      </c>
      <c r="F1468" s="26">
        <f>+F1469</f>
        <v>0</v>
      </c>
      <c r="G1468" s="26">
        <f t="shared" ref="G1468:K1468" si="655">+G1469</f>
        <v>0</v>
      </c>
      <c r="H1468" s="26">
        <f t="shared" si="655"/>
        <v>0</v>
      </c>
      <c r="I1468" s="26">
        <f t="shared" si="655"/>
        <v>0</v>
      </c>
      <c r="J1468" s="26">
        <f t="shared" si="655"/>
        <v>0</v>
      </c>
      <c r="K1468" s="26">
        <f t="shared" si="655"/>
        <v>0</v>
      </c>
    </row>
    <row r="1469" spans="1:11" ht="12" customHeight="1" x14ac:dyDescent="0.2">
      <c r="A1469" s="44" t="s">
        <v>932</v>
      </c>
      <c r="B1469" s="44" t="s">
        <v>21</v>
      </c>
      <c r="C1469" s="44" t="s">
        <v>15</v>
      </c>
      <c r="D1469" s="44" t="s">
        <v>18</v>
      </c>
      <c r="E1469" s="23" t="s">
        <v>958</v>
      </c>
      <c r="F1469" s="10"/>
      <c r="G1469" s="10"/>
      <c r="H1469" s="10"/>
      <c r="I1469" s="10"/>
      <c r="J1469" s="10"/>
      <c r="K1469" s="10"/>
    </row>
    <row r="1470" spans="1:11" ht="12" customHeight="1" x14ac:dyDescent="0.2">
      <c r="A1470" s="32" t="s">
        <v>932</v>
      </c>
      <c r="B1470" s="32" t="s">
        <v>21</v>
      </c>
      <c r="C1470" s="32" t="s">
        <v>19</v>
      </c>
      <c r="D1470" s="33"/>
      <c r="E1470" s="21" t="s">
        <v>959</v>
      </c>
      <c r="F1470" s="26">
        <f>+F1471</f>
        <v>0</v>
      </c>
      <c r="G1470" s="26">
        <f t="shared" ref="G1470:K1470" si="656">+G1471</f>
        <v>0</v>
      </c>
      <c r="H1470" s="26">
        <f t="shared" si="656"/>
        <v>0</v>
      </c>
      <c r="I1470" s="26">
        <f t="shared" si="656"/>
        <v>0</v>
      </c>
      <c r="J1470" s="26">
        <f t="shared" si="656"/>
        <v>0</v>
      </c>
      <c r="K1470" s="26">
        <f t="shared" si="656"/>
        <v>0</v>
      </c>
    </row>
    <row r="1471" spans="1:11" ht="12" customHeight="1" x14ac:dyDescent="0.2">
      <c r="A1471" s="44" t="s">
        <v>932</v>
      </c>
      <c r="B1471" s="44" t="s">
        <v>21</v>
      </c>
      <c r="C1471" s="44" t="s">
        <v>19</v>
      </c>
      <c r="D1471" s="44" t="s">
        <v>18</v>
      </c>
      <c r="E1471" s="23" t="s">
        <v>959</v>
      </c>
      <c r="F1471" s="10"/>
      <c r="G1471" s="10"/>
      <c r="H1471" s="10"/>
      <c r="I1471" s="10"/>
      <c r="J1471" s="10"/>
      <c r="K1471" s="10"/>
    </row>
    <row r="1472" spans="1:11" ht="12" customHeight="1" x14ac:dyDescent="0.2">
      <c r="A1472" s="32" t="s">
        <v>932</v>
      </c>
      <c r="B1472" s="32" t="s">
        <v>21</v>
      </c>
      <c r="C1472" s="32" t="s">
        <v>59</v>
      </c>
      <c r="D1472" s="33"/>
      <c r="E1472" s="21" t="s">
        <v>960</v>
      </c>
      <c r="F1472" s="26">
        <f>+F1473</f>
        <v>0</v>
      </c>
      <c r="G1472" s="26">
        <f t="shared" ref="G1472:K1472" si="657">+G1473</f>
        <v>0</v>
      </c>
      <c r="H1472" s="26">
        <f t="shared" si="657"/>
        <v>0</v>
      </c>
      <c r="I1472" s="26">
        <f t="shared" si="657"/>
        <v>0</v>
      </c>
      <c r="J1472" s="26">
        <f t="shared" si="657"/>
        <v>0</v>
      </c>
      <c r="K1472" s="26">
        <f t="shared" si="657"/>
        <v>0</v>
      </c>
    </row>
    <row r="1473" spans="1:11" ht="12" customHeight="1" x14ac:dyDescent="0.2">
      <c r="A1473" s="44" t="s">
        <v>932</v>
      </c>
      <c r="B1473" s="44" t="s">
        <v>21</v>
      </c>
      <c r="C1473" s="44" t="s">
        <v>59</v>
      </c>
      <c r="D1473" s="44" t="s">
        <v>18</v>
      </c>
      <c r="E1473" s="23" t="s">
        <v>960</v>
      </c>
      <c r="F1473" s="10"/>
      <c r="G1473" s="10"/>
      <c r="H1473" s="10"/>
      <c r="I1473" s="10"/>
      <c r="J1473" s="10"/>
      <c r="K1473" s="10"/>
    </row>
    <row r="1474" spans="1:11" ht="12" customHeight="1" x14ac:dyDescent="0.2">
      <c r="A1474" s="41" t="s">
        <v>932</v>
      </c>
      <c r="B1474" s="41" t="s">
        <v>65</v>
      </c>
      <c r="C1474" s="42"/>
      <c r="D1474" s="42"/>
      <c r="E1474" s="20" t="s">
        <v>961</v>
      </c>
      <c r="F1474" s="25">
        <f>+F1475+F1477</f>
        <v>0</v>
      </c>
      <c r="G1474" s="25">
        <f t="shared" ref="G1474:K1474" si="658">+G1475+G1477</f>
        <v>0</v>
      </c>
      <c r="H1474" s="25">
        <f t="shared" si="658"/>
        <v>0</v>
      </c>
      <c r="I1474" s="25">
        <f t="shared" si="658"/>
        <v>0</v>
      </c>
      <c r="J1474" s="25">
        <f t="shared" si="658"/>
        <v>0</v>
      </c>
      <c r="K1474" s="25">
        <f t="shared" si="658"/>
        <v>0</v>
      </c>
    </row>
    <row r="1475" spans="1:11" ht="12" customHeight="1" x14ac:dyDescent="0.2">
      <c r="A1475" s="32" t="s">
        <v>932</v>
      </c>
      <c r="B1475" s="32" t="s">
        <v>65</v>
      </c>
      <c r="C1475" s="32" t="s">
        <v>15</v>
      </c>
      <c r="D1475" s="33"/>
      <c r="E1475" s="21" t="s">
        <v>962</v>
      </c>
      <c r="F1475" s="26">
        <f>+F1476</f>
        <v>0</v>
      </c>
      <c r="G1475" s="26">
        <f t="shared" ref="G1475:K1475" si="659">+G1476</f>
        <v>0</v>
      </c>
      <c r="H1475" s="26">
        <f t="shared" si="659"/>
        <v>0</v>
      </c>
      <c r="I1475" s="26">
        <f t="shared" si="659"/>
        <v>0</v>
      </c>
      <c r="J1475" s="26">
        <f t="shared" si="659"/>
        <v>0</v>
      </c>
      <c r="K1475" s="26">
        <f t="shared" si="659"/>
        <v>0</v>
      </c>
    </row>
    <row r="1476" spans="1:11" ht="12" customHeight="1" x14ac:dyDescent="0.2">
      <c r="A1476" s="44" t="s">
        <v>932</v>
      </c>
      <c r="B1476" s="44" t="s">
        <v>65</v>
      </c>
      <c r="C1476" s="44" t="s">
        <v>15</v>
      </c>
      <c r="D1476" s="44" t="s">
        <v>18</v>
      </c>
      <c r="E1476" s="23" t="s">
        <v>962</v>
      </c>
      <c r="F1476" s="10"/>
      <c r="G1476" s="10"/>
      <c r="H1476" s="10"/>
      <c r="I1476" s="10"/>
      <c r="J1476" s="10"/>
      <c r="K1476" s="10"/>
    </row>
    <row r="1477" spans="1:11" ht="12" customHeight="1" x14ac:dyDescent="0.2">
      <c r="A1477" s="32" t="s">
        <v>932</v>
      </c>
      <c r="B1477" s="32" t="s">
        <v>65</v>
      </c>
      <c r="C1477" s="32" t="s">
        <v>59</v>
      </c>
      <c r="D1477" s="33"/>
      <c r="E1477" s="21" t="s">
        <v>963</v>
      </c>
      <c r="F1477" s="26">
        <f>+F1478</f>
        <v>0</v>
      </c>
      <c r="G1477" s="26">
        <f t="shared" ref="G1477:K1477" si="660">+G1478</f>
        <v>0</v>
      </c>
      <c r="H1477" s="26">
        <f t="shared" si="660"/>
        <v>0</v>
      </c>
      <c r="I1477" s="26">
        <f t="shared" si="660"/>
        <v>0</v>
      </c>
      <c r="J1477" s="26">
        <f t="shared" si="660"/>
        <v>0</v>
      </c>
      <c r="K1477" s="26">
        <f t="shared" si="660"/>
        <v>0</v>
      </c>
    </row>
    <row r="1478" spans="1:11" ht="12" customHeight="1" x14ac:dyDescent="0.2">
      <c r="A1478" s="44" t="s">
        <v>932</v>
      </c>
      <c r="B1478" s="44" t="s">
        <v>65</v>
      </c>
      <c r="C1478" s="44" t="s">
        <v>59</v>
      </c>
      <c r="D1478" s="44" t="s">
        <v>18</v>
      </c>
      <c r="E1478" s="23" t="s">
        <v>963</v>
      </c>
      <c r="F1478" s="10"/>
      <c r="G1478" s="10"/>
      <c r="H1478" s="10"/>
      <c r="I1478" s="10"/>
      <c r="J1478" s="10"/>
      <c r="K1478" s="10"/>
    </row>
    <row r="1479" spans="1:11" ht="12" customHeight="1" x14ac:dyDescent="0.2">
      <c r="A1479" s="41" t="s">
        <v>932</v>
      </c>
      <c r="B1479" s="41" t="s">
        <v>67</v>
      </c>
      <c r="C1479" s="42"/>
      <c r="D1479" s="42"/>
      <c r="E1479" s="20" t="s">
        <v>964</v>
      </c>
      <c r="F1479" s="25">
        <f>+F1480+F1482+F1484</f>
        <v>0</v>
      </c>
      <c r="G1479" s="25">
        <f t="shared" ref="G1479:K1479" si="661">+G1480+G1482+G1484</f>
        <v>0</v>
      </c>
      <c r="H1479" s="25">
        <f t="shared" si="661"/>
        <v>0</v>
      </c>
      <c r="I1479" s="25">
        <f t="shared" si="661"/>
        <v>0</v>
      </c>
      <c r="J1479" s="25">
        <f t="shared" si="661"/>
        <v>0</v>
      </c>
      <c r="K1479" s="25">
        <f t="shared" si="661"/>
        <v>0</v>
      </c>
    </row>
    <row r="1480" spans="1:11" ht="12" customHeight="1" x14ac:dyDescent="0.2">
      <c r="A1480" s="32" t="s">
        <v>932</v>
      </c>
      <c r="B1480" s="32" t="s">
        <v>67</v>
      </c>
      <c r="C1480" s="32" t="s">
        <v>15</v>
      </c>
      <c r="D1480" s="33"/>
      <c r="E1480" s="21" t="s">
        <v>965</v>
      </c>
      <c r="F1480" s="26">
        <f>+F1481</f>
        <v>0</v>
      </c>
      <c r="G1480" s="26">
        <f t="shared" ref="G1480:K1480" si="662">+G1481</f>
        <v>0</v>
      </c>
      <c r="H1480" s="26">
        <f t="shared" si="662"/>
        <v>0</v>
      </c>
      <c r="I1480" s="26">
        <f t="shared" si="662"/>
        <v>0</v>
      </c>
      <c r="J1480" s="26">
        <f t="shared" si="662"/>
        <v>0</v>
      </c>
      <c r="K1480" s="26">
        <f t="shared" si="662"/>
        <v>0</v>
      </c>
    </row>
    <row r="1481" spans="1:11" ht="12" customHeight="1" x14ac:dyDescent="0.2">
      <c r="A1481" s="44" t="s">
        <v>932</v>
      </c>
      <c r="B1481" s="44" t="s">
        <v>67</v>
      </c>
      <c r="C1481" s="44" t="s">
        <v>15</v>
      </c>
      <c r="D1481" s="44" t="s">
        <v>18</v>
      </c>
      <c r="E1481" s="23" t="s">
        <v>965</v>
      </c>
      <c r="F1481" s="10"/>
      <c r="G1481" s="10"/>
      <c r="H1481" s="10"/>
      <c r="I1481" s="10"/>
      <c r="J1481" s="10"/>
      <c r="K1481" s="10"/>
    </row>
    <row r="1482" spans="1:11" ht="12" customHeight="1" x14ac:dyDescent="0.2">
      <c r="A1482" s="32" t="s">
        <v>932</v>
      </c>
      <c r="B1482" s="32" t="s">
        <v>67</v>
      </c>
      <c r="C1482" s="32" t="s">
        <v>19</v>
      </c>
      <c r="D1482" s="33"/>
      <c r="E1482" s="21" t="s">
        <v>966</v>
      </c>
      <c r="F1482" s="26">
        <f>+F1483</f>
        <v>0</v>
      </c>
      <c r="G1482" s="26">
        <f t="shared" ref="G1482:K1482" si="663">+G1483</f>
        <v>0</v>
      </c>
      <c r="H1482" s="26">
        <f t="shared" si="663"/>
        <v>0</v>
      </c>
      <c r="I1482" s="26">
        <f t="shared" si="663"/>
        <v>0</v>
      </c>
      <c r="J1482" s="26">
        <f t="shared" si="663"/>
        <v>0</v>
      </c>
      <c r="K1482" s="26">
        <f t="shared" si="663"/>
        <v>0</v>
      </c>
    </row>
    <row r="1483" spans="1:11" ht="12" customHeight="1" x14ac:dyDescent="0.2">
      <c r="A1483" s="44" t="s">
        <v>932</v>
      </c>
      <c r="B1483" s="44" t="s">
        <v>67</v>
      </c>
      <c r="C1483" s="44" t="s">
        <v>19</v>
      </c>
      <c r="D1483" s="44" t="s">
        <v>18</v>
      </c>
      <c r="E1483" s="23" t="s">
        <v>966</v>
      </c>
      <c r="F1483" s="10"/>
      <c r="G1483" s="10"/>
      <c r="H1483" s="10"/>
      <c r="I1483" s="10"/>
      <c r="J1483" s="10"/>
      <c r="K1483" s="10"/>
    </row>
    <row r="1484" spans="1:11" ht="12" customHeight="1" x14ac:dyDescent="0.2">
      <c r="A1484" s="32" t="s">
        <v>932</v>
      </c>
      <c r="B1484" s="32" t="s">
        <v>67</v>
      </c>
      <c r="C1484" s="32" t="s">
        <v>21</v>
      </c>
      <c r="D1484" s="33"/>
      <c r="E1484" s="21" t="s">
        <v>967</v>
      </c>
      <c r="F1484" s="26">
        <f>+F1485</f>
        <v>0</v>
      </c>
      <c r="G1484" s="26">
        <f t="shared" ref="G1484:K1484" si="664">+G1485</f>
        <v>0</v>
      </c>
      <c r="H1484" s="26">
        <f t="shared" si="664"/>
        <v>0</v>
      </c>
      <c r="I1484" s="26">
        <f t="shared" si="664"/>
        <v>0</v>
      </c>
      <c r="J1484" s="26">
        <f t="shared" si="664"/>
        <v>0</v>
      </c>
      <c r="K1484" s="26">
        <f t="shared" si="664"/>
        <v>0</v>
      </c>
    </row>
    <row r="1485" spans="1:11" ht="12" customHeight="1" x14ac:dyDescent="0.2">
      <c r="A1485" s="44" t="s">
        <v>932</v>
      </c>
      <c r="B1485" s="44" t="s">
        <v>67</v>
      </c>
      <c r="C1485" s="44" t="s">
        <v>21</v>
      </c>
      <c r="D1485" s="44" t="s">
        <v>18</v>
      </c>
      <c r="E1485" s="23" t="s">
        <v>967</v>
      </c>
      <c r="F1485" s="10"/>
      <c r="G1485" s="10"/>
      <c r="H1485" s="10"/>
      <c r="I1485" s="10"/>
      <c r="J1485" s="10"/>
      <c r="K1485" s="10"/>
    </row>
    <row r="1486" spans="1:11" ht="12" customHeight="1" x14ac:dyDescent="0.2">
      <c r="A1486" s="41" t="s">
        <v>932</v>
      </c>
      <c r="B1486" s="41" t="s">
        <v>69</v>
      </c>
      <c r="C1486" s="42"/>
      <c r="D1486" s="42"/>
      <c r="E1486" s="20" t="s">
        <v>968</v>
      </c>
      <c r="F1486" s="25">
        <f>+F1487+F1489+F1491+F1493+F1495+F1497+F1499+F1501+F1503</f>
        <v>0</v>
      </c>
      <c r="G1486" s="25">
        <f t="shared" ref="G1486:K1486" si="665">+G1487+G1489+G1491+G1493+G1495+G1497+G1499+G1501+G1503</f>
        <v>0</v>
      </c>
      <c r="H1486" s="25">
        <f t="shared" si="665"/>
        <v>0</v>
      </c>
      <c r="I1486" s="25">
        <f t="shared" si="665"/>
        <v>0</v>
      </c>
      <c r="J1486" s="25">
        <f t="shared" si="665"/>
        <v>0</v>
      </c>
      <c r="K1486" s="25">
        <f t="shared" si="665"/>
        <v>0</v>
      </c>
    </row>
    <row r="1487" spans="1:11" ht="12" customHeight="1" x14ac:dyDescent="0.2">
      <c r="A1487" s="32" t="s">
        <v>932</v>
      </c>
      <c r="B1487" s="32" t="s">
        <v>69</v>
      </c>
      <c r="C1487" s="32" t="s">
        <v>15</v>
      </c>
      <c r="D1487" s="33"/>
      <c r="E1487" s="21" t="s">
        <v>969</v>
      </c>
      <c r="F1487" s="26">
        <f>+F1488</f>
        <v>0</v>
      </c>
      <c r="G1487" s="26">
        <f t="shared" ref="G1487:K1487" si="666">+G1488</f>
        <v>0</v>
      </c>
      <c r="H1487" s="26">
        <f t="shared" si="666"/>
        <v>0</v>
      </c>
      <c r="I1487" s="26">
        <f t="shared" si="666"/>
        <v>0</v>
      </c>
      <c r="J1487" s="26">
        <f t="shared" si="666"/>
        <v>0</v>
      </c>
      <c r="K1487" s="26">
        <f t="shared" si="666"/>
        <v>0</v>
      </c>
    </row>
    <row r="1488" spans="1:11" ht="12" customHeight="1" x14ac:dyDescent="0.2">
      <c r="A1488" s="44" t="s">
        <v>932</v>
      </c>
      <c r="B1488" s="44" t="s">
        <v>69</v>
      </c>
      <c r="C1488" s="44" t="s">
        <v>15</v>
      </c>
      <c r="D1488" s="44" t="s">
        <v>18</v>
      </c>
      <c r="E1488" s="23" t="s">
        <v>969</v>
      </c>
      <c r="F1488" s="10"/>
      <c r="G1488" s="10"/>
      <c r="H1488" s="10"/>
      <c r="I1488" s="10"/>
      <c r="J1488" s="10"/>
      <c r="K1488" s="10"/>
    </row>
    <row r="1489" spans="1:11" ht="12" customHeight="1" x14ac:dyDescent="0.2">
      <c r="A1489" s="32" t="s">
        <v>932</v>
      </c>
      <c r="B1489" s="32" t="s">
        <v>69</v>
      </c>
      <c r="C1489" s="32" t="s">
        <v>19</v>
      </c>
      <c r="D1489" s="33"/>
      <c r="E1489" s="21" t="s">
        <v>970</v>
      </c>
      <c r="F1489" s="26">
        <f>+F1490</f>
        <v>0</v>
      </c>
      <c r="G1489" s="26">
        <f t="shared" ref="G1489:K1489" si="667">+G1490</f>
        <v>0</v>
      </c>
      <c r="H1489" s="26">
        <f t="shared" si="667"/>
        <v>0</v>
      </c>
      <c r="I1489" s="26">
        <f t="shared" si="667"/>
        <v>0</v>
      </c>
      <c r="J1489" s="26">
        <f t="shared" si="667"/>
        <v>0</v>
      </c>
      <c r="K1489" s="26">
        <f t="shared" si="667"/>
        <v>0</v>
      </c>
    </row>
    <row r="1490" spans="1:11" ht="12" customHeight="1" x14ac:dyDescent="0.2">
      <c r="A1490" s="44" t="s">
        <v>932</v>
      </c>
      <c r="B1490" s="44" t="s">
        <v>69</v>
      </c>
      <c r="C1490" s="44" t="s">
        <v>19</v>
      </c>
      <c r="D1490" s="44" t="s">
        <v>18</v>
      </c>
      <c r="E1490" s="23" t="s">
        <v>970</v>
      </c>
      <c r="F1490" s="10"/>
      <c r="G1490" s="10"/>
      <c r="H1490" s="10"/>
      <c r="I1490" s="10"/>
      <c r="J1490" s="10"/>
      <c r="K1490" s="10"/>
    </row>
    <row r="1491" spans="1:11" ht="12" customHeight="1" x14ac:dyDescent="0.2">
      <c r="A1491" s="32" t="s">
        <v>932</v>
      </c>
      <c r="B1491" s="32" t="s">
        <v>69</v>
      </c>
      <c r="C1491" s="32" t="s">
        <v>21</v>
      </c>
      <c r="D1491" s="33"/>
      <c r="E1491" s="21" t="s">
        <v>971</v>
      </c>
      <c r="F1491" s="26">
        <f>+F1492</f>
        <v>0</v>
      </c>
      <c r="G1491" s="26">
        <f t="shared" ref="G1491:K1491" si="668">+G1492</f>
        <v>0</v>
      </c>
      <c r="H1491" s="26">
        <f t="shared" si="668"/>
        <v>0</v>
      </c>
      <c r="I1491" s="26">
        <f t="shared" si="668"/>
        <v>0</v>
      </c>
      <c r="J1491" s="26">
        <f t="shared" si="668"/>
        <v>0</v>
      </c>
      <c r="K1491" s="26">
        <f t="shared" si="668"/>
        <v>0</v>
      </c>
    </row>
    <row r="1492" spans="1:11" ht="12" customHeight="1" x14ac:dyDescent="0.2">
      <c r="A1492" s="44" t="s">
        <v>932</v>
      </c>
      <c r="B1492" s="44" t="s">
        <v>69</v>
      </c>
      <c r="C1492" s="44" t="s">
        <v>21</v>
      </c>
      <c r="D1492" s="44" t="s">
        <v>18</v>
      </c>
      <c r="E1492" s="23" t="s">
        <v>971</v>
      </c>
      <c r="F1492" s="10"/>
      <c r="G1492" s="10"/>
      <c r="H1492" s="10"/>
      <c r="I1492" s="10"/>
      <c r="J1492" s="10"/>
      <c r="K1492" s="10"/>
    </row>
    <row r="1493" spans="1:11" ht="12" customHeight="1" x14ac:dyDescent="0.2">
      <c r="A1493" s="32" t="s">
        <v>932</v>
      </c>
      <c r="B1493" s="32" t="s">
        <v>69</v>
      </c>
      <c r="C1493" s="32" t="s">
        <v>65</v>
      </c>
      <c r="D1493" s="33"/>
      <c r="E1493" s="21" t="s">
        <v>972</v>
      </c>
      <c r="F1493" s="26">
        <f>+F1494</f>
        <v>0</v>
      </c>
      <c r="G1493" s="26">
        <f t="shared" ref="G1493:K1493" si="669">+G1494</f>
        <v>0</v>
      </c>
      <c r="H1493" s="26">
        <f t="shared" si="669"/>
        <v>0</v>
      </c>
      <c r="I1493" s="26">
        <f t="shared" si="669"/>
        <v>0</v>
      </c>
      <c r="J1493" s="26">
        <f t="shared" si="669"/>
        <v>0</v>
      </c>
      <c r="K1493" s="26">
        <f t="shared" si="669"/>
        <v>0</v>
      </c>
    </row>
    <row r="1494" spans="1:11" ht="12" customHeight="1" x14ac:dyDescent="0.2">
      <c r="A1494" s="44" t="s">
        <v>932</v>
      </c>
      <c r="B1494" s="44" t="s">
        <v>69</v>
      </c>
      <c r="C1494" s="44" t="s">
        <v>65</v>
      </c>
      <c r="D1494" s="44" t="s">
        <v>18</v>
      </c>
      <c r="E1494" s="23" t="s">
        <v>972</v>
      </c>
      <c r="F1494" s="10"/>
      <c r="G1494" s="10"/>
      <c r="H1494" s="10"/>
      <c r="I1494" s="10"/>
      <c r="J1494" s="10"/>
      <c r="K1494" s="10"/>
    </row>
    <row r="1495" spans="1:11" ht="12" customHeight="1" x14ac:dyDescent="0.2">
      <c r="A1495" s="32" t="s">
        <v>932</v>
      </c>
      <c r="B1495" s="32" t="s">
        <v>69</v>
      </c>
      <c r="C1495" s="32" t="s">
        <v>67</v>
      </c>
      <c r="D1495" s="33"/>
      <c r="E1495" s="21" t="s">
        <v>973</v>
      </c>
      <c r="F1495" s="26">
        <f>+F1496</f>
        <v>0</v>
      </c>
      <c r="G1495" s="26">
        <f t="shared" ref="G1495:K1495" si="670">+G1496</f>
        <v>0</v>
      </c>
      <c r="H1495" s="26">
        <f t="shared" si="670"/>
        <v>0</v>
      </c>
      <c r="I1495" s="26">
        <f t="shared" si="670"/>
        <v>0</v>
      </c>
      <c r="J1495" s="26">
        <f t="shared" si="670"/>
        <v>0</v>
      </c>
      <c r="K1495" s="26">
        <f t="shared" si="670"/>
        <v>0</v>
      </c>
    </row>
    <row r="1496" spans="1:11" ht="12" customHeight="1" x14ac:dyDescent="0.2">
      <c r="A1496" s="44" t="s">
        <v>932</v>
      </c>
      <c r="B1496" s="44" t="s">
        <v>69</v>
      </c>
      <c r="C1496" s="44" t="s">
        <v>67</v>
      </c>
      <c r="D1496" s="44" t="s">
        <v>18</v>
      </c>
      <c r="E1496" s="23" t="s">
        <v>973</v>
      </c>
      <c r="F1496" s="10"/>
      <c r="G1496" s="10"/>
      <c r="H1496" s="10"/>
      <c r="I1496" s="10"/>
      <c r="J1496" s="10"/>
      <c r="K1496" s="10"/>
    </row>
    <row r="1497" spans="1:11" ht="12" customHeight="1" x14ac:dyDescent="0.2">
      <c r="A1497" s="32" t="s">
        <v>932</v>
      </c>
      <c r="B1497" s="32" t="s">
        <v>69</v>
      </c>
      <c r="C1497" s="32" t="s">
        <v>69</v>
      </c>
      <c r="D1497" s="33"/>
      <c r="E1497" s="21" t="s">
        <v>974</v>
      </c>
      <c r="F1497" s="26">
        <f>+F1498</f>
        <v>0</v>
      </c>
      <c r="G1497" s="26">
        <f t="shared" ref="G1497:K1497" si="671">+G1498</f>
        <v>0</v>
      </c>
      <c r="H1497" s="26">
        <f t="shared" si="671"/>
        <v>0</v>
      </c>
      <c r="I1497" s="26">
        <f t="shared" si="671"/>
        <v>0</v>
      </c>
      <c r="J1497" s="26">
        <f t="shared" si="671"/>
        <v>0</v>
      </c>
      <c r="K1497" s="26">
        <f t="shared" si="671"/>
        <v>0</v>
      </c>
    </row>
    <row r="1498" spans="1:11" ht="12" customHeight="1" x14ac:dyDescent="0.2">
      <c r="A1498" s="44" t="s">
        <v>932</v>
      </c>
      <c r="B1498" s="44" t="s">
        <v>69</v>
      </c>
      <c r="C1498" s="44" t="s">
        <v>69</v>
      </c>
      <c r="D1498" s="44" t="s">
        <v>18</v>
      </c>
      <c r="E1498" s="23" t="s">
        <v>974</v>
      </c>
      <c r="F1498" s="10"/>
      <c r="G1498" s="10"/>
      <c r="H1498" s="10"/>
      <c r="I1498" s="10"/>
      <c r="J1498" s="10"/>
      <c r="K1498" s="10"/>
    </row>
    <row r="1499" spans="1:11" ht="12" customHeight="1" x14ac:dyDescent="0.2">
      <c r="A1499" s="32" t="s">
        <v>932</v>
      </c>
      <c r="B1499" s="32" t="s">
        <v>69</v>
      </c>
      <c r="C1499" s="32" t="s">
        <v>71</v>
      </c>
      <c r="D1499" s="33"/>
      <c r="E1499" s="21" t="s">
        <v>975</v>
      </c>
      <c r="F1499" s="26">
        <f>+F1500</f>
        <v>0</v>
      </c>
      <c r="G1499" s="26">
        <f t="shared" ref="G1499:K1499" si="672">+G1500</f>
        <v>0</v>
      </c>
      <c r="H1499" s="26">
        <f t="shared" si="672"/>
        <v>0</v>
      </c>
      <c r="I1499" s="26">
        <f t="shared" si="672"/>
        <v>0</v>
      </c>
      <c r="J1499" s="26">
        <f t="shared" si="672"/>
        <v>0</v>
      </c>
      <c r="K1499" s="26">
        <f t="shared" si="672"/>
        <v>0</v>
      </c>
    </row>
    <row r="1500" spans="1:11" ht="12" customHeight="1" x14ac:dyDescent="0.2">
      <c r="A1500" s="44" t="s">
        <v>932</v>
      </c>
      <c r="B1500" s="44" t="s">
        <v>69</v>
      </c>
      <c r="C1500" s="44" t="s">
        <v>71</v>
      </c>
      <c r="D1500" s="44" t="s">
        <v>18</v>
      </c>
      <c r="E1500" s="23" t="s">
        <v>975</v>
      </c>
      <c r="F1500" s="10"/>
      <c r="G1500" s="10"/>
      <c r="H1500" s="10"/>
      <c r="I1500" s="10"/>
      <c r="J1500" s="10"/>
      <c r="K1500" s="10"/>
    </row>
    <row r="1501" spans="1:11" ht="12" customHeight="1" x14ac:dyDescent="0.2">
      <c r="A1501" s="32" t="s">
        <v>932</v>
      </c>
      <c r="B1501" s="32" t="s">
        <v>69</v>
      </c>
      <c r="C1501" s="32" t="s">
        <v>23</v>
      </c>
      <c r="D1501" s="33"/>
      <c r="E1501" s="21" t="s">
        <v>976</v>
      </c>
      <c r="F1501" s="26">
        <f>+F1502</f>
        <v>0</v>
      </c>
      <c r="G1501" s="26">
        <f t="shared" ref="G1501:K1501" si="673">+G1502</f>
        <v>0</v>
      </c>
      <c r="H1501" s="26">
        <f t="shared" si="673"/>
        <v>0</v>
      </c>
      <c r="I1501" s="26">
        <f t="shared" si="673"/>
        <v>0</v>
      </c>
      <c r="J1501" s="26">
        <f t="shared" si="673"/>
        <v>0</v>
      </c>
      <c r="K1501" s="26">
        <f t="shared" si="673"/>
        <v>0</v>
      </c>
    </row>
    <row r="1502" spans="1:11" ht="12" customHeight="1" x14ac:dyDescent="0.2">
      <c r="A1502" s="44" t="s">
        <v>932</v>
      </c>
      <c r="B1502" s="44" t="s">
        <v>69</v>
      </c>
      <c r="C1502" s="44" t="s">
        <v>23</v>
      </c>
      <c r="D1502" s="44" t="s">
        <v>18</v>
      </c>
      <c r="E1502" s="23" t="s">
        <v>976</v>
      </c>
      <c r="F1502" s="10"/>
      <c r="G1502" s="10"/>
      <c r="H1502" s="10"/>
      <c r="I1502" s="10"/>
      <c r="J1502" s="10"/>
      <c r="K1502" s="10"/>
    </row>
    <row r="1503" spans="1:11" ht="12" customHeight="1" x14ac:dyDescent="0.2">
      <c r="A1503" s="32" t="s">
        <v>932</v>
      </c>
      <c r="B1503" s="32" t="s">
        <v>69</v>
      </c>
      <c r="C1503" s="32" t="s">
        <v>25</v>
      </c>
      <c r="D1503" s="33"/>
      <c r="E1503" s="21" t="s">
        <v>977</v>
      </c>
      <c r="F1503" s="26">
        <f>+F1504</f>
        <v>0</v>
      </c>
      <c r="G1503" s="26">
        <f t="shared" ref="G1503:K1503" si="674">+G1504</f>
        <v>0</v>
      </c>
      <c r="H1503" s="26">
        <f t="shared" si="674"/>
        <v>0</v>
      </c>
      <c r="I1503" s="26">
        <f t="shared" si="674"/>
        <v>0</v>
      </c>
      <c r="J1503" s="26">
        <f t="shared" si="674"/>
        <v>0</v>
      </c>
      <c r="K1503" s="26">
        <f t="shared" si="674"/>
        <v>0</v>
      </c>
    </row>
    <row r="1504" spans="1:11" ht="12" customHeight="1" x14ac:dyDescent="0.2">
      <c r="A1504" s="44" t="s">
        <v>932</v>
      </c>
      <c r="B1504" s="44" t="s">
        <v>69</v>
      </c>
      <c r="C1504" s="44" t="s">
        <v>25</v>
      </c>
      <c r="D1504" s="44" t="s">
        <v>18</v>
      </c>
      <c r="E1504" s="23" t="s">
        <v>977</v>
      </c>
      <c r="F1504" s="10"/>
      <c r="G1504" s="10"/>
      <c r="H1504" s="10"/>
      <c r="I1504" s="10"/>
      <c r="J1504" s="10"/>
      <c r="K1504" s="10"/>
    </row>
    <row r="1505" spans="1:11" ht="12" customHeight="1" x14ac:dyDescent="0.2">
      <c r="A1505" s="41" t="s">
        <v>932</v>
      </c>
      <c r="B1505" s="41" t="s">
        <v>71</v>
      </c>
      <c r="C1505" s="42"/>
      <c r="D1505" s="42"/>
      <c r="E1505" s="20" t="s">
        <v>978</v>
      </c>
      <c r="F1505" s="25">
        <f>+F1506+F1508+F1510+F1512</f>
        <v>0</v>
      </c>
      <c r="G1505" s="25">
        <f t="shared" ref="G1505:K1505" si="675">+G1506+G1508+G1510+G1512</f>
        <v>0</v>
      </c>
      <c r="H1505" s="25">
        <f t="shared" si="675"/>
        <v>0</v>
      </c>
      <c r="I1505" s="25">
        <f t="shared" si="675"/>
        <v>0</v>
      </c>
      <c r="J1505" s="25">
        <f t="shared" si="675"/>
        <v>0</v>
      </c>
      <c r="K1505" s="25">
        <f t="shared" si="675"/>
        <v>0</v>
      </c>
    </row>
    <row r="1506" spans="1:11" ht="12" customHeight="1" x14ac:dyDescent="0.2">
      <c r="A1506" s="32" t="s">
        <v>932</v>
      </c>
      <c r="B1506" s="32" t="s">
        <v>71</v>
      </c>
      <c r="C1506" s="32" t="s">
        <v>15</v>
      </c>
      <c r="D1506" s="33"/>
      <c r="E1506" s="21" t="s">
        <v>979</v>
      </c>
      <c r="F1506" s="26">
        <f>+F1507</f>
        <v>0</v>
      </c>
      <c r="G1506" s="26">
        <f t="shared" ref="G1506:K1506" si="676">+G1507</f>
        <v>0</v>
      </c>
      <c r="H1506" s="26">
        <f t="shared" si="676"/>
        <v>0</v>
      </c>
      <c r="I1506" s="26">
        <f t="shared" si="676"/>
        <v>0</v>
      </c>
      <c r="J1506" s="26">
        <f t="shared" si="676"/>
        <v>0</v>
      </c>
      <c r="K1506" s="26">
        <f t="shared" si="676"/>
        <v>0</v>
      </c>
    </row>
    <row r="1507" spans="1:11" ht="12" customHeight="1" x14ac:dyDescent="0.2">
      <c r="A1507" s="44" t="s">
        <v>932</v>
      </c>
      <c r="B1507" s="44" t="s">
        <v>71</v>
      </c>
      <c r="C1507" s="44" t="s">
        <v>15</v>
      </c>
      <c r="D1507" s="44" t="s">
        <v>18</v>
      </c>
      <c r="E1507" s="23" t="s">
        <v>979</v>
      </c>
      <c r="F1507" s="10"/>
      <c r="G1507" s="10"/>
      <c r="H1507" s="10"/>
      <c r="I1507" s="10"/>
      <c r="J1507" s="10"/>
      <c r="K1507" s="10"/>
    </row>
    <row r="1508" spans="1:11" ht="12" customHeight="1" x14ac:dyDescent="0.2">
      <c r="A1508" s="32" t="s">
        <v>932</v>
      </c>
      <c r="B1508" s="32" t="s">
        <v>71</v>
      </c>
      <c r="C1508" s="32" t="s">
        <v>19</v>
      </c>
      <c r="D1508" s="33"/>
      <c r="E1508" s="21" t="s">
        <v>980</v>
      </c>
      <c r="F1508" s="26">
        <f>+F1509</f>
        <v>0</v>
      </c>
      <c r="G1508" s="26">
        <f t="shared" ref="G1508:K1508" si="677">+G1509</f>
        <v>0</v>
      </c>
      <c r="H1508" s="26">
        <f t="shared" si="677"/>
        <v>0</v>
      </c>
      <c r="I1508" s="26">
        <f t="shared" si="677"/>
        <v>0</v>
      </c>
      <c r="J1508" s="26">
        <f t="shared" si="677"/>
        <v>0</v>
      </c>
      <c r="K1508" s="26">
        <f t="shared" si="677"/>
        <v>0</v>
      </c>
    </row>
    <row r="1509" spans="1:11" ht="12" customHeight="1" x14ac:dyDescent="0.2">
      <c r="A1509" s="44" t="s">
        <v>932</v>
      </c>
      <c r="B1509" s="44" t="s">
        <v>71</v>
      </c>
      <c r="C1509" s="44" t="s">
        <v>19</v>
      </c>
      <c r="D1509" s="44" t="s">
        <v>18</v>
      </c>
      <c r="E1509" s="23" t="s">
        <v>980</v>
      </c>
      <c r="F1509" s="10"/>
      <c r="G1509" s="10"/>
      <c r="H1509" s="10"/>
      <c r="I1509" s="10"/>
      <c r="J1509" s="10"/>
      <c r="K1509" s="10"/>
    </row>
    <row r="1510" spans="1:11" ht="12" customHeight="1" x14ac:dyDescent="0.2">
      <c r="A1510" s="32" t="s">
        <v>932</v>
      </c>
      <c r="B1510" s="32" t="s">
        <v>71</v>
      </c>
      <c r="C1510" s="32" t="s">
        <v>21</v>
      </c>
      <c r="D1510" s="33"/>
      <c r="E1510" s="21" t="s">
        <v>981</v>
      </c>
      <c r="F1510" s="26">
        <f>+F1511</f>
        <v>0</v>
      </c>
      <c r="G1510" s="26">
        <f t="shared" ref="G1510:K1510" si="678">+G1511</f>
        <v>0</v>
      </c>
      <c r="H1510" s="26">
        <f t="shared" si="678"/>
        <v>0</v>
      </c>
      <c r="I1510" s="26">
        <f t="shared" si="678"/>
        <v>0</v>
      </c>
      <c r="J1510" s="26">
        <f t="shared" si="678"/>
        <v>0</v>
      </c>
      <c r="K1510" s="26">
        <f t="shared" si="678"/>
        <v>0</v>
      </c>
    </row>
    <row r="1511" spans="1:11" ht="12" customHeight="1" x14ac:dyDescent="0.2">
      <c r="A1511" s="44" t="s">
        <v>932</v>
      </c>
      <c r="B1511" s="44" t="s">
        <v>71</v>
      </c>
      <c r="C1511" s="44" t="s">
        <v>21</v>
      </c>
      <c r="D1511" s="44" t="s">
        <v>18</v>
      </c>
      <c r="E1511" s="23" t="s">
        <v>981</v>
      </c>
      <c r="F1511" s="10"/>
      <c r="G1511" s="10"/>
      <c r="H1511" s="10"/>
      <c r="I1511" s="10"/>
      <c r="J1511" s="10"/>
      <c r="K1511" s="10"/>
    </row>
    <row r="1512" spans="1:11" ht="12" customHeight="1" x14ac:dyDescent="0.2">
      <c r="A1512" s="32" t="s">
        <v>932</v>
      </c>
      <c r="B1512" s="32" t="s">
        <v>71</v>
      </c>
      <c r="C1512" s="32" t="s">
        <v>65</v>
      </c>
      <c r="D1512" s="33"/>
      <c r="E1512" s="21" t="s">
        <v>982</v>
      </c>
      <c r="F1512" s="26">
        <f>+F1513</f>
        <v>0</v>
      </c>
      <c r="G1512" s="26">
        <f t="shared" ref="G1512:K1512" si="679">+G1513</f>
        <v>0</v>
      </c>
      <c r="H1512" s="26">
        <f t="shared" si="679"/>
        <v>0</v>
      </c>
      <c r="I1512" s="26">
        <f t="shared" si="679"/>
        <v>0</v>
      </c>
      <c r="J1512" s="26">
        <f t="shared" si="679"/>
        <v>0</v>
      </c>
      <c r="K1512" s="26">
        <f t="shared" si="679"/>
        <v>0</v>
      </c>
    </row>
    <row r="1513" spans="1:11" ht="12" customHeight="1" x14ac:dyDescent="0.2">
      <c r="A1513" s="44" t="s">
        <v>932</v>
      </c>
      <c r="B1513" s="44" t="s">
        <v>71</v>
      </c>
      <c r="C1513" s="44" t="s">
        <v>65</v>
      </c>
      <c r="D1513" s="44" t="s">
        <v>18</v>
      </c>
      <c r="E1513" s="23" t="s">
        <v>982</v>
      </c>
      <c r="F1513" s="10"/>
      <c r="G1513" s="10"/>
      <c r="H1513" s="10"/>
      <c r="I1513" s="10"/>
      <c r="J1513" s="10"/>
      <c r="K1513" s="10"/>
    </row>
    <row r="1514" spans="1:11" ht="12" customHeight="1" x14ac:dyDescent="0.2">
      <c r="A1514" s="41" t="s">
        <v>932</v>
      </c>
      <c r="B1514" s="41" t="s">
        <v>23</v>
      </c>
      <c r="C1514" s="42"/>
      <c r="D1514" s="42"/>
      <c r="E1514" s="20" t="s">
        <v>983</v>
      </c>
      <c r="F1514" s="25">
        <f t="shared" ref="F1514:K1514" si="680">+F1515+F1519</f>
        <v>0</v>
      </c>
      <c r="G1514" s="25">
        <f t="shared" si="680"/>
        <v>0</v>
      </c>
      <c r="H1514" s="25">
        <f t="shared" si="680"/>
        <v>0</v>
      </c>
      <c r="I1514" s="25">
        <f t="shared" si="680"/>
        <v>0</v>
      </c>
      <c r="J1514" s="25">
        <f t="shared" si="680"/>
        <v>0</v>
      </c>
      <c r="K1514" s="25">
        <f t="shared" si="680"/>
        <v>0</v>
      </c>
    </row>
    <row r="1515" spans="1:11" ht="12" customHeight="1" x14ac:dyDescent="0.2">
      <c r="A1515" s="32" t="s">
        <v>932</v>
      </c>
      <c r="B1515" s="32" t="s">
        <v>23</v>
      </c>
      <c r="C1515" s="32" t="s">
        <v>15</v>
      </c>
      <c r="D1515" s="33"/>
      <c r="E1515" s="21" t="s">
        <v>984</v>
      </c>
      <c r="F1515" s="26">
        <f>F1516+F1517+F1518</f>
        <v>0</v>
      </c>
      <c r="G1515" s="26">
        <f t="shared" ref="G1515:K1515" si="681">G1516+G1517+G1518</f>
        <v>0</v>
      </c>
      <c r="H1515" s="26">
        <f t="shared" si="681"/>
        <v>0</v>
      </c>
      <c r="I1515" s="26">
        <f t="shared" si="681"/>
        <v>0</v>
      </c>
      <c r="J1515" s="26">
        <f t="shared" si="681"/>
        <v>0</v>
      </c>
      <c r="K1515" s="26">
        <f t="shared" si="681"/>
        <v>0</v>
      </c>
    </row>
    <row r="1516" spans="1:11" ht="24" customHeight="1" x14ac:dyDescent="0.2">
      <c r="A1516" s="44" t="s">
        <v>932</v>
      </c>
      <c r="B1516" s="44" t="s">
        <v>23</v>
      </c>
      <c r="C1516" s="44" t="s">
        <v>15</v>
      </c>
      <c r="D1516" s="44" t="s">
        <v>15</v>
      </c>
      <c r="E1516" s="23" t="s">
        <v>985</v>
      </c>
      <c r="F1516" s="10"/>
      <c r="G1516" s="10"/>
      <c r="H1516" s="10"/>
      <c r="I1516" s="10"/>
      <c r="J1516" s="10"/>
      <c r="K1516" s="10"/>
    </row>
    <row r="1517" spans="1:11" ht="24" customHeight="1" x14ac:dyDescent="0.2">
      <c r="A1517" s="44" t="s">
        <v>932</v>
      </c>
      <c r="B1517" s="44" t="s">
        <v>23</v>
      </c>
      <c r="C1517" s="44" t="s">
        <v>15</v>
      </c>
      <c r="D1517" s="44" t="s">
        <v>19</v>
      </c>
      <c r="E1517" s="23" t="s">
        <v>986</v>
      </c>
      <c r="F1517" s="10"/>
      <c r="G1517" s="10"/>
      <c r="H1517" s="10"/>
      <c r="I1517" s="10"/>
      <c r="J1517" s="10"/>
      <c r="K1517" s="10"/>
    </row>
    <row r="1518" spans="1:11" ht="24" customHeight="1" x14ac:dyDescent="0.2">
      <c r="A1518" s="44" t="s">
        <v>932</v>
      </c>
      <c r="B1518" s="44" t="s">
        <v>23</v>
      </c>
      <c r="C1518" s="44" t="s">
        <v>15</v>
      </c>
      <c r="D1518" s="44" t="s">
        <v>21</v>
      </c>
      <c r="E1518" s="23" t="s">
        <v>987</v>
      </c>
      <c r="F1518" s="10"/>
      <c r="G1518" s="10"/>
      <c r="H1518" s="10"/>
      <c r="I1518" s="10"/>
      <c r="J1518" s="10"/>
      <c r="K1518" s="10"/>
    </row>
    <row r="1519" spans="1:11" ht="12" customHeight="1" x14ac:dyDescent="0.2">
      <c r="A1519" s="32" t="s">
        <v>932</v>
      </c>
      <c r="B1519" s="32" t="s">
        <v>23</v>
      </c>
      <c r="C1519" s="32" t="s">
        <v>19</v>
      </c>
      <c r="D1519" s="33"/>
      <c r="E1519" s="21" t="s">
        <v>988</v>
      </c>
      <c r="F1519" s="26">
        <f>F1520+F1521+F1522</f>
        <v>0</v>
      </c>
      <c r="G1519" s="26">
        <f t="shared" ref="G1519:K1519" si="682">G1520+G1521+G1522</f>
        <v>0</v>
      </c>
      <c r="H1519" s="26">
        <f t="shared" si="682"/>
        <v>0</v>
      </c>
      <c r="I1519" s="26">
        <f t="shared" si="682"/>
        <v>0</v>
      </c>
      <c r="J1519" s="26">
        <f t="shared" si="682"/>
        <v>0</v>
      </c>
      <c r="K1519" s="26">
        <f t="shared" si="682"/>
        <v>0</v>
      </c>
    </row>
    <row r="1520" spans="1:11" ht="24" customHeight="1" x14ac:dyDescent="0.2">
      <c r="A1520" s="44" t="s">
        <v>932</v>
      </c>
      <c r="B1520" s="44" t="s">
        <v>23</v>
      </c>
      <c r="C1520" s="44" t="s">
        <v>19</v>
      </c>
      <c r="D1520" s="44" t="s">
        <v>15</v>
      </c>
      <c r="E1520" s="23" t="s">
        <v>989</v>
      </c>
      <c r="F1520" s="10"/>
      <c r="G1520" s="10"/>
      <c r="H1520" s="10"/>
      <c r="I1520" s="10"/>
      <c r="J1520" s="10"/>
      <c r="K1520" s="10"/>
    </row>
    <row r="1521" spans="1:11" ht="24" customHeight="1" x14ac:dyDescent="0.2">
      <c r="A1521" s="44" t="s">
        <v>932</v>
      </c>
      <c r="B1521" s="44" t="s">
        <v>23</v>
      </c>
      <c r="C1521" s="44" t="s">
        <v>19</v>
      </c>
      <c r="D1521" s="44" t="s">
        <v>19</v>
      </c>
      <c r="E1521" s="23" t="s">
        <v>990</v>
      </c>
      <c r="F1521" s="10"/>
      <c r="G1521" s="10"/>
      <c r="H1521" s="10"/>
      <c r="I1521" s="10"/>
      <c r="J1521" s="10"/>
      <c r="K1521" s="10"/>
    </row>
    <row r="1522" spans="1:11" ht="24" customHeight="1" x14ac:dyDescent="0.2">
      <c r="A1522" s="44" t="s">
        <v>932</v>
      </c>
      <c r="B1522" s="44" t="s">
        <v>23</v>
      </c>
      <c r="C1522" s="44" t="s">
        <v>19</v>
      </c>
      <c r="D1522" s="44" t="s">
        <v>21</v>
      </c>
      <c r="E1522" s="23" t="s">
        <v>991</v>
      </c>
      <c r="F1522" s="10"/>
      <c r="G1522" s="10"/>
      <c r="H1522" s="10"/>
      <c r="I1522" s="10"/>
      <c r="J1522" s="10"/>
      <c r="K1522" s="10"/>
    </row>
    <row r="1523" spans="1:11" ht="12" customHeight="1" x14ac:dyDescent="0.2">
      <c r="A1523" s="41" t="s">
        <v>932</v>
      </c>
      <c r="B1523" s="41" t="s">
        <v>59</v>
      </c>
      <c r="C1523" s="42"/>
      <c r="D1523" s="42"/>
      <c r="E1523" s="20" t="s">
        <v>933</v>
      </c>
      <c r="F1523" s="25">
        <f>+F1524</f>
        <v>0</v>
      </c>
      <c r="G1523" s="25">
        <f t="shared" ref="G1523:K1524" si="683">+G1524</f>
        <v>0</v>
      </c>
      <c r="H1523" s="25">
        <f t="shared" si="683"/>
        <v>0</v>
      </c>
      <c r="I1523" s="25">
        <f t="shared" si="683"/>
        <v>0</v>
      </c>
      <c r="J1523" s="25">
        <f t="shared" si="683"/>
        <v>0</v>
      </c>
      <c r="K1523" s="25">
        <f t="shared" si="683"/>
        <v>0</v>
      </c>
    </row>
    <row r="1524" spans="1:11" ht="12" customHeight="1" x14ac:dyDescent="0.2">
      <c r="A1524" s="32" t="s">
        <v>932</v>
      </c>
      <c r="B1524" s="32" t="s">
        <v>59</v>
      </c>
      <c r="C1524" s="32" t="s">
        <v>15</v>
      </c>
      <c r="D1524" s="33"/>
      <c r="E1524" s="21" t="s">
        <v>933</v>
      </c>
      <c r="F1524" s="26">
        <f>+F1525</f>
        <v>0</v>
      </c>
      <c r="G1524" s="26">
        <f t="shared" si="683"/>
        <v>0</v>
      </c>
      <c r="H1524" s="26">
        <f t="shared" si="683"/>
        <v>0</v>
      </c>
      <c r="I1524" s="26">
        <f t="shared" si="683"/>
        <v>0</v>
      </c>
      <c r="J1524" s="26">
        <f t="shared" si="683"/>
        <v>0</v>
      </c>
      <c r="K1524" s="26">
        <f t="shared" si="683"/>
        <v>0</v>
      </c>
    </row>
    <row r="1525" spans="1:11" ht="12" customHeight="1" x14ac:dyDescent="0.2">
      <c r="A1525" s="44" t="s">
        <v>932</v>
      </c>
      <c r="B1525" s="44" t="s">
        <v>59</v>
      </c>
      <c r="C1525" s="44" t="s">
        <v>15</v>
      </c>
      <c r="D1525" s="44" t="s">
        <v>18</v>
      </c>
      <c r="E1525" s="23" t="s">
        <v>933</v>
      </c>
      <c r="F1525" s="10"/>
      <c r="G1525" s="10"/>
      <c r="H1525" s="10"/>
      <c r="I1525" s="10"/>
      <c r="J1525" s="10"/>
      <c r="K1525" s="10"/>
    </row>
    <row r="1526" spans="1:11" ht="12" customHeight="1" x14ac:dyDescent="0.2">
      <c r="A1526" s="39" t="s">
        <v>992</v>
      </c>
      <c r="B1526" s="40"/>
      <c r="C1526" s="40"/>
      <c r="D1526" s="40"/>
      <c r="E1526" s="19" t="s">
        <v>993</v>
      </c>
      <c r="F1526" s="24">
        <f>+F1527+F1530+F1533+F1536+F1539+F1542+F1545+F1548+F1551+F1556+F1559+F1562+F1565+F1570+F1573+F1576+F1579+F1582+F1585+F1588+F1591+F1594+F1597+F1600+F1603+F1606+F1609</f>
        <v>0</v>
      </c>
      <c r="G1526" s="24">
        <f t="shared" ref="G1526:K1526" si="684">+G1527+G1530+G1533+G1536+G1539+G1542+G1545+G1548+G1551+G1556+G1559+G1562+G1565+G1570+G1573+G1576+G1579+G1582+G1585+G1588+G1591+G1594+G1597+G1600+G1603+G1606+G1609</f>
        <v>0</v>
      </c>
      <c r="H1526" s="24">
        <f t="shared" si="684"/>
        <v>0</v>
      </c>
      <c r="I1526" s="24">
        <f t="shared" si="684"/>
        <v>0</v>
      </c>
      <c r="J1526" s="24">
        <f t="shared" si="684"/>
        <v>0</v>
      </c>
      <c r="K1526" s="24">
        <f t="shared" si="684"/>
        <v>0</v>
      </c>
    </row>
    <row r="1527" spans="1:11" ht="12" customHeight="1" x14ac:dyDescent="0.2">
      <c r="A1527" s="41" t="s">
        <v>992</v>
      </c>
      <c r="B1527" s="41" t="s">
        <v>15</v>
      </c>
      <c r="C1527" s="42"/>
      <c r="D1527" s="42"/>
      <c r="E1527" s="20" t="s">
        <v>994</v>
      </c>
      <c r="F1527" s="25">
        <f>+F1528</f>
        <v>0</v>
      </c>
      <c r="G1527" s="25">
        <f t="shared" ref="G1527:K1528" si="685">+G1528</f>
        <v>0</v>
      </c>
      <c r="H1527" s="25">
        <f t="shared" si="685"/>
        <v>0</v>
      </c>
      <c r="I1527" s="25">
        <f t="shared" si="685"/>
        <v>0</v>
      </c>
      <c r="J1527" s="25">
        <f t="shared" si="685"/>
        <v>0</v>
      </c>
      <c r="K1527" s="25">
        <f t="shared" si="685"/>
        <v>0</v>
      </c>
    </row>
    <row r="1528" spans="1:11" ht="12" customHeight="1" x14ac:dyDescent="0.2">
      <c r="A1528" s="32" t="s">
        <v>992</v>
      </c>
      <c r="B1528" s="32" t="s">
        <v>15</v>
      </c>
      <c r="C1528" s="32" t="s">
        <v>15</v>
      </c>
      <c r="D1528" s="33"/>
      <c r="E1528" s="21" t="s">
        <v>994</v>
      </c>
      <c r="F1528" s="26">
        <f>+F1529</f>
        <v>0</v>
      </c>
      <c r="G1528" s="26">
        <f t="shared" si="685"/>
        <v>0</v>
      </c>
      <c r="H1528" s="26">
        <f t="shared" si="685"/>
        <v>0</v>
      </c>
      <c r="I1528" s="26">
        <f t="shared" si="685"/>
        <v>0</v>
      </c>
      <c r="J1528" s="26">
        <f t="shared" si="685"/>
        <v>0</v>
      </c>
      <c r="K1528" s="26">
        <f t="shared" si="685"/>
        <v>0</v>
      </c>
    </row>
    <row r="1529" spans="1:11" ht="12" customHeight="1" x14ac:dyDescent="0.2">
      <c r="A1529" s="44" t="s">
        <v>992</v>
      </c>
      <c r="B1529" s="44" t="s">
        <v>15</v>
      </c>
      <c r="C1529" s="44" t="s">
        <v>15</v>
      </c>
      <c r="D1529" s="44" t="s">
        <v>18</v>
      </c>
      <c r="E1529" s="23" t="s">
        <v>994</v>
      </c>
      <c r="F1529" s="10"/>
      <c r="G1529" s="10"/>
      <c r="H1529" s="10"/>
      <c r="I1529" s="10"/>
      <c r="J1529" s="10"/>
      <c r="K1529" s="10"/>
    </row>
    <row r="1530" spans="1:11" ht="12" customHeight="1" x14ac:dyDescent="0.2">
      <c r="A1530" s="41" t="s">
        <v>992</v>
      </c>
      <c r="B1530" s="41" t="s">
        <v>19</v>
      </c>
      <c r="C1530" s="42"/>
      <c r="D1530" s="42"/>
      <c r="E1530" s="20" t="s">
        <v>995</v>
      </c>
      <c r="F1530" s="25">
        <f>+F1531</f>
        <v>0</v>
      </c>
      <c r="G1530" s="25">
        <f t="shared" ref="G1530:K1531" si="686">+G1531</f>
        <v>0</v>
      </c>
      <c r="H1530" s="25">
        <f t="shared" si="686"/>
        <v>0</v>
      </c>
      <c r="I1530" s="25">
        <f t="shared" si="686"/>
        <v>0</v>
      </c>
      <c r="J1530" s="25">
        <f t="shared" si="686"/>
        <v>0</v>
      </c>
      <c r="K1530" s="25">
        <f t="shared" si="686"/>
        <v>0</v>
      </c>
    </row>
    <row r="1531" spans="1:11" ht="12" customHeight="1" x14ac:dyDescent="0.2">
      <c r="A1531" s="32" t="s">
        <v>992</v>
      </c>
      <c r="B1531" s="32" t="s">
        <v>19</v>
      </c>
      <c r="C1531" s="32" t="s">
        <v>15</v>
      </c>
      <c r="D1531" s="33"/>
      <c r="E1531" s="21" t="s">
        <v>995</v>
      </c>
      <c r="F1531" s="26">
        <f>+F1532</f>
        <v>0</v>
      </c>
      <c r="G1531" s="26">
        <f t="shared" si="686"/>
        <v>0</v>
      </c>
      <c r="H1531" s="26">
        <f t="shared" si="686"/>
        <v>0</v>
      </c>
      <c r="I1531" s="26">
        <f t="shared" si="686"/>
        <v>0</v>
      </c>
      <c r="J1531" s="26">
        <f t="shared" si="686"/>
        <v>0</v>
      </c>
      <c r="K1531" s="26">
        <f t="shared" si="686"/>
        <v>0</v>
      </c>
    </row>
    <row r="1532" spans="1:11" ht="12" customHeight="1" x14ac:dyDescent="0.2">
      <c r="A1532" s="44" t="s">
        <v>992</v>
      </c>
      <c r="B1532" s="44" t="s">
        <v>19</v>
      </c>
      <c r="C1532" s="44" t="s">
        <v>15</v>
      </c>
      <c r="D1532" s="44" t="s">
        <v>18</v>
      </c>
      <c r="E1532" s="23" t="s">
        <v>995</v>
      </c>
      <c r="F1532" s="10"/>
      <c r="G1532" s="10"/>
      <c r="H1532" s="10"/>
      <c r="I1532" s="10"/>
      <c r="J1532" s="10"/>
      <c r="K1532" s="10"/>
    </row>
    <row r="1533" spans="1:11" ht="12" customHeight="1" x14ac:dyDescent="0.2">
      <c r="A1533" s="41" t="s">
        <v>992</v>
      </c>
      <c r="B1533" s="41" t="s">
        <v>21</v>
      </c>
      <c r="C1533" s="42"/>
      <c r="D1533" s="42"/>
      <c r="E1533" s="20" t="s">
        <v>996</v>
      </c>
      <c r="F1533" s="25">
        <f>+F1534</f>
        <v>0</v>
      </c>
      <c r="G1533" s="25">
        <f t="shared" ref="G1533:K1534" si="687">+G1534</f>
        <v>0</v>
      </c>
      <c r="H1533" s="25">
        <f t="shared" si="687"/>
        <v>0</v>
      </c>
      <c r="I1533" s="25">
        <f t="shared" si="687"/>
        <v>0</v>
      </c>
      <c r="J1533" s="25">
        <f t="shared" si="687"/>
        <v>0</v>
      </c>
      <c r="K1533" s="25">
        <f t="shared" si="687"/>
        <v>0</v>
      </c>
    </row>
    <row r="1534" spans="1:11" ht="12" customHeight="1" x14ac:dyDescent="0.2">
      <c r="A1534" s="32" t="s">
        <v>992</v>
      </c>
      <c r="B1534" s="32" t="s">
        <v>21</v>
      </c>
      <c r="C1534" s="32" t="s">
        <v>15</v>
      </c>
      <c r="D1534" s="33"/>
      <c r="E1534" s="21" t="s">
        <v>996</v>
      </c>
      <c r="F1534" s="26">
        <f>+F1535</f>
        <v>0</v>
      </c>
      <c r="G1534" s="26">
        <f t="shared" si="687"/>
        <v>0</v>
      </c>
      <c r="H1534" s="26">
        <f t="shared" si="687"/>
        <v>0</v>
      </c>
      <c r="I1534" s="26">
        <f t="shared" si="687"/>
        <v>0</v>
      </c>
      <c r="J1534" s="26">
        <f t="shared" si="687"/>
        <v>0</v>
      </c>
      <c r="K1534" s="26">
        <f t="shared" si="687"/>
        <v>0</v>
      </c>
    </row>
    <row r="1535" spans="1:11" ht="12" customHeight="1" x14ac:dyDescent="0.2">
      <c r="A1535" s="44" t="s">
        <v>992</v>
      </c>
      <c r="B1535" s="44" t="s">
        <v>21</v>
      </c>
      <c r="C1535" s="44" t="s">
        <v>15</v>
      </c>
      <c r="D1535" s="44" t="s">
        <v>18</v>
      </c>
      <c r="E1535" s="23" t="s">
        <v>996</v>
      </c>
      <c r="F1535" s="10"/>
      <c r="G1535" s="10"/>
      <c r="H1535" s="10"/>
      <c r="I1535" s="10"/>
      <c r="J1535" s="10"/>
      <c r="K1535" s="10"/>
    </row>
    <row r="1536" spans="1:11" ht="12" customHeight="1" x14ac:dyDescent="0.2">
      <c r="A1536" s="41" t="s">
        <v>992</v>
      </c>
      <c r="B1536" s="41" t="s">
        <v>65</v>
      </c>
      <c r="C1536" s="42"/>
      <c r="D1536" s="42"/>
      <c r="E1536" s="20" t="s">
        <v>997</v>
      </c>
      <c r="F1536" s="25">
        <f>+F1537</f>
        <v>0</v>
      </c>
      <c r="G1536" s="25">
        <f t="shared" ref="G1536:K1537" si="688">+G1537</f>
        <v>0</v>
      </c>
      <c r="H1536" s="25">
        <f t="shared" si="688"/>
        <v>0</v>
      </c>
      <c r="I1536" s="25">
        <f t="shared" si="688"/>
        <v>0</v>
      </c>
      <c r="J1536" s="25">
        <f t="shared" si="688"/>
        <v>0</v>
      </c>
      <c r="K1536" s="25">
        <f t="shared" si="688"/>
        <v>0</v>
      </c>
    </row>
    <row r="1537" spans="1:11" ht="12" customHeight="1" x14ac:dyDescent="0.2">
      <c r="A1537" s="32" t="s">
        <v>992</v>
      </c>
      <c r="B1537" s="32" t="s">
        <v>65</v>
      </c>
      <c r="C1537" s="32" t="s">
        <v>15</v>
      </c>
      <c r="D1537" s="33"/>
      <c r="E1537" s="21" t="s">
        <v>997</v>
      </c>
      <c r="F1537" s="26">
        <f>+F1538</f>
        <v>0</v>
      </c>
      <c r="G1537" s="26">
        <f t="shared" si="688"/>
        <v>0</v>
      </c>
      <c r="H1537" s="26">
        <f t="shared" si="688"/>
        <v>0</v>
      </c>
      <c r="I1537" s="26">
        <f t="shared" si="688"/>
        <v>0</v>
      </c>
      <c r="J1537" s="26">
        <f t="shared" si="688"/>
        <v>0</v>
      </c>
      <c r="K1537" s="26">
        <f t="shared" si="688"/>
        <v>0</v>
      </c>
    </row>
    <row r="1538" spans="1:11" ht="12" customHeight="1" x14ac:dyDescent="0.2">
      <c r="A1538" s="44" t="s">
        <v>992</v>
      </c>
      <c r="B1538" s="44" t="s">
        <v>65</v>
      </c>
      <c r="C1538" s="44" t="s">
        <v>15</v>
      </c>
      <c r="D1538" s="44" t="s">
        <v>18</v>
      </c>
      <c r="E1538" s="23" t="s">
        <v>997</v>
      </c>
      <c r="F1538" s="10"/>
      <c r="G1538" s="10"/>
      <c r="H1538" s="10"/>
      <c r="I1538" s="10"/>
      <c r="J1538" s="10"/>
      <c r="K1538" s="10"/>
    </row>
    <row r="1539" spans="1:11" ht="12" customHeight="1" x14ac:dyDescent="0.2">
      <c r="A1539" s="41" t="s">
        <v>992</v>
      </c>
      <c r="B1539" s="41" t="s">
        <v>67</v>
      </c>
      <c r="C1539" s="42"/>
      <c r="D1539" s="42"/>
      <c r="E1539" s="20" t="s">
        <v>998</v>
      </c>
      <c r="F1539" s="25">
        <f>+F1540</f>
        <v>0</v>
      </c>
      <c r="G1539" s="25">
        <f t="shared" ref="G1539:K1540" si="689">+G1540</f>
        <v>0</v>
      </c>
      <c r="H1539" s="25">
        <f t="shared" si="689"/>
        <v>0</v>
      </c>
      <c r="I1539" s="25">
        <f t="shared" si="689"/>
        <v>0</v>
      </c>
      <c r="J1539" s="25">
        <f t="shared" si="689"/>
        <v>0</v>
      </c>
      <c r="K1539" s="25">
        <f t="shared" si="689"/>
        <v>0</v>
      </c>
    </row>
    <row r="1540" spans="1:11" ht="12" customHeight="1" x14ac:dyDescent="0.2">
      <c r="A1540" s="32" t="s">
        <v>992</v>
      </c>
      <c r="B1540" s="32" t="s">
        <v>67</v>
      </c>
      <c r="C1540" s="32" t="s">
        <v>15</v>
      </c>
      <c r="D1540" s="33"/>
      <c r="E1540" s="21" t="s">
        <v>998</v>
      </c>
      <c r="F1540" s="26">
        <f>+F1541</f>
        <v>0</v>
      </c>
      <c r="G1540" s="26">
        <f t="shared" si="689"/>
        <v>0</v>
      </c>
      <c r="H1540" s="26">
        <f t="shared" si="689"/>
        <v>0</v>
      </c>
      <c r="I1540" s="26">
        <f t="shared" si="689"/>
        <v>0</v>
      </c>
      <c r="J1540" s="26">
        <f t="shared" si="689"/>
        <v>0</v>
      </c>
      <c r="K1540" s="26">
        <f t="shared" si="689"/>
        <v>0</v>
      </c>
    </row>
    <row r="1541" spans="1:11" ht="12" customHeight="1" x14ac:dyDescent="0.2">
      <c r="A1541" s="44" t="s">
        <v>992</v>
      </c>
      <c r="B1541" s="44" t="s">
        <v>67</v>
      </c>
      <c r="C1541" s="44" t="s">
        <v>15</v>
      </c>
      <c r="D1541" s="44" t="s">
        <v>18</v>
      </c>
      <c r="E1541" s="23" t="s">
        <v>998</v>
      </c>
      <c r="F1541" s="10"/>
      <c r="G1541" s="10"/>
      <c r="H1541" s="10"/>
      <c r="I1541" s="10"/>
      <c r="J1541" s="10"/>
      <c r="K1541" s="10"/>
    </row>
    <row r="1542" spans="1:11" ht="12" customHeight="1" x14ac:dyDescent="0.2">
      <c r="A1542" s="41" t="s">
        <v>992</v>
      </c>
      <c r="B1542" s="41" t="s">
        <v>69</v>
      </c>
      <c r="C1542" s="42"/>
      <c r="D1542" s="42"/>
      <c r="E1542" s="20" t="s">
        <v>999</v>
      </c>
      <c r="F1542" s="25">
        <f>+F1543</f>
        <v>0</v>
      </c>
      <c r="G1542" s="25">
        <f t="shared" ref="G1542:K1543" si="690">+G1543</f>
        <v>0</v>
      </c>
      <c r="H1542" s="25">
        <f t="shared" si="690"/>
        <v>0</v>
      </c>
      <c r="I1542" s="25">
        <f t="shared" si="690"/>
        <v>0</v>
      </c>
      <c r="J1542" s="25">
        <f t="shared" si="690"/>
        <v>0</v>
      </c>
      <c r="K1542" s="25">
        <f t="shared" si="690"/>
        <v>0</v>
      </c>
    </row>
    <row r="1543" spans="1:11" ht="12" customHeight="1" x14ac:dyDescent="0.2">
      <c r="A1543" s="32" t="s">
        <v>992</v>
      </c>
      <c r="B1543" s="32" t="s">
        <v>69</v>
      </c>
      <c r="C1543" s="32" t="s">
        <v>15</v>
      </c>
      <c r="D1543" s="33"/>
      <c r="E1543" s="21" t="s">
        <v>999</v>
      </c>
      <c r="F1543" s="26">
        <f>+F1544</f>
        <v>0</v>
      </c>
      <c r="G1543" s="26">
        <f t="shared" si="690"/>
        <v>0</v>
      </c>
      <c r="H1543" s="26">
        <f t="shared" si="690"/>
        <v>0</v>
      </c>
      <c r="I1543" s="26">
        <f t="shared" si="690"/>
        <v>0</v>
      </c>
      <c r="J1543" s="26">
        <f t="shared" si="690"/>
        <v>0</v>
      </c>
      <c r="K1543" s="26">
        <f t="shared" si="690"/>
        <v>0</v>
      </c>
    </row>
    <row r="1544" spans="1:11" ht="12" customHeight="1" x14ac:dyDescent="0.2">
      <c r="A1544" s="44" t="s">
        <v>992</v>
      </c>
      <c r="B1544" s="44" t="s">
        <v>69</v>
      </c>
      <c r="C1544" s="44" t="s">
        <v>15</v>
      </c>
      <c r="D1544" s="44" t="s">
        <v>18</v>
      </c>
      <c r="E1544" s="23" t="s">
        <v>999</v>
      </c>
      <c r="F1544" s="10"/>
      <c r="G1544" s="10"/>
      <c r="H1544" s="10"/>
      <c r="I1544" s="10"/>
      <c r="J1544" s="10"/>
      <c r="K1544" s="10"/>
    </row>
    <row r="1545" spans="1:11" ht="12" customHeight="1" x14ac:dyDescent="0.2">
      <c r="A1545" s="41" t="s">
        <v>992</v>
      </c>
      <c r="B1545" s="41" t="s">
        <v>71</v>
      </c>
      <c r="C1545" s="42"/>
      <c r="D1545" s="42"/>
      <c r="E1545" s="20" t="s">
        <v>1000</v>
      </c>
      <c r="F1545" s="25">
        <f>+F1546</f>
        <v>0</v>
      </c>
      <c r="G1545" s="25">
        <f t="shared" ref="G1545:K1546" si="691">+G1546</f>
        <v>0</v>
      </c>
      <c r="H1545" s="25">
        <f t="shared" si="691"/>
        <v>0</v>
      </c>
      <c r="I1545" s="25">
        <f t="shared" si="691"/>
        <v>0</v>
      </c>
      <c r="J1545" s="25">
        <f t="shared" si="691"/>
        <v>0</v>
      </c>
      <c r="K1545" s="25">
        <f t="shared" si="691"/>
        <v>0</v>
      </c>
    </row>
    <row r="1546" spans="1:11" ht="12" customHeight="1" x14ac:dyDescent="0.2">
      <c r="A1546" s="32" t="s">
        <v>992</v>
      </c>
      <c r="B1546" s="32" t="s">
        <v>71</v>
      </c>
      <c r="C1546" s="32" t="s">
        <v>15</v>
      </c>
      <c r="D1546" s="33"/>
      <c r="E1546" s="21" t="s">
        <v>1000</v>
      </c>
      <c r="F1546" s="26">
        <f>+F1547</f>
        <v>0</v>
      </c>
      <c r="G1546" s="26">
        <f t="shared" si="691"/>
        <v>0</v>
      </c>
      <c r="H1546" s="26">
        <f t="shared" si="691"/>
        <v>0</v>
      </c>
      <c r="I1546" s="26">
        <f t="shared" si="691"/>
        <v>0</v>
      </c>
      <c r="J1546" s="26">
        <f t="shared" si="691"/>
        <v>0</v>
      </c>
      <c r="K1546" s="26">
        <f t="shared" si="691"/>
        <v>0</v>
      </c>
    </row>
    <row r="1547" spans="1:11" ht="12" customHeight="1" x14ac:dyDescent="0.2">
      <c r="A1547" s="44" t="s">
        <v>992</v>
      </c>
      <c r="B1547" s="44" t="s">
        <v>71</v>
      </c>
      <c r="C1547" s="44" t="s">
        <v>15</v>
      </c>
      <c r="D1547" s="44" t="s">
        <v>18</v>
      </c>
      <c r="E1547" s="23" t="s">
        <v>1000</v>
      </c>
      <c r="F1547" s="10"/>
      <c r="G1547" s="10"/>
      <c r="H1547" s="10"/>
      <c r="I1547" s="10"/>
      <c r="J1547" s="10"/>
      <c r="K1547" s="10"/>
    </row>
    <row r="1548" spans="1:11" ht="12" customHeight="1" x14ac:dyDescent="0.2">
      <c r="A1548" s="41" t="s">
        <v>992</v>
      </c>
      <c r="B1548" s="41" t="s">
        <v>23</v>
      </c>
      <c r="C1548" s="42"/>
      <c r="D1548" s="42"/>
      <c r="E1548" s="20" t="s">
        <v>1001</v>
      </c>
      <c r="F1548" s="25">
        <f>+F1549</f>
        <v>0</v>
      </c>
      <c r="G1548" s="25">
        <f t="shared" ref="G1548:K1549" si="692">+G1549</f>
        <v>0</v>
      </c>
      <c r="H1548" s="25">
        <f t="shared" si="692"/>
        <v>0</v>
      </c>
      <c r="I1548" s="25">
        <f t="shared" si="692"/>
        <v>0</v>
      </c>
      <c r="J1548" s="25">
        <f t="shared" si="692"/>
        <v>0</v>
      </c>
      <c r="K1548" s="25">
        <f t="shared" si="692"/>
        <v>0</v>
      </c>
    </row>
    <row r="1549" spans="1:11" ht="12" customHeight="1" x14ac:dyDescent="0.2">
      <c r="A1549" s="32" t="s">
        <v>992</v>
      </c>
      <c r="B1549" s="32" t="s">
        <v>23</v>
      </c>
      <c r="C1549" s="32" t="s">
        <v>15</v>
      </c>
      <c r="D1549" s="33"/>
      <c r="E1549" s="21" t="s">
        <v>1001</v>
      </c>
      <c r="F1549" s="26">
        <f>+F1550</f>
        <v>0</v>
      </c>
      <c r="G1549" s="26">
        <f t="shared" si="692"/>
        <v>0</v>
      </c>
      <c r="H1549" s="26">
        <f t="shared" si="692"/>
        <v>0</v>
      </c>
      <c r="I1549" s="26">
        <f t="shared" si="692"/>
        <v>0</v>
      </c>
      <c r="J1549" s="26">
        <f t="shared" si="692"/>
        <v>0</v>
      </c>
      <c r="K1549" s="26">
        <f t="shared" si="692"/>
        <v>0</v>
      </c>
    </row>
    <row r="1550" spans="1:11" ht="12" customHeight="1" x14ac:dyDescent="0.2">
      <c r="A1550" s="44" t="s">
        <v>992</v>
      </c>
      <c r="B1550" s="44" t="s">
        <v>23</v>
      </c>
      <c r="C1550" s="44" t="s">
        <v>15</v>
      </c>
      <c r="D1550" s="44" t="s">
        <v>18</v>
      </c>
      <c r="E1550" s="23" t="s">
        <v>1001</v>
      </c>
      <c r="F1550" s="10"/>
      <c r="G1550" s="10"/>
      <c r="H1550" s="10"/>
      <c r="I1550" s="10"/>
      <c r="J1550" s="10"/>
      <c r="K1550" s="10"/>
    </row>
    <row r="1551" spans="1:11" ht="12" customHeight="1" x14ac:dyDescent="0.2">
      <c r="A1551" s="41" t="s">
        <v>992</v>
      </c>
      <c r="B1551" s="41" t="s">
        <v>25</v>
      </c>
      <c r="C1551" s="42"/>
      <c r="D1551" s="42"/>
      <c r="E1551" s="20" t="s">
        <v>1002</v>
      </c>
      <c r="F1551" s="25">
        <f>+F1552+F1554</f>
        <v>0</v>
      </c>
      <c r="G1551" s="25">
        <f t="shared" ref="G1551:K1551" si="693">+G1552+G1554</f>
        <v>0</v>
      </c>
      <c r="H1551" s="25">
        <f t="shared" si="693"/>
        <v>0</v>
      </c>
      <c r="I1551" s="25">
        <f t="shared" si="693"/>
        <v>0</v>
      </c>
      <c r="J1551" s="25">
        <f t="shared" si="693"/>
        <v>0</v>
      </c>
      <c r="K1551" s="25">
        <f t="shared" si="693"/>
        <v>0</v>
      </c>
    </row>
    <row r="1552" spans="1:11" ht="24" customHeight="1" x14ac:dyDescent="0.2">
      <c r="A1552" s="32" t="s">
        <v>992</v>
      </c>
      <c r="B1552" s="32" t="s">
        <v>25</v>
      </c>
      <c r="C1552" s="32" t="s">
        <v>15</v>
      </c>
      <c r="D1552" s="33"/>
      <c r="E1552" s="21" t="s">
        <v>1003</v>
      </c>
      <c r="F1552" s="26">
        <f>+F1553</f>
        <v>0</v>
      </c>
      <c r="G1552" s="26">
        <f t="shared" ref="G1552:K1552" si="694">+G1553</f>
        <v>0</v>
      </c>
      <c r="H1552" s="26">
        <f t="shared" si="694"/>
        <v>0</v>
      </c>
      <c r="I1552" s="26">
        <f t="shared" si="694"/>
        <v>0</v>
      </c>
      <c r="J1552" s="26">
        <f t="shared" si="694"/>
        <v>0</v>
      </c>
      <c r="K1552" s="26">
        <f t="shared" si="694"/>
        <v>0</v>
      </c>
    </row>
    <row r="1553" spans="1:11" ht="24" customHeight="1" x14ac:dyDescent="0.2">
      <c r="A1553" s="44" t="s">
        <v>992</v>
      </c>
      <c r="B1553" s="44" t="s">
        <v>25</v>
      </c>
      <c r="C1553" s="44" t="s">
        <v>15</v>
      </c>
      <c r="D1553" s="44" t="s">
        <v>18</v>
      </c>
      <c r="E1553" s="23" t="s">
        <v>1003</v>
      </c>
      <c r="F1553" s="10"/>
      <c r="G1553" s="10"/>
      <c r="H1553" s="10"/>
      <c r="I1553" s="10"/>
      <c r="J1553" s="10"/>
      <c r="K1553" s="10"/>
    </row>
    <row r="1554" spans="1:11" ht="24" customHeight="1" x14ac:dyDescent="0.2">
      <c r="A1554" s="32" t="s">
        <v>992</v>
      </c>
      <c r="B1554" s="32" t="s">
        <v>25</v>
      </c>
      <c r="C1554" s="32" t="s">
        <v>19</v>
      </c>
      <c r="D1554" s="33"/>
      <c r="E1554" s="21" t="s">
        <v>1004</v>
      </c>
      <c r="F1554" s="26">
        <f>+F1555</f>
        <v>0</v>
      </c>
      <c r="G1554" s="26">
        <f t="shared" ref="G1554:K1554" si="695">+G1555</f>
        <v>0</v>
      </c>
      <c r="H1554" s="26">
        <f t="shared" si="695"/>
        <v>0</v>
      </c>
      <c r="I1554" s="26">
        <f t="shared" si="695"/>
        <v>0</v>
      </c>
      <c r="J1554" s="26">
        <f t="shared" si="695"/>
        <v>0</v>
      </c>
      <c r="K1554" s="26">
        <f t="shared" si="695"/>
        <v>0</v>
      </c>
    </row>
    <row r="1555" spans="1:11" ht="24" customHeight="1" x14ac:dyDescent="0.2">
      <c r="A1555" s="44" t="s">
        <v>992</v>
      </c>
      <c r="B1555" s="44" t="s">
        <v>25</v>
      </c>
      <c r="C1555" s="44" t="s">
        <v>19</v>
      </c>
      <c r="D1555" s="44" t="s">
        <v>18</v>
      </c>
      <c r="E1555" s="23" t="s">
        <v>1004</v>
      </c>
      <c r="F1555" s="10"/>
      <c r="G1555" s="10"/>
      <c r="H1555" s="10"/>
      <c r="I1555" s="10"/>
      <c r="J1555" s="10"/>
      <c r="K1555" s="10"/>
    </row>
    <row r="1556" spans="1:11" ht="12" customHeight="1" x14ac:dyDescent="0.2">
      <c r="A1556" s="41" t="s">
        <v>992</v>
      </c>
      <c r="B1556" s="41" t="s">
        <v>27</v>
      </c>
      <c r="C1556" s="42"/>
      <c r="D1556" s="42"/>
      <c r="E1556" s="20" t="s">
        <v>1005</v>
      </c>
      <c r="F1556" s="25">
        <f>+F1557</f>
        <v>0</v>
      </c>
      <c r="G1556" s="25">
        <f t="shared" ref="G1556:K1557" si="696">+G1557</f>
        <v>0</v>
      </c>
      <c r="H1556" s="25">
        <f t="shared" si="696"/>
        <v>0</v>
      </c>
      <c r="I1556" s="25">
        <f t="shared" si="696"/>
        <v>0</v>
      </c>
      <c r="J1556" s="25">
        <f t="shared" si="696"/>
        <v>0</v>
      </c>
      <c r="K1556" s="25">
        <f t="shared" si="696"/>
        <v>0</v>
      </c>
    </row>
    <row r="1557" spans="1:11" ht="12" customHeight="1" x14ac:dyDescent="0.2">
      <c r="A1557" s="32" t="s">
        <v>992</v>
      </c>
      <c r="B1557" s="32" t="s">
        <v>27</v>
      </c>
      <c r="C1557" s="32" t="s">
        <v>15</v>
      </c>
      <c r="D1557" s="33"/>
      <c r="E1557" s="21" t="s">
        <v>1005</v>
      </c>
      <c r="F1557" s="26">
        <f>+F1558</f>
        <v>0</v>
      </c>
      <c r="G1557" s="26">
        <f t="shared" si="696"/>
        <v>0</v>
      </c>
      <c r="H1557" s="26">
        <f t="shared" si="696"/>
        <v>0</v>
      </c>
      <c r="I1557" s="26">
        <f t="shared" si="696"/>
        <v>0</v>
      </c>
      <c r="J1557" s="26">
        <f t="shared" si="696"/>
        <v>0</v>
      </c>
      <c r="K1557" s="26">
        <f t="shared" si="696"/>
        <v>0</v>
      </c>
    </row>
    <row r="1558" spans="1:11" ht="12" customHeight="1" x14ac:dyDescent="0.2">
      <c r="A1558" s="44" t="s">
        <v>992</v>
      </c>
      <c r="B1558" s="44" t="s">
        <v>27</v>
      </c>
      <c r="C1558" s="44" t="s">
        <v>15</v>
      </c>
      <c r="D1558" s="44" t="s">
        <v>18</v>
      </c>
      <c r="E1558" s="23" t="s">
        <v>1005</v>
      </c>
      <c r="F1558" s="10"/>
      <c r="G1558" s="10"/>
      <c r="H1558" s="10"/>
      <c r="I1558" s="10"/>
      <c r="J1558" s="10"/>
      <c r="K1558" s="10"/>
    </row>
    <row r="1559" spans="1:11" ht="12" customHeight="1" x14ac:dyDescent="0.2">
      <c r="A1559" s="41" t="s">
        <v>992</v>
      </c>
      <c r="B1559" s="41" t="s">
        <v>29</v>
      </c>
      <c r="C1559" s="42"/>
      <c r="D1559" s="42"/>
      <c r="E1559" s="20" t="s">
        <v>1006</v>
      </c>
      <c r="F1559" s="25">
        <f>+F1560</f>
        <v>0</v>
      </c>
      <c r="G1559" s="25">
        <f t="shared" ref="G1559:K1560" si="697">+G1560</f>
        <v>0</v>
      </c>
      <c r="H1559" s="25">
        <f t="shared" si="697"/>
        <v>0</v>
      </c>
      <c r="I1559" s="25">
        <f t="shared" si="697"/>
        <v>0</v>
      </c>
      <c r="J1559" s="25">
        <f t="shared" si="697"/>
        <v>0</v>
      </c>
      <c r="K1559" s="25">
        <f t="shared" si="697"/>
        <v>0</v>
      </c>
    </row>
    <row r="1560" spans="1:11" ht="12" customHeight="1" x14ac:dyDescent="0.2">
      <c r="A1560" s="32" t="s">
        <v>992</v>
      </c>
      <c r="B1560" s="32" t="s">
        <v>29</v>
      </c>
      <c r="C1560" s="32" t="s">
        <v>15</v>
      </c>
      <c r="D1560" s="33"/>
      <c r="E1560" s="21" t="s">
        <v>1006</v>
      </c>
      <c r="F1560" s="26">
        <f>+F1561</f>
        <v>0</v>
      </c>
      <c r="G1560" s="26">
        <f t="shared" si="697"/>
        <v>0</v>
      </c>
      <c r="H1560" s="26">
        <f t="shared" si="697"/>
        <v>0</v>
      </c>
      <c r="I1560" s="26">
        <f t="shared" si="697"/>
        <v>0</v>
      </c>
      <c r="J1560" s="26">
        <f t="shared" si="697"/>
        <v>0</v>
      </c>
      <c r="K1560" s="26">
        <f t="shared" si="697"/>
        <v>0</v>
      </c>
    </row>
    <row r="1561" spans="1:11" ht="12" customHeight="1" x14ac:dyDescent="0.2">
      <c r="A1561" s="44" t="s">
        <v>992</v>
      </c>
      <c r="B1561" s="44" t="s">
        <v>29</v>
      </c>
      <c r="C1561" s="44" t="s">
        <v>15</v>
      </c>
      <c r="D1561" s="44" t="s">
        <v>18</v>
      </c>
      <c r="E1561" s="23" t="s">
        <v>1006</v>
      </c>
      <c r="F1561" s="10"/>
      <c r="G1561" s="10"/>
      <c r="H1561" s="10"/>
      <c r="I1561" s="10"/>
      <c r="J1561" s="10"/>
      <c r="K1561" s="10"/>
    </row>
    <row r="1562" spans="1:11" ht="12" customHeight="1" x14ac:dyDescent="0.2">
      <c r="A1562" s="41" t="s">
        <v>992</v>
      </c>
      <c r="B1562" s="41" t="s">
        <v>31</v>
      </c>
      <c r="C1562" s="42"/>
      <c r="D1562" s="42"/>
      <c r="E1562" s="20" t="s">
        <v>1007</v>
      </c>
      <c r="F1562" s="25">
        <f>+F1563</f>
        <v>0</v>
      </c>
      <c r="G1562" s="25">
        <f t="shared" ref="G1562:K1563" si="698">+G1563</f>
        <v>0</v>
      </c>
      <c r="H1562" s="25">
        <f t="shared" si="698"/>
        <v>0</v>
      </c>
      <c r="I1562" s="25">
        <f t="shared" si="698"/>
        <v>0</v>
      </c>
      <c r="J1562" s="25">
        <f t="shared" si="698"/>
        <v>0</v>
      </c>
      <c r="K1562" s="25">
        <f t="shared" si="698"/>
        <v>0</v>
      </c>
    </row>
    <row r="1563" spans="1:11" ht="12" customHeight="1" x14ac:dyDescent="0.2">
      <c r="A1563" s="32" t="s">
        <v>992</v>
      </c>
      <c r="B1563" s="32" t="s">
        <v>31</v>
      </c>
      <c r="C1563" s="32" t="s">
        <v>15</v>
      </c>
      <c r="D1563" s="33"/>
      <c r="E1563" s="21" t="s">
        <v>1007</v>
      </c>
      <c r="F1563" s="26">
        <f>+F1564</f>
        <v>0</v>
      </c>
      <c r="G1563" s="26">
        <f t="shared" si="698"/>
        <v>0</v>
      </c>
      <c r="H1563" s="26">
        <f t="shared" si="698"/>
        <v>0</v>
      </c>
      <c r="I1563" s="26">
        <f t="shared" si="698"/>
        <v>0</v>
      </c>
      <c r="J1563" s="26">
        <f t="shared" si="698"/>
        <v>0</v>
      </c>
      <c r="K1563" s="26">
        <f t="shared" si="698"/>
        <v>0</v>
      </c>
    </row>
    <row r="1564" spans="1:11" ht="12" customHeight="1" x14ac:dyDescent="0.2">
      <c r="A1564" s="44" t="s">
        <v>992</v>
      </c>
      <c r="B1564" s="44" t="s">
        <v>31</v>
      </c>
      <c r="C1564" s="44" t="s">
        <v>15</v>
      </c>
      <c r="D1564" s="44" t="s">
        <v>18</v>
      </c>
      <c r="E1564" s="23" t="s">
        <v>1007</v>
      </c>
      <c r="F1564" s="10"/>
      <c r="G1564" s="10"/>
      <c r="H1564" s="10"/>
      <c r="I1564" s="10"/>
      <c r="J1564" s="10"/>
      <c r="K1564" s="10"/>
    </row>
    <row r="1565" spans="1:11" ht="24" customHeight="1" x14ac:dyDescent="0.2">
      <c r="A1565" s="41" t="s">
        <v>992</v>
      </c>
      <c r="B1565" s="41" t="s">
        <v>33</v>
      </c>
      <c r="C1565" s="42"/>
      <c r="D1565" s="42"/>
      <c r="E1565" s="20" t="s">
        <v>1008</v>
      </c>
      <c r="F1565" s="25">
        <f>+F1566+F1568</f>
        <v>0</v>
      </c>
      <c r="G1565" s="25">
        <f t="shared" ref="G1565:K1565" si="699">+G1566+G1568</f>
        <v>0</v>
      </c>
      <c r="H1565" s="25">
        <f t="shared" si="699"/>
        <v>0</v>
      </c>
      <c r="I1565" s="25">
        <f t="shared" si="699"/>
        <v>0</v>
      </c>
      <c r="J1565" s="25">
        <f t="shared" si="699"/>
        <v>0</v>
      </c>
      <c r="K1565" s="25">
        <f t="shared" si="699"/>
        <v>0</v>
      </c>
    </row>
    <row r="1566" spans="1:11" ht="36" customHeight="1" x14ac:dyDescent="0.2">
      <c r="A1566" s="32" t="s">
        <v>992</v>
      </c>
      <c r="B1566" s="32" t="s">
        <v>33</v>
      </c>
      <c r="C1566" s="32" t="s">
        <v>15</v>
      </c>
      <c r="D1566" s="33"/>
      <c r="E1566" s="21" t="s">
        <v>1009</v>
      </c>
      <c r="F1566" s="26">
        <f>+F1567</f>
        <v>0</v>
      </c>
      <c r="G1566" s="26">
        <f t="shared" ref="G1566:K1566" si="700">+G1567</f>
        <v>0</v>
      </c>
      <c r="H1566" s="26">
        <f t="shared" si="700"/>
        <v>0</v>
      </c>
      <c r="I1566" s="26">
        <f t="shared" si="700"/>
        <v>0</v>
      </c>
      <c r="J1566" s="26">
        <f t="shared" si="700"/>
        <v>0</v>
      </c>
      <c r="K1566" s="26">
        <f t="shared" si="700"/>
        <v>0</v>
      </c>
    </row>
    <row r="1567" spans="1:11" ht="36" customHeight="1" x14ac:dyDescent="0.2">
      <c r="A1567" s="44" t="s">
        <v>992</v>
      </c>
      <c r="B1567" s="44" t="s">
        <v>33</v>
      </c>
      <c r="C1567" s="44" t="s">
        <v>15</v>
      </c>
      <c r="D1567" s="44" t="s">
        <v>18</v>
      </c>
      <c r="E1567" s="23" t="s">
        <v>1010</v>
      </c>
      <c r="F1567" s="10"/>
      <c r="G1567" s="10"/>
      <c r="H1567" s="10"/>
      <c r="I1567" s="10"/>
      <c r="J1567" s="10"/>
      <c r="K1567" s="10"/>
    </row>
    <row r="1568" spans="1:11" ht="36" customHeight="1" x14ac:dyDescent="0.2">
      <c r="A1568" s="32" t="s">
        <v>992</v>
      </c>
      <c r="B1568" s="32" t="s">
        <v>33</v>
      </c>
      <c r="C1568" s="32" t="s">
        <v>19</v>
      </c>
      <c r="D1568" s="33"/>
      <c r="E1568" s="21" t="s">
        <v>1011</v>
      </c>
      <c r="F1568" s="26">
        <f>+F1569</f>
        <v>0</v>
      </c>
      <c r="G1568" s="26">
        <f t="shared" ref="G1568:K1568" si="701">+G1569</f>
        <v>0</v>
      </c>
      <c r="H1568" s="26">
        <f t="shared" si="701"/>
        <v>0</v>
      </c>
      <c r="I1568" s="26">
        <f t="shared" si="701"/>
        <v>0</v>
      </c>
      <c r="J1568" s="26">
        <f t="shared" si="701"/>
        <v>0</v>
      </c>
      <c r="K1568" s="26">
        <f t="shared" si="701"/>
        <v>0</v>
      </c>
    </row>
    <row r="1569" spans="1:11" ht="36" customHeight="1" x14ac:dyDescent="0.2">
      <c r="A1569" s="44" t="s">
        <v>992</v>
      </c>
      <c r="B1569" s="44" t="s">
        <v>33</v>
      </c>
      <c r="C1569" s="44" t="s">
        <v>19</v>
      </c>
      <c r="D1569" s="44" t="s">
        <v>18</v>
      </c>
      <c r="E1569" s="23" t="s">
        <v>1011</v>
      </c>
      <c r="F1569" s="10"/>
      <c r="G1569" s="10"/>
      <c r="H1569" s="10"/>
      <c r="I1569" s="10"/>
      <c r="J1569" s="10"/>
      <c r="K1569" s="10"/>
    </row>
    <row r="1570" spans="1:11" ht="24" customHeight="1" x14ac:dyDescent="0.2">
      <c r="A1570" s="41" t="s">
        <v>992</v>
      </c>
      <c r="B1570" s="41" t="s">
        <v>139</v>
      </c>
      <c r="C1570" s="42"/>
      <c r="D1570" s="42"/>
      <c r="E1570" s="20" t="s">
        <v>1012</v>
      </c>
      <c r="F1570" s="25">
        <f>+F1571</f>
        <v>0</v>
      </c>
      <c r="G1570" s="25">
        <f t="shared" ref="G1570:K1571" si="702">+G1571</f>
        <v>0</v>
      </c>
      <c r="H1570" s="25">
        <f t="shared" si="702"/>
        <v>0</v>
      </c>
      <c r="I1570" s="25">
        <f t="shared" si="702"/>
        <v>0</v>
      </c>
      <c r="J1570" s="25">
        <f t="shared" si="702"/>
        <v>0</v>
      </c>
      <c r="K1570" s="25">
        <f t="shared" si="702"/>
        <v>0</v>
      </c>
    </row>
    <row r="1571" spans="1:11" ht="24" customHeight="1" x14ac:dyDescent="0.2">
      <c r="A1571" s="32" t="s">
        <v>992</v>
      </c>
      <c r="B1571" s="32" t="s">
        <v>139</v>
      </c>
      <c r="C1571" s="32" t="s">
        <v>15</v>
      </c>
      <c r="D1571" s="33"/>
      <c r="E1571" s="21" t="s">
        <v>1012</v>
      </c>
      <c r="F1571" s="26">
        <f>+F1572</f>
        <v>0</v>
      </c>
      <c r="G1571" s="26">
        <f t="shared" si="702"/>
        <v>0</v>
      </c>
      <c r="H1571" s="26">
        <f t="shared" si="702"/>
        <v>0</v>
      </c>
      <c r="I1571" s="26">
        <f t="shared" si="702"/>
        <v>0</v>
      </c>
      <c r="J1571" s="26">
        <f t="shared" si="702"/>
        <v>0</v>
      </c>
      <c r="K1571" s="26">
        <f t="shared" si="702"/>
        <v>0</v>
      </c>
    </row>
    <row r="1572" spans="1:11" ht="24" customHeight="1" x14ac:dyDescent="0.2">
      <c r="A1572" s="44" t="s">
        <v>992</v>
      </c>
      <c r="B1572" s="44" t="s">
        <v>139</v>
      </c>
      <c r="C1572" s="44" t="s">
        <v>15</v>
      </c>
      <c r="D1572" s="44" t="s">
        <v>18</v>
      </c>
      <c r="E1572" s="23" t="s">
        <v>1012</v>
      </c>
      <c r="F1572" s="10"/>
      <c r="G1572" s="10"/>
      <c r="H1572" s="10"/>
      <c r="I1572" s="10"/>
      <c r="J1572" s="10"/>
      <c r="K1572" s="10"/>
    </row>
    <row r="1573" spans="1:11" ht="24" customHeight="1" x14ac:dyDescent="0.2">
      <c r="A1573" s="41" t="s">
        <v>992</v>
      </c>
      <c r="B1573" s="41" t="s">
        <v>142</v>
      </c>
      <c r="C1573" s="42"/>
      <c r="D1573" s="42"/>
      <c r="E1573" s="20" t="s">
        <v>1013</v>
      </c>
      <c r="F1573" s="25">
        <f>+F1574</f>
        <v>0</v>
      </c>
      <c r="G1573" s="25">
        <f t="shared" ref="G1573:K1574" si="703">+G1574</f>
        <v>0</v>
      </c>
      <c r="H1573" s="25">
        <f t="shared" si="703"/>
        <v>0</v>
      </c>
      <c r="I1573" s="25">
        <f t="shared" si="703"/>
        <v>0</v>
      </c>
      <c r="J1573" s="25">
        <f t="shared" si="703"/>
        <v>0</v>
      </c>
      <c r="K1573" s="25">
        <f t="shared" si="703"/>
        <v>0</v>
      </c>
    </row>
    <row r="1574" spans="1:11" ht="24" customHeight="1" x14ac:dyDescent="0.2">
      <c r="A1574" s="32" t="s">
        <v>992</v>
      </c>
      <c r="B1574" s="32" t="s">
        <v>142</v>
      </c>
      <c r="C1574" s="32" t="s">
        <v>15</v>
      </c>
      <c r="D1574" s="33"/>
      <c r="E1574" s="21" t="s">
        <v>1013</v>
      </c>
      <c r="F1574" s="26">
        <f>+F1575</f>
        <v>0</v>
      </c>
      <c r="G1574" s="26">
        <f t="shared" si="703"/>
        <v>0</v>
      </c>
      <c r="H1574" s="26">
        <f t="shared" si="703"/>
        <v>0</v>
      </c>
      <c r="I1574" s="26">
        <f t="shared" si="703"/>
        <v>0</v>
      </c>
      <c r="J1574" s="26">
        <f t="shared" si="703"/>
        <v>0</v>
      </c>
      <c r="K1574" s="26">
        <f t="shared" si="703"/>
        <v>0</v>
      </c>
    </row>
    <row r="1575" spans="1:11" ht="24" customHeight="1" x14ac:dyDescent="0.2">
      <c r="A1575" s="44" t="s">
        <v>992</v>
      </c>
      <c r="B1575" s="44" t="s">
        <v>142</v>
      </c>
      <c r="C1575" s="44" t="s">
        <v>15</v>
      </c>
      <c r="D1575" s="44" t="s">
        <v>18</v>
      </c>
      <c r="E1575" s="23" t="s">
        <v>1013</v>
      </c>
      <c r="F1575" s="10"/>
      <c r="G1575" s="10"/>
      <c r="H1575" s="10"/>
      <c r="I1575" s="10"/>
      <c r="J1575" s="10"/>
      <c r="K1575" s="10"/>
    </row>
    <row r="1576" spans="1:11" ht="24" customHeight="1" x14ac:dyDescent="0.2">
      <c r="A1576" s="41" t="s">
        <v>992</v>
      </c>
      <c r="B1576" s="41" t="s">
        <v>85</v>
      </c>
      <c r="C1576" s="42"/>
      <c r="D1576" s="42"/>
      <c r="E1576" s="20" t="s">
        <v>1014</v>
      </c>
      <c r="F1576" s="25">
        <f>+F1577</f>
        <v>0</v>
      </c>
      <c r="G1576" s="25">
        <f t="shared" ref="G1576:K1577" si="704">+G1577</f>
        <v>0</v>
      </c>
      <c r="H1576" s="25">
        <f t="shared" si="704"/>
        <v>0</v>
      </c>
      <c r="I1576" s="25">
        <f t="shared" si="704"/>
        <v>0</v>
      </c>
      <c r="J1576" s="25">
        <f t="shared" si="704"/>
        <v>0</v>
      </c>
      <c r="K1576" s="25">
        <f t="shared" si="704"/>
        <v>0</v>
      </c>
    </row>
    <row r="1577" spans="1:11" ht="24" customHeight="1" x14ac:dyDescent="0.2">
      <c r="A1577" s="32" t="s">
        <v>992</v>
      </c>
      <c r="B1577" s="32" t="s">
        <v>85</v>
      </c>
      <c r="C1577" s="32" t="s">
        <v>15</v>
      </c>
      <c r="D1577" s="33"/>
      <c r="E1577" s="21" t="s">
        <v>1014</v>
      </c>
      <c r="F1577" s="26">
        <f>+F1578</f>
        <v>0</v>
      </c>
      <c r="G1577" s="26">
        <f t="shared" si="704"/>
        <v>0</v>
      </c>
      <c r="H1577" s="26">
        <f t="shared" si="704"/>
        <v>0</v>
      </c>
      <c r="I1577" s="26">
        <f t="shared" si="704"/>
        <v>0</v>
      </c>
      <c r="J1577" s="26">
        <f t="shared" si="704"/>
        <v>0</v>
      </c>
      <c r="K1577" s="26">
        <f t="shared" si="704"/>
        <v>0</v>
      </c>
    </row>
    <row r="1578" spans="1:11" ht="24" customHeight="1" x14ac:dyDescent="0.2">
      <c r="A1578" s="44" t="s">
        <v>992</v>
      </c>
      <c r="B1578" s="44" t="s">
        <v>85</v>
      </c>
      <c r="C1578" s="44" t="s">
        <v>15</v>
      </c>
      <c r="D1578" s="44" t="s">
        <v>18</v>
      </c>
      <c r="E1578" s="23" t="s">
        <v>1014</v>
      </c>
      <c r="F1578" s="10"/>
      <c r="G1578" s="10"/>
      <c r="H1578" s="10"/>
      <c r="I1578" s="10"/>
      <c r="J1578" s="10"/>
      <c r="K1578" s="10"/>
    </row>
    <row r="1579" spans="1:11" ht="24" customHeight="1" x14ac:dyDescent="0.2">
      <c r="A1579" s="41" t="s">
        <v>992</v>
      </c>
      <c r="B1579" s="41" t="s">
        <v>87</v>
      </c>
      <c r="C1579" s="42"/>
      <c r="D1579" s="42"/>
      <c r="E1579" s="20" t="s">
        <v>1015</v>
      </c>
      <c r="F1579" s="25">
        <f>+F1580</f>
        <v>0</v>
      </c>
      <c r="G1579" s="25">
        <f t="shared" ref="G1579:K1580" si="705">+G1580</f>
        <v>0</v>
      </c>
      <c r="H1579" s="25">
        <f t="shared" si="705"/>
        <v>0</v>
      </c>
      <c r="I1579" s="25">
        <f t="shared" si="705"/>
        <v>0</v>
      </c>
      <c r="J1579" s="25">
        <f t="shared" si="705"/>
        <v>0</v>
      </c>
      <c r="K1579" s="25">
        <f t="shared" si="705"/>
        <v>0</v>
      </c>
    </row>
    <row r="1580" spans="1:11" ht="24" customHeight="1" x14ac:dyDescent="0.2">
      <c r="A1580" s="32" t="s">
        <v>992</v>
      </c>
      <c r="B1580" s="32" t="s">
        <v>87</v>
      </c>
      <c r="C1580" s="32" t="s">
        <v>15</v>
      </c>
      <c r="D1580" s="33"/>
      <c r="E1580" s="21" t="s">
        <v>1015</v>
      </c>
      <c r="F1580" s="26">
        <f>+F1581</f>
        <v>0</v>
      </c>
      <c r="G1580" s="26">
        <f t="shared" si="705"/>
        <v>0</v>
      </c>
      <c r="H1580" s="26">
        <f t="shared" si="705"/>
        <v>0</v>
      </c>
      <c r="I1580" s="26">
        <f t="shared" si="705"/>
        <v>0</v>
      </c>
      <c r="J1580" s="26">
        <f t="shared" si="705"/>
        <v>0</v>
      </c>
      <c r="K1580" s="26">
        <f t="shared" si="705"/>
        <v>0</v>
      </c>
    </row>
    <row r="1581" spans="1:11" ht="24" customHeight="1" x14ac:dyDescent="0.2">
      <c r="A1581" s="44" t="s">
        <v>992</v>
      </c>
      <c r="B1581" s="44" t="s">
        <v>87</v>
      </c>
      <c r="C1581" s="44" t="s">
        <v>15</v>
      </c>
      <c r="D1581" s="44" t="s">
        <v>18</v>
      </c>
      <c r="E1581" s="23" t="s">
        <v>1016</v>
      </c>
      <c r="F1581" s="10"/>
      <c r="G1581" s="10"/>
      <c r="H1581" s="10"/>
      <c r="I1581" s="10"/>
      <c r="J1581" s="10"/>
      <c r="K1581" s="10"/>
    </row>
    <row r="1582" spans="1:11" ht="12" customHeight="1" x14ac:dyDescent="0.2">
      <c r="A1582" s="41" t="s">
        <v>992</v>
      </c>
      <c r="B1582" s="41" t="s">
        <v>35</v>
      </c>
      <c r="C1582" s="42"/>
      <c r="D1582" s="42"/>
      <c r="E1582" s="20" t="s">
        <v>1017</v>
      </c>
      <c r="F1582" s="25">
        <f>+F1583</f>
        <v>0</v>
      </c>
      <c r="G1582" s="25">
        <f t="shared" ref="G1582:K1583" si="706">+G1583</f>
        <v>0</v>
      </c>
      <c r="H1582" s="25">
        <f t="shared" si="706"/>
        <v>0</v>
      </c>
      <c r="I1582" s="25">
        <f t="shared" si="706"/>
        <v>0</v>
      </c>
      <c r="J1582" s="25">
        <f t="shared" si="706"/>
        <v>0</v>
      </c>
      <c r="K1582" s="25">
        <f t="shared" si="706"/>
        <v>0</v>
      </c>
    </row>
    <row r="1583" spans="1:11" ht="12" customHeight="1" x14ac:dyDescent="0.2">
      <c r="A1583" s="32" t="s">
        <v>992</v>
      </c>
      <c r="B1583" s="32" t="s">
        <v>35</v>
      </c>
      <c r="C1583" s="32" t="s">
        <v>15</v>
      </c>
      <c r="D1583" s="33"/>
      <c r="E1583" s="21" t="s">
        <v>1017</v>
      </c>
      <c r="F1583" s="26">
        <f>+F1584</f>
        <v>0</v>
      </c>
      <c r="G1583" s="26">
        <f t="shared" si="706"/>
        <v>0</v>
      </c>
      <c r="H1583" s="26">
        <f t="shared" si="706"/>
        <v>0</v>
      </c>
      <c r="I1583" s="26">
        <f t="shared" si="706"/>
        <v>0</v>
      </c>
      <c r="J1583" s="26">
        <f t="shared" si="706"/>
        <v>0</v>
      </c>
      <c r="K1583" s="26">
        <f t="shared" si="706"/>
        <v>0</v>
      </c>
    </row>
    <row r="1584" spans="1:11" ht="12" customHeight="1" x14ac:dyDescent="0.2">
      <c r="A1584" s="44" t="s">
        <v>992</v>
      </c>
      <c r="B1584" s="44" t="s">
        <v>35</v>
      </c>
      <c r="C1584" s="44" t="s">
        <v>15</v>
      </c>
      <c r="D1584" s="44" t="s">
        <v>18</v>
      </c>
      <c r="E1584" s="23" t="s">
        <v>1017</v>
      </c>
      <c r="F1584" s="10"/>
      <c r="G1584" s="10"/>
      <c r="H1584" s="10"/>
      <c r="I1584" s="10"/>
      <c r="J1584" s="10"/>
      <c r="K1584" s="10"/>
    </row>
    <row r="1585" spans="1:11" ht="24" customHeight="1" x14ac:dyDescent="0.2">
      <c r="A1585" s="41" t="s">
        <v>992</v>
      </c>
      <c r="B1585" s="41" t="s">
        <v>39</v>
      </c>
      <c r="C1585" s="42"/>
      <c r="D1585" s="42"/>
      <c r="E1585" s="20" t="s">
        <v>1018</v>
      </c>
      <c r="F1585" s="25">
        <f>+F1586</f>
        <v>0</v>
      </c>
      <c r="G1585" s="25">
        <f t="shared" ref="G1585:K1586" si="707">+G1586</f>
        <v>0</v>
      </c>
      <c r="H1585" s="25">
        <f t="shared" si="707"/>
        <v>0</v>
      </c>
      <c r="I1585" s="25">
        <f t="shared" si="707"/>
        <v>0</v>
      </c>
      <c r="J1585" s="25">
        <f t="shared" si="707"/>
        <v>0</v>
      </c>
      <c r="K1585" s="25">
        <f t="shared" si="707"/>
        <v>0</v>
      </c>
    </row>
    <row r="1586" spans="1:11" ht="24" customHeight="1" x14ac:dyDescent="0.2">
      <c r="A1586" s="32" t="s">
        <v>992</v>
      </c>
      <c r="B1586" s="32" t="s">
        <v>39</v>
      </c>
      <c r="C1586" s="32" t="s">
        <v>15</v>
      </c>
      <c r="D1586" s="33"/>
      <c r="E1586" s="21" t="s">
        <v>1018</v>
      </c>
      <c r="F1586" s="26">
        <f>+F1587</f>
        <v>0</v>
      </c>
      <c r="G1586" s="26">
        <f t="shared" si="707"/>
        <v>0</v>
      </c>
      <c r="H1586" s="26">
        <f t="shared" si="707"/>
        <v>0</v>
      </c>
      <c r="I1586" s="26">
        <f t="shared" si="707"/>
        <v>0</v>
      </c>
      <c r="J1586" s="26">
        <f t="shared" si="707"/>
        <v>0</v>
      </c>
      <c r="K1586" s="26">
        <f t="shared" si="707"/>
        <v>0</v>
      </c>
    </row>
    <row r="1587" spans="1:11" ht="24" customHeight="1" x14ac:dyDescent="0.2">
      <c r="A1587" s="44" t="s">
        <v>992</v>
      </c>
      <c r="B1587" s="44" t="s">
        <v>39</v>
      </c>
      <c r="C1587" s="44" t="s">
        <v>15</v>
      </c>
      <c r="D1587" s="44" t="s">
        <v>18</v>
      </c>
      <c r="E1587" s="23" t="s">
        <v>1018</v>
      </c>
      <c r="F1587" s="10"/>
      <c r="G1587" s="10"/>
      <c r="H1587" s="10"/>
      <c r="I1587" s="10"/>
      <c r="J1587" s="10"/>
      <c r="K1587" s="10"/>
    </row>
    <row r="1588" spans="1:11" ht="24" customHeight="1" x14ac:dyDescent="0.2">
      <c r="A1588" s="41" t="s">
        <v>992</v>
      </c>
      <c r="B1588" s="41" t="s">
        <v>41</v>
      </c>
      <c r="C1588" s="42"/>
      <c r="D1588" s="42"/>
      <c r="E1588" s="20" t="s">
        <v>1019</v>
      </c>
      <c r="F1588" s="25">
        <f>+F1589</f>
        <v>0</v>
      </c>
      <c r="G1588" s="25">
        <f t="shared" ref="G1588:K1589" si="708">+G1589</f>
        <v>0</v>
      </c>
      <c r="H1588" s="25">
        <f t="shared" si="708"/>
        <v>0</v>
      </c>
      <c r="I1588" s="25">
        <f t="shared" si="708"/>
        <v>0</v>
      </c>
      <c r="J1588" s="25">
        <f t="shared" si="708"/>
        <v>0</v>
      </c>
      <c r="K1588" s="25">
        <f t="shared" si="708"/>
        <v>0</v>
      </c>
    </row>
    <row r="1589" spans="1:11" ht="24" customHeight="1" x14ac:dyDescent="0.2">
      <c r="A1589" s="32" t="s">
        <v>992</v>
      </c>
      <c r="B1589" s="32" t="s">
        <v>41</v>
      </c>
      <c r="C1589" s="32" t="s">
        <v>15</v>
      </c>
      <c r="D1589" s="33"/>
      <c r="E1589" s="21" t="s">
        <v>1019</v>
      </c>
      <c r="F1589" s="26">
        <f>+F1590</f>
        <v>0</v>
      </c>
      <c r="G1589" s="26">
        <f t="shared" si="708"/>
        <v>0</v>
      </c>
      <c r="H1589" s="26">
        <f t="shared" si="708"/>
        <v>0</v>
      </c>
      <c r="I1589" s="26">
        <f t="shared" si="708"/>
        <v>0</v>
      </c>
      <c r="J1589" s="26">
        <f t="shared" si="708"/>
        <v>0</v>
      </c>
      <c r="K1589" s="26">
        <f t="shared" si="708"/>
        <v>0</v>
      </c>
    </row>
    <row r="1590" spans="1:11" ht="24" customHeight="1" x14ac:dyDescent="0.2">
      <c r="A1590" s="44" t="s">
        <v>992</v>
      </c>
      <c r="B1590" s="44" t="s">
        <v>41</v>
      </c>
      <c r="C1590" s="44" t="s">
        <v>15</v>
      </c>
      <c r="D1590" s="44" t="s">
        <v>18</v>
      </c>
      <c r="E1590" s="23" t="s">
        <v>1019</v>
      </c>
      <c r="F1590" s="10"/>
      <c r="G1590" s="10"/>
      <c r="H1590" s="10"/>
      <c r="I1590" s="10"/>
      <c r="J1590" s="10"/>
      <c r="K1590" s="10"/>
    </row>
    <row r="1591" spans="1:11" ht="12" customHeight="1" x14ac:dyDescent="0.2">
      <c r="A1591" s="41" t="s">
        <v>992</v>
      </c>
      <c r="B1591" s="41" t="s">
        <v>43</v>
      </c>
      <c r="C1591" s="42"/>
      <c r="D1591" s="42"/>
      <c r="E1591" s="20" t="s">
        <v>1020</v>
      </c>
      <c r="F1591" s="25">
        <f>+F1592</f>
        <v>0</v>
      </c>
      <c r="G1591" s="25">
        <f t="shared" ref="G1591:K1592" si="709">+G1592</f>
        <v>0</v>
      </c>
      <c r="H1591" s="25">
        <f t="shared" si="709"/>
        <v>0</v>
      </c>
      <c r="I1591" s="25">
        <f t="shared" si="709"/>
        <v>0</v>
      </c>
      <c r="J1591" s="25">
        <f t="shared" si="709"/>
        <v>0</v>
      </c>
      <c r="K1591" s="25">
        <f t="shared" si="709"/>
        <v>0</v>
      </c>
    </row>
    <row r="1592" spans="1:11" ht="12" customHeight="1" x14ac:dyDescent="0.2">
      <c r="A1592" s="32" t="s">
        <v>992</v>
      </c>
      <c r="B1592" s="32" t="s">
        <v>43</v>
      </c>
      <c r="C1592" s="32" t="s">
        <v>15</v>
      </c>
      <c r="D1592" s="33"/>
      <c r="E1592" s="21" t="s">
        <v>1020</v>
      </c>
      <c r="F1592" s="26">
        <f>+F1593</f>
        <v>0</v>
      </c>
      <c r="G1592" s="26">
        <f t="shared" si="709"/>
        <v>0</v>
      </c>
      <c r="H1592" s="26">
        <f t="shared" si="709"/>
        <v>0</v>
      </c>
      <c r="I1592" s="26">
        <f t="shared" si="709"/>
        <v>0</v>
      </c>
      <c r="J1592" s="26">
        <f t="shared" si="709"/>
        <v>0</v>
      </c>
      <c r="K1592" s="26">
        <f t="shared" si="709"/>
        <v>0</v>
      </c>
    </row>
    <row r="1593" spans="1:11" ht="12" customHeight="1" x14ac:dyDescent="0.2">
      <c r="A1593" s="44" t="s">
        <v>992</v>
      </c>
      <c r="B1593" s="44" t="s">
        <v>43</v>
      </c>
      <c r="C1593" s="44" t="s">
        <v>15</v>
      </c>
      <c r="D1593" s="44" t="s">
        <v>18</v>
      </c>
      <c r="E1593" s="23" t="s">
        <v>1020</v>
      </c>
      <c r="F1593" s="10"/>
      <c r="G1593" s="10"/>
      <c r="H1593" s="10"/>
      <c r="I1593" s="10"/>
      <c r="J1593" s="10"/>
      <c r="K1593" s="10"/>
    </row>
    <row r="1594" spans="1:11" ht="24" customHeight="1" x14ac:dyDescent="0.2">
      <c r="A1594" s="41" t="s">
        <v>992</v>
      </c>
      <c r="B1594" s="41" t="s">
        <v>45</v>
      </c>
      <c r="C1594" s="42"/>
      <c r="D1594" s="42"/>
      <c r="E1594" s="20" t="s">
        <v>1021</v>
      </c>
      <c r="F1594" s="25">
        <f>+F1595</f>
        <v>0</v>
      </c>
      <c r="G1594" s="25">
        <f t="shared" ref="G1594:K1595" si="710">+G1595</f>
        <v>0</v>
      </c>
      <c r="H1594" s="25">
        <f t="shared" si="710"/>
        <v>0</v>
      </c>
      <c r="I1594" s="25">
        <f t="shared" si="710"/>
        <v>0</v>
      </c>
      <c r="J1594" s="25">
        <f t="shared" si="710"/>
        <v>0</v>
      </c>
      <c r="K1594" s="25">
        <f t="shared" si="710"/>
        <v>0</v>
      </c>
    </row>
    <row r="1595" spans="1:11" ht="24" customHeight="1" x14ac:dyDescent="0.2">
      <c r="A1595" s="32" t="s">
        <v>992</v>
      </c>
      <c r="B1595" s="32" t="s">
        <v>45</v>
      </c>
      <c r="C1595" s="32" t="s">
        <v>15</v>
      </c>
      <c r="D1595" s="33"/>
      <c r="E1595" s="21" t="s">
        <v>1021</v>
      </c>
      <c r="F1595" s="26">
        <f>+F1596</f>
        <v>0</v>
      </c>
      <c r="G1595" s="26">
        <f t="shared" si="710"/>
        <v>0</v>
      </c>
      <c r="H1595" s="26">
        <f t="shared" si="710"/>
        <v>0</v>
      </c>
      <c r="I1595" s="26">
        <f t="shared" si="710"/>
        <v>0</v>
      </c>
      <c r="J1595" s="26">
        <f t="shared" si="710"/>
        <v>0</v>
      </c>
      <c r="K1595" s="26">
        <f t="shared" si="710"/>
        <v>0</v>
      </c>
    </row>
    <row r="1596" spans="1:11" ht="24" customHeight="1" x14ac:dyDescent="0.2">
      <c r="A1596" s="44" t="s">
        <v>992</v>
      </c>
      <c r="B1596" s="44" t="s">
        <v>45</v>
      </c>
      <c r="C1596" s="44" t="s">
        <v>15</v>
      </c>
      <c r="D1596" s="44" t="s">
        <v>18</v>
      </c>
      <c r="E1596" s="23" t="s">
        <v>1021</v>
      </c>
      <c r="F1596" s="10"/>
      <c r="G1596" s="10"/>
      <c r="H1596" s="10"/>
      <c r="I1596" s="10"/>
      <c r="J1596" s="10"/>
      <c r="K1596" s="10"/>
    </row>
    <row r="1597" spans="1:11" ht="12" customHeight="1" x14ac:dyDescent="0.2">
      <c r="A1597" s="41" t="s">
        <v>992</v>
      </c>
      <c r="B1597" s="41" t="s">
        <v>262</v>
      </c>
      <c r="C1597" s="42"/>
      <c r="D1597" s="42"/>
      <c r="E1597" s="20" t="s">
        <v>1022</v>
      </c>
      <c r="F1597" s="25">
        <f>+F1598</f>
        <v>0</v>
      </c>
      <c r="G1597" s="25">
        <f t="shared" ref="G1597:K1598" si="711">+G1598</f>
        <v>0</v>
      </c>
      <c r="H1597" s="25">
        <f t="shared" si="711"/>
        <v>0</v>
      </c>
      <c r="I1597" s="25">
        <f t="shared" si="711"/>
        <v>0</v>
      </c>
      <c r="J1597" s="25">
        <f t="shared" si="711"/>
        <v>0</v>
      </c>
      <c r="K1597" s="25">
        <f t="shared" si="711"/>
        <v>0</v>
      </c>
    </row>
    <row r="1598" spans="1:11" ht="12" customHeight="1" x14ac:dyDescent="0.2">
      <c r="A1598" s="32" t="s">
        <v>992</v>
      </c>
      <c r="B1598" s="32" t="s">
        <v>262</v>
      </c>
      <c r="C1598" s="32" t="s">
        <v>15</v>
      </c>
      <c r="D1598" s="33"/>
      <c r="E1598" s="21" t="s">
        <v>1022</v>
      </c>
      <c r="F1598" s="26">
        <f>+F1599</f>
        <v>0</v>
      </c>
      <c r="G1598" s="26">
        <f t="shared" si="711"/>
        <v>0</v>
      </c>
      <c r="H1598" s="26">
        <f t="shared" si="711"/>
        <v>0</v>
      </c>
      <c r="I1598" s="26">
        <f t="shared" si="711"/>
        <v>0</v>
      </c>
      <c r="J1598" s="26">
        <f t="shared" si="711"/>
        <v>0</v>
      </c>
      <c r="K1598" s="26">
        <f t="shared" si="711"/>
        <v>0</v>
      </c>
    </row>
    <row r="1599" spans="1:11" ht="12" customHeight="1" x14ac:dyDescent="0.2">
      <c r="A1599" s="44" t="s">
        <v>992</v>
      </c>
      <c r="B1599" s="44" t="s">
        <v>262</v>
      </c>
      <c r="C1599" s="44" t="s">
        <v>15</v>
      </c>
      <c r="D1599" s="44" t="s">
        <v>18</v>
      </c>
      <c r="E1599" s="23" t="s">
        <v>1022</v>
      </c>
      <c r="F1599" s="10"/>
      <c r="G1599" s="10"/>
      <c r="H1599" s="10"/>
      <c r="I1599" s="10"/>
      <c r="J1599" s="10"/>
      <c r="K1599" s="10"/>
    </row>
    <row r="1600" spans="1:11" ht="24" customHeight="1" x14ac:dyDescent="0.2">
      <c r="A1600" s="41" t="s">
        <v>992</v>
      </c>
      <c r="B1600" s="41" t="s">
        <v>149</v>
      </c>
      <c r="C1600" s="42"/>
      <c r="D1600" s="42"/>
      <c r="E1600" s="20" t="s">
        <v>1023</v>
      </c>
      <c r="F1600" s="25">
        <f>+F1601</f>
        <v>0</v>
      </c>
      <c r="G1600" s="25">
        <f t="shared" ref="G1600:K1601" si="712">+G1601</f>
        <v>0</v>
      </c>
      <c r="H1600" s="25">
        <f t="shared" si="712"/>
        <v>0</v>
      </c>
      <c r="I1600" s="25">
        <f t="shared" si="712"/>
        <v>0</v>
      </c>
      <c r="J1600" s="25">
        <f t="shared" si="712"/>
        <v>0</v>
      </c>
      <c r="K1600" s="25">
        <f t="shared" si="712"/>
        <v>0</v>
      </c>
    </row>
    <row r="1601" spans="1:11" ht="24" customHeight="1" x14ac:dyDescent="0.2">
      <c r="A1601" s="32" t="s">
        <v>992</v>
      </c>
      <c r="B1601" s="32" t="s">
        <v>149</v>
      </c>
      <c r="C1601" s="32" t="s">
        <v>15</v>
      </c>
      <c r="D1601" s="33"/>
      <c r="E1601" s="21" t="s">
        <v>1023</v>
      </c>
      <c r="F1601" s="26">
        <f>+F1602</f>
        <v>0</v>
      </c>
      <c r="G1601" s="26">
        <f t="shared" si="712"/>
        <v>0</v>
      </c>
      <c r="H1601" s="26">
        <f t="shared" si="712"/>
        <v>0</v>
      </c>
      <c r="I1601" s="26">
        <f t="shared" si="712"/>
        <v>0</v>
      </c>
      <c r="J1601" s="26">
        <f t="shared" si="712"/>
        <v>0</v>
      </c>
      <c r="K1601" s="26">
        <f t="shared" si="712"/>
        <v>0</v>
      </c>
    </row>
    <row r="1602" spans="1:11" ht="24" customHeight="1" x14ac:dyDescent="0.2">
      <c r="A1602" s="44" t="s">
        <v>992</v>
      </c>
      <c r="B1602" s="44" t="s">
        <v>149</v>
      </c>
      <c r="C1602" s="44" t="s">
        <v>15</v>
      </c>
      <c r="D1602" s="44" t="s">
        <v>18</v>
      </c>
      <c r="E1602" s="23" t="s">
        <v>1023</v>
      </c>
      <c r="F1602" s="10"/>
      <c r="G1602" s="10"/>
      <c r="H1602" s="10"/>
      <c r="I1602" s="10"/>
      <c r="J1602" s="10"/>
      <c r="K1602" s="10"/>
    </row>
    <row r="1603" spans="1:11" ht="12" customHeight="1" x14ac:dyDescent="0.2">
      <c r="A1603" s="41" t="s">
        <v>992</v>
      </c>
      <c r="B1603" s="41" t="s">
        <v>151</v>
      </c>
      <c r="C1603" s="42"/>
      <c r="D1603" s="42"/>
      <c r="E1603" s="20" t="s">
        <v>1024</v>
      </c>
      <c r="F1603" s="25">
        <f>+F1604</f>
        <v>0</v>
      </c>
      <c r="G1603" s="25">
        <f t="shared" ref="G1603:K1604" si="713">+G1604</f>
        <v>0</v>
      </c>
      <c r="H1603" s="25">
        <f t="shared" si="713"/>
        <v>0</v>
      </c>
      <c r="I1603" s="25">
        <f t="shared" si="713"/>
        <v>0</v>
      </c>
      <c r="J1603" s="25">
        <f t="shared" si="713"/>
        <v>0</v>
      </c>
      <c r="K1603" s="25">
        <f t="shared" si="713"/>
        <v>0</v>
      </c>
    </row>
    <row r="1604" spans="1:11" ht="12" customHeight="1" x14ac:dyDescent="0.2">
      <c r="A1604" s="32" t="s">
        <v>992</v>
      </c>
      <c r="B1604" s="32" t="s">
        <v>151</v>
      </c>
      <c r="C1604" s="32" t="s">
        <v>15</v>
      </c>
      <c r="D1604" s="33"/>
      <c r="E1604" s="21" t="s">
        <v>1024</v>
      </c>
      <c r="F1604" s="26">
        <f>+F1605</f>
        <v>0</v>
      </c>
      <c r="G1604" s="26">
        <f t="shared" si="713"/>
        <v>0</v>
      </c>
      <c r="H1604" s="26">
        <f t="shared" si="713"/>
        <v>0</v>
      </c>
      <c r="I1604" s="26">
        <f t="shared" si="713"/>
        <v>0</v>
      </c>
      <c r="J1604" s="26">
        <f t="shared" si="713"/>
        <v>0</v>
      </c>
      <c r="K1604" s="26">
        <f t="shared" si="713"/>
        <v>0</v>
      </c>
    </row>
    <row r="1605" spans="1:11" ht="12" customHeight="1" x14ac:dyDescent="0.2">
      <c r="A1605" s="44" t="s">
        <v>992</v>
      </c>
      <c r="B1605" s="44" t="s">
        <v>151</v>
      </c>
      <c r="C1605" s="44" t="s">
        <v>15</v>
      </c>
      <c r="D1605" s="44" t="s">
        <v>18</v>
      </c>
      <c r="E1605" s="23" t="s">
        <v>1024</v>
      </c>
      <c r="F1605" s="10"/>
      <c r="G1605" s="10"/>
      <c r="H1605" s="10"/>
      <c r="I1605" s="10"/>
      <c r="J1605" s="10"/>
      <c r="K1605" s="10"/>
    </row>
    <row r="1606" spans="1:11" ht="24" customHeight="1" x14ac:dyDescent="0.2">
      <c r="A1606" s="41" t="s">
        <v>992</v>
      </c>
      <c r="B1606" s="41" t="s">
        <v>94</v>
      </c>
      <c r="C1606" s="42"/>
      <c r="D1606" s="42"/>
      <c r="E1606" s="20" t="s">
        <v>1025</v>
      </c>
      <c r="F1606" s="25">
        <f>+F1607</f>
        <v>0</v>
      </c>
      <c r="G1606" s="25">
        <f t="shared" ref="G1606:K1607" si="714">+G1607</f>
        <v>0</v>
      </c>
      <c r="H1606" s="25">
        <f t="shared" si="714"/>
        <v>0</v>
      </c>
      <c r="I1606" s="25">
        <f t="shared" si="714"/>
        <v>0</v>
      </c>
      <c r="J1606" s="25">
        <f t="shared" si="714"/>
        <v>0</v>
      </c>
      <c r="K1606" s="25">
        <f t="shared" si="714"/>
        <v>0</v>
      </c>
    </row>
    <row r="1607" spans="1:11" ht="24" customHeight="1" x14ac:dyDescent="0.2">
      <c r="A1607" s="32" t="s">
        <v>992</v>
      </c>
      <c r="B1607" s="32" t="s">
        <v>94</v>
      </c>
      <c r="C1607" s="32" t="s">
        <v>15</v>
      </c>
      <c r="D1607" s="33"/>
      <c r="E1607" s="21" t="s">
        <v>1025</v>
      </c>
      <c r="F1607" s="26">
        <f>+F1608</f>
        <v>0</v>
      </c>
      <c r="G1607" s="26">
        <f t="shared" si="714"/>
        <v>0</v>
      </c>
      <c r="H1607" s="26">
        <f t="shared" si="714"/>
        <v>0</v>
      </c>
      <c r="I1607" s="26">
        <f t="shared" si="714"/>
        <v>0</v>
      </c>
      <c r="J1607" s="26">
        <f t="shared" si="714"/>
        <v>0</v>
      </c>
      <c r="K1607" s="26">
        <f t="shared" si="714"/>
        <v>0</v>
      </c>
    </row>
    <row r="1608" spans="1:11" ht="24" customHeight="1" x14ac:dyDescent="0.2">
      <c r="A1608" s="44" t="s">
        <v>992</v>
      </c>
      <c r="B1608" s="44" t="s">
        <v>94</v>
      </c>
      <c r="C1608" s="44" t="s">
        <v>15</v>
      </c>
      <c r="D1608" s="44" t="s">
        <v>18</v>
      </c>
      <c r="E1608" s="23" t="s">
        <v>1025</v>
      </c>
      <c r="F1608" s="10"/>
      <c r="G1608" s="10"/>
      <c r="H1608" s="10"/>
      <c r="I1608" s="10"/>
      <c r="J1608" s="10"/>
      <c r="K1608" s="10"/>
    </row>
    <row r="1609" spans="1:11" ht="12" customHeight="1" x14ac:dyDescent="0.2">
      <c r="A1609" s="41" t="s">
        <v>992</v>
      </c>
      <c r="B1609" s="41" t="s">
        <v>96</v>
      </c>
      <c r="C1609" s="42"/>
      <c r="D1609" s="42"/>
      <c r="E1609" s="20" t="s">
        <v>1026</v>
      </c>
      <c r="F1609" s="25">
        <f>+F1610</f>
        <v>0</v>
      </c>
      <c r="G1609" s="25">
        <f t="shared" ref="G1609:K1610" si="715">+G1610</f>
        <v>0</v>
      </c>
      <c r="H1609" s="25">
        <f t="shared" si="715"/>
        <v>0</v>
      </c>
      <c r="I1609" s="25">
        <f t="shared" si="715"/>
        <v>0</v>
      </c>
      <c r="J1609" s="25">
        <f t="shared" si="715"/>
        <v>0</v>
      </c>
      <c r="K1609" s="25">
        <f t="shared" si="715"/>
        <v>0</v>
      </c>
    </row>
    <row r="1610" spans="1:11" ht="12" customHeight="1" x14ac:dyDescent="0.2">
      <c r="A1610" s="32" t="s">
        <v>992</v>
      </c>
      <c r="B1610" s="32" t="s">
        <v>96</v>
      </c>
      <c r="C1610" s="32" t="s">
        <v>15</v>
      </c>
      <c r="D1610" s="33"/>
      <c r="E1610" s="21" t="s">
        <v>1026</v>
      </c>
      <c r="F1610" s="26">
        <f>+F1611</f>
        <v>0</v>
      </c>
      <c r="G1610" s="26">
        <f t="shared" si="715"/>
        <v>0</v>
      </c>
      <c r="H1610" s="26">
        <f t="shared" si="715"/>
        <v>0</v>
      </c>
      <c r="I1610" s="26">
        <f t="shared" si="715"/>
        <v>0</v>
      </c>
      <c r="J1610" s="26">
        <f t="shared" si="715"/>
        <v>0</v>
      </c>
      <c r="K1610" s="26">
        <f t="shared" si="715"/>
        <v>0</v>
      </c>
    </row>
    <row r="1611" spans="1:11" ht="12" customHeight="1" x14ac:dyDescent="0.2">
      <c r="A1611" s="44" t="s">
        <v>992</v>
      </c>
      <c r="B1611" s="44" t="s">
        <v>96</v>
      </c>
      <c r="C1611" s="44" t="s">
        <v>15</v>
      </c>
      <c r="D1611" s="44" t="s">
        <v>18</v>
      </c>
      <c r="E1611" s="23" t="s">
        <v>1026</v>
      </c>
      <c r="F1611" s="10"/>
      <c r="G1611" s="10"/>
      <c r="H1611" s="10"/>
      <c r="I1611" s="10"/>
      <c r="J1611" s="10"/>
      <c r="K1611" s="10"/>
    </row>
    <row r="1612" spans="1:11" ht="12" customHeight="1" x14ac:dyDescent="0.2">
      <c r="A1612" s="39" t="s">
        <v>1027</v>
      </c>
      <c r="B1612" s="40"/>
      <c r="C1612" s="40"/>
      <c r="D1612" s="40"/>
      <c r="E1612" s="19" t="s">
        <v>1028</v>
      </c>
      <c r="F1612" s="24">
        <f t="shared" ref="F1612:K1612" si="716">+F1613+F1672+F1737+F1778+F1825+F1837</f>
        <v>0</v>
      </c>
      <c r="G1612" s="24">
        <f t="shared" si="716"/>
        <v>0</v>
      </c>
      <c r="H1612" s="24">
        <f t="shared" si="716"/>
        <v>0</v>
      </c>
      <c r="I1612" s="24">
        <f t="shared" si="716"/>
        <v>0</v>
      </c>
      <c r="J1612" s="24">
        <f t="shared" si="716"/>
        <v>0</v>
      </c>
      <c r="K1612" s="24">
        <f t="shared" si="716"/>
        <v>0</v>
      </c>
    </row>
    <row r="1613" spans="1:11" ht="12" customHeight="1" x14ac:dyDescent="0.2">
      <c r="A1613" s="41" t="s">
        <v>1027</v>
      </c>
      <c r="B1613" s="41" t="s">
        <v>15</v>
      </c>
      <c r="C1613" s="42"/>
      <c r="D1613" s="42"/>
      <c r="E1613" s="20" t="s">
        <v>1029</v>
      </c>
      <c r="F1613" s="25">
        <f t="shared" ref="F1613:K1613" si="717">+F1614+F1622+F1663</f>
        <v>0</v>
      </c>
      <c r="G1613" s="25">
        <f t="shared" si="717"/>
        <v>0</v>
      </c>
      <c r="H1613" s="25">
        <f t="shared" si="717"/>
        <v>0</v>
      </c>
      <c r="I1613" s="25">
        <f t="shared" si="717"/>
        <v>0</v>
      </c>
      <c r="J1613" s="25">
        <f t="shared" si="717"/>
        <v>0</v>
      </c>
      <c r="K1613" s="25">
        <f t="shared" si="717"/>
        <v>0</v>
      </c>
    </row>
    <row r="1614" spans="1:11" ht="12" customHeight="1" x14ac:dyDescent="0.2">
      <c r="A1614" s="32" t="s">
        <v>1027</v>
      </c>
      <c r="B1614" s="32" t="s">
        <v>15</v>
      </c>
      <c r="C1614" s="32" t="s">
        <v>15</v>
      </c>
      <c r="D1614" s="33"/>
      <c r="E1614" s="21" t="s">
        <v>1030</v>
      </c>
      <c r="F1614" s="26">
        <f>F1615+F1616+F1617+F1618+F1619+F1620+F1621</f>
        <v>0</v>
      </c>
      <c r="G1614" s="26">
        <f t="shared" ref="G1614:K1614" si="718">G1615+G1616+G1617+G1618+G1619+G1620+G1621</f>
        <v>0</v>
      </c>
      <c r="H1614" s="26">
        <f t="shared" si="718"/>
        <v>0</v>
      </c>
      <c r="I1614" s="26">
        <f t="shared" si="718"/>
        <v>0</v>
      </c>
      <c r="J1614" s="26">
        <f t="shared" si="718"/>
        <v>0</v>
      </c>
      <c r="K1614" s="26">
        <f t="shared" si="718"/>
        <v>0</v>
      </c>
    </row>
    <row r="1615" spans="1:11" ht="24" customHeight="1" x14ac:dyDescent="0.2">
      <c r="A1615" s="44" t="s">
        <v>1027</v>
      </c>
      <c r="B1615" s="44" t="s">
        <v>15</v>
      </c>
      <c r="C1615" s="44" t="s">
        <v>15</v>
      </c>
      <c r="D1615" s="44" t="s">
        <v>15</v>
      </c>
      <c r="E1615" s="23" t="s">
        <v>1352</v>
      </c>
      <c r="F1615" s="10"/>
      <c r="G1615" s="10"/>
      <c r="H1615" s="10"/>
      <c r="I1615" s="10"/>
      <c r="J1615" s="10"/>
      <c r="K1615" s="10"/>
    </row>
    <row r="1616" spans="1:11" ht="24" customHeight="1" x14ac:dyDescent="0.2">
      <c r="A1616" s="44" t="s">
        <v>1027</v>
      </c>
      <c r="B1616" s="44" t="s">
        <v>15</v>
      </c>
      <c r="C1616" s="44" t="s">
        <v>15</v>
      </c>
      <c r="D1616" s="44" t="s">
        <v>19</v>
      </c>
      <c r="E1616" s="23" t="s">
        <v>1031</v>
      </c>
      <c r="F1616" s="10"/>
      <c r="G1616" s="10"/>
      <c r="H1616" s="10"/>
      <c r="I1616" s="10"/>
      <c r="J1616" s="10"/>
      <c r="K1616" s="10"/>
    </row>
    <row r="1617" spans="1:11" ht="24" customHeight="1" x14ac:dyDescent="0.2">
      <c r="A1617" s="44" t="s">
        <v>1027</v>
      </c>
      <c r="B1617" s="44" t="s">
        <v>15</v>
      </c>
      <c r="C1617" s="44" t="s">
        <v>15</v>
      </c>
      <c r="D1617" s="44" t="s">
        <v>21</v>
      </c>
      <c r="E1617" s="23" t="s">
        <v>1032</v>
      </c>
      <c r="F1617" s="10"/>
      <c r="G1617" s="10"/>
      <c r="H1617" s="10"/>
      <c r="I1617" s="10"/>
      <c r="J1617" s="10"/>
      <c r="K1617" s="10"/>
    </row>
    <row r="1618" spans="1:11" ht="24" customHeight="1" x14ac:dyDescent="0.2">
      <c r="A1618" s="44" t="s">
        <v>1027</v>
      </c>
      <c r="B1618" s="44" t="s">
        <v>15</v>
      </c>
      <c r="C1618" s="44" t="s">
        <v>15</v>
      </c>
      <c r="D1618" s="44" t="s">
        <v>65</v>
      </c>
      <c r="E1618" s="23" t="s">
        <v>1033</v>
      </c>
      <c r="F1618" s="10"/>
      <c r="G1618" s="10"/>
      <c r="H1618" s="10"/>
      <c r="I1618" s="10"/>
      <c r="J1618" s="10"/>
      <c r="K1618" s="10"/>
    </row>
    <row r="1619" spans="1:11" ht="24" customHeight="1" x14ac:dyDescent="0.2">
      <c r="A1619" s="44" t="s">
        <v>1027</v>
      </c>
      <c r="B1619" s="44" t="s">
        <v>15</v>
      </c>
      <c r="C1619" s="44" t="s">
        <v>15</v>
      </c>
      <c r="D1619" s="44" t="s">
        <v>67</v>
      </c>
      <c r="E1619" s="23" t="s">
        <v>1034</v>
      </c>
      <c r="F1619" s="10"/>
      <c r="G1619" s="10"/>
      <c r="H1619" s="10"/>
      <c r="I1619" s="10"/>
      <c r="J1619" s="10"/>
      <c r="K1619" s="10"/>
    </row>
    <row r="1620" spans="1:11" ht="24" customHeight="1" x14ac:dyDescent="0.2">
      <c r="A1620" s="44" t="s">
        <v>1027</v>
      </c>
      <c r="B1620" s="44" t="s">
        <v>15</v>
      </c>
      <c r="C1620" s="44" t="s">
        <v>15</v>
      </c>
      <c r="D1620" s="44" t="s">
        <v>69</v>
      </c>
      <c r="E1620" s="23" t="s">
        <v>1035</v>
      </c>
      <c r="F1620" s="10"/>
      <c r="G1620" s="10"/>
      <c r="H1620" s="10"/>
      <c r="I1620" s="10"/>
      <c r="J1620" s="10"/>
      <c r="K1620" s="10"/>
    </row>
    <row r="1621" spans="1:11" ht="12" customHeight="1" x14ac:dyDescent="0.2">
      <c r="A1621" s="44" t="s">
        <v>1027</v>
      </c>
      <c r="B1621" s="44" t="s">
        <v>15</v>
      </c>
      <c r="C1621" s="44" t="s">
        <v>15</v>
      </c>
      <c r="D1621" s="44" t="s">
        <v>71</v>
      </c>
      <c r="E1621" s="23" t="s">
        <v>1036</v>
      </c>
      <c r="F1621" s="10"/>
      <c r="G1621" s="10"/>
      <c r="H1621" s="10"/>
      <c r="I1621" s="10"/>
      <c r="J1621" s="10"/>
      <c r="K1621" s="10"/>
    </row>
    <row r="1622" spans="1:11" ht="12" customHeight="1" x14ac:dyDescent="0.2">
      <c r="A1622" s="32" t="s">
        <v>1027</v>
      </c>
      <c r="B1622" s="32" t="s">
        <v>15</v>
      </c>
      <c r="C1622" s="32" t="s">
        <v>19</v>
      </c>
      <c r="D1622" s="33"/>
      <c r="E1622" s="21" t="s">
        <v>1037</v>
      </c>
      <c r="F1622" s="26">
        <f>F1623+F1624+F1625+F1626+F1627+F1628+F1629+F1630+F1631+F1632+F1633+F1634+F1635+F1636+F1637+F1638+F1639+F1640+F1641+F1642+F1643+F1644+F1645+F1646+F1647+F1648+F1649+F1650+F1651+F1652+F1653+F1654+F1655+F1656+F1657+F1658+F1659+F1660+F1661+F1662</f>
        <v>0</v>
      </c>
      <c r="G1622" s="26">
        <f t="shared" ref="G1622:K1622" si="719">G1623+G1624+G1625+G1626+G1627+G1628+G1629+G1630+G1631+G1632+G1633+G1634+G1635+G1636+G1637+G1638+G1639+G1640+G1641+G1642+G1643+G1644+G1645+G1646+G1647+G1648+G1649+G1650+G1651+G1652+G1653+G1654+G1655+G1656+G1657+G1658+G1659+G1660+G1661+G1662</f>
        <v>0</v>
      </c>
      <c r="H1622" s="26">
        <f t="shared" si="719"/>
        <v>0</v>
      </c>
      <c r="I1622" s="26">
        <f t="shared" si="719"/>
        <v>0</v>
      </c>
      <c r="J1622" s="26">
        <f t="shared" si="719"/>
        <v>0</v>
      </c>
      <c r="K1622" s="26">
        <f t="shared" si="719"/>
        <v>0</v>
      </c>
    </row>
    <row r="1623" spans="1:11" ht="24" customHeight="1" x14ac:dyDescent="0.2">
      <c r="A1623" s="44" t="s">
        <v>1027</v>
      </c>
      <c r="B1623" s="44" t="s">
        <v>15</v>
      </c>
      <c r="C1623" s="44" t="s">
        <v>19</v>
      </c>
      <c r="D1623" s="44" t="s">
        <v>15</v>
      </c>
      <c r="E1623" s="23" t="s">
        <v>1038</v>
      </c>
      <c r="F1623" s="10"/>
      <c r="G1623" s="10"/>
      <c r="H1623" s="10"/>
      <c r="I1623" s="10"/>
      <c r="J1623" s="10"/>
      <c r="K1623" s="10"/>
    </row>
    <row r="1624" spans="1:11" ht="24" customHeight="1" x14ac:dyDescent="0.2">
      <c r="A1624" s="44" t="s">
        <v>1027</v>
      </c>
      <c r="B1624" s="44" t="s">
        <v>15</v>
      </c>
      <c r="C1624" s="44" t="s">
        <v>19</v>
      </c>
      <c r="D1624" s="44" t="s">
        <v>19</v>
      </c>
      <c r="E1624" s="23" t="s">
        <v>1039</v>
      </c>
      <c r="F1624" s="10"/>
      <c r="G1624" s="10"/>
      <c r="H1624" s="10"/>
      <c r="I1624" s="10"/>
      <c r="J1624" s="10"/>
      <c r="K1624" s="10"/>
    </row>
    <row r="1625" spans="1:11" ht="24" customHeight="1" x14ac:dyDescent="0.2">
      <c r="A1625" s="44" t="s">
        <v>1027</v>
      </c>
      <c r="B1625" s="44" t="s">
        <v>15</v>
      </c>
      <c r="C1625" s="44" t="s">
        <v>19</v>
      </c>
      <c r="D1625" s="44" t="s">
        <v>21</v>
      </c>
      <c r="E1625" s="23" t="s">
        <v>1040</v>
      </c>
      <c r="F1625" s="10"/>
      <c r="G1625" s="10"/>
      <c r="H1625" s="10"/>
      <c r="I1625" s="10"/>
      <c r="J1625" s="10"/>
      <c r="K1625" s="10"/>
    </row>
    <row r="1626" spans="1:11" ht="24" customHeight="1" x14ac:dyDescent="0.2">
      <c r="A1626" s="44" t="s">
        <v>1027</v>
      </c>
      <c r="B1626" s="44" t="s">
        <v>15</v>
      </c>
      <c r="C1626" s="44" t="s">
        <v>19</v>
      </c>
      <c r="D1626" s="44" t="s">
        <v>65</v>
      </c>
      <c r="E1626" s="23" t="s">
        <v>1041</v>
      </c>
      <c r="F1626" s="10"/>
      <c r="G1626" s="10"/>
      <c r="H1626" s="10"/>
      <c r="I1626" s="10"/>
      <c r="J1626" s="10"/>
      <c r="K1626" s="10"/>
    </row>
    <row r="1627" spans="1:11" ht="36" customHeight="1" x14ac:dyDescent="0.2">
      <c r="A1627" s="44" t="s">
        <v>1027</v>
      </c>
      <c r="B1627" s="44" t="s">
        <v>15</v>
      </c>
      <c r="C1627" s="44" t="s">
        <v>19</v>
      </c>
      <c r="D1627" s="44" t="s">
        <v>67</v>
      </c>
      <c r="E1627" s="23" t="s">
        <v>1042</v>
      </c>
      <c r="F1627" s="10"/>
      <c r="G1627" s="10"/>
      <c r="H1627" s="10"/>
      <c r="I1627" s="10"/>
      <c r="J1627" s="10"/>
      <c r="K1627" s="10"/>
    </row>
    <row r="1628" spans="1:11" ht="36" customHeight="1" x14ac:dyDescent="0.2">
      <c r="A1628" s="44" t="s">
        <v>1027</v>
      </c>
      <c r="B1628" s="44" t="s">
        <v>15</v>
      </c>
      <c r="C1628" s="44" t="s">
        <v>19</v>
      </c>
      <c r="D1628" s="44" t="s">
        <v>69</v>
      </c>
      <c r="E1628" s="23" t="s">
        <v>1043</v>
      </c>
      <c r="F1628" s="10"/>
      <c r="G1628" s="10"/>
      <c r="H1628" s="10"/>
      <c r="I1628" s="10"/>
      <c r="J1628" s="10"/>
      <c r="K1628" s="10"/>
    </row>
    <row r="1629" spans="1:11" ht="24" customHeight="1" x14ac:dyDescent="0.2">
      <c r="A1629" s="44" t="s">
        <v>1027</v>
      </c>
      <c r="B1629" s="44" t="s">
        <v>15</v>
      </c>
      <c r="C1629" s="44" t="s">
        <v>19</v>
      </c>
      <c r="D1629" s="44" t="s">
        <v>71</v>
      </c>
      <c r="E1629" s="23" t="s">
        <v>1044</v>
      </c>
      <c r="F1629" s="10"/>
      <c r="G1629" s="10"/>
      <c r="H1629" s="10"/>
      <c r="I1629" s="10"/>
      <c r="J1629" s="10"/>
      <c r="K1629" s="10"/>
    </row>
    <row r="1630" spans="1:11" ht="24" customHeight="1" x14ac:dyDescent="0.2">
      <c r="A1630" s="44" t="s">
        <v>1027</v>
      </c>
      <c r="B1630" s="44" t="s">
        <v>15</v>
      </c>
      <c r="C1630" s="44" t="s">
        <v>19</v>
      </c>
      <c r="D1630" s="44" t="s">
        <v>23</v>
      </c>
      <c r="E1630" s="23" t="s">
        <v>1045</v>
      </c>
      <c r="F1630" s="10"/>
      <c r="G1630" s="10"/>
      <c r="H1630" s="10"/>
      <c r="I1630" s="10"/>
      <c r="J1630" s="10"/>
      <c r="K1630" s="10"/>
    </row>
    <row r="1631" spans="1:11" ht="24" customHeight="1" x14ac:dyDescent="0.2">
      <c r="A1631" s="44" t="s">
        <v>1027</v>
      </c>
      <c r="B1631" s="44" t="s">
        <v>15</v>
      </c>
      <c r="C1631" s="44" t="s">
        <v>19</v>
      </c>
      <c r="D1631" s="44" t="s">
        <v>25</v>
      </c>
      <c r="E1631" s="23" t="s">
        <v>1046</v>
      </c>
      <c r="F1631" s="10"/>
      <c r="G1631" s="10"/>
      <c r="H1631" s="10"/>
      <c r="I1631" s="10"/>
      <c r="J1631" s="10"/>
      <c r="K1631" s="10"/>
    </row>
    <row r="1632" spans="1:11" ht="24" customHeight="1" x14ac:dyDescent="0.2">
      <c r="A1632" s="44" t="s">
        <v>1027</v>
      </c>
      <c r="B1632" s="44" t="s">
        <v>15</v>
      </c>
      <c r="C1632" s="44" t="s">
        <v>19</v>
      </c>
      <c r="D1632" s="44" t="s">
        <v>27</v>
      </c>
      <c r="E1632" s="23" t="s">
        <v>1047</v>
      </c>
      <c r="F1632" s="10"/>
      <c r="G1632" s="10"/>
      <c r="H1632" s="10"/>
      <c r="I1632" s="10"/>
      <c r="J1632" s="10"/>
      <c r="K1632" s="10"/>
    </row>
    <row r="1633" spans="1:11" ht="24" customHeight="1" x14ac:dyDescent="0.2">
      <c r="A1633" s="44" t="s">
        <v>1027</v>
      </c>
      <c r="B1633" s="44" t="s">
        <v>15</v>
      </c>
      <c r="C1633" s="44" t="s">
        <v>19</v>
      </c>
      <c r="D1633" s="44" t="s">
        <v>29</v>
      </c>
      <c r="E1633" s="23" t="s">
        <v>1048</v>
      </c>
      <c r="F1633" s="10"/>
      <c r="G1633" s="10"/>
      <c r="H1633" s="10"/>
      <c r="I1633" s="10"/>
      <c r="J1633" s="10"/>
      <c r="K1633" s="10"/>
    </row>
    <row r="1634" spans="1:11" ht="24" customHeight="1" x14ac:dyDescent="0.2">
      <c r="A1634" s="44" t="s">
        <v>1027</v>
      </c>
      <c r="B1634" s="44" t="s">
        <v>15</v>
      </c>
      <c r="C1634" s="44" t="s">
        <v>19</v>
      </c>
      <c r="D1634" s="44" t="s">
        <v>31</v>
      </c>
      <c r="E1634" s="23" t="s">
        <v>1049</v>
      </c>
      <c r="F1634" s="10"/>
      <c r="G1634" s="10"/>
      <c r="H1634" s="10"/>
      <c r="I1634" s="10"/>
      <c r="J1634" s="10"/>
      <c r="K1634" s="10"/>
    </row>
    <row r="1635" spans="1:11" ht="24" customHeight="1" x14ac:dyDescent="0.2">
      <c r="A1635" s="44" t="s">
        <v>1027</v>
      </c>
      <c r="B1635" s="44" t="s">
        <v>15</v>
      </c>
      <c r="C1635" s="44" t="s">
        <v>19</v>
      </c>
      <c r="D1635" s="44" t="s">
        <v>33</v>
      </c>
      <c r="E1635" s="23" t="s">
        <v>1050</v>
      </c>
      <c r="F1635" s="10"/>
      <c r="G1635" s="10"/>
      <c r="H1635" s="10"/>
      <c r="I1635" s="10"/>
      <c r="J1635" s="10"/>
      <c r="K1635" s="10"/>
    </row>
    <row r="1636" spans="1:11" ht="24" customHeight="1" x14ac:dyDescent="0.2">
      <c r="A1636" s="44" t="s">
        <v>1027</v>
      </c>
      <c r="B1636" s="44" t="s">
        <v>15</v>
      </c>
      <c r="C1636" s="44" t="s">
        <v>19</v>
      </c>
      <c r="D1636" s="44" t="s">
        <v>139</v>
      </c>
      <c r="E1636" s="23" t="s">
        <v>1051</v>
      </c>
      <c r="F1636" s="10"/>
      <c r="G1636" s="10"/>
      <c r="H1636" s="10"/>
      <c r="I1636" s="10"/>
      <c r="J1636" s="10"/>
      <c r="K1636" s="10"/>
    </row>
    <row r="1637" spans="1:11" ht="36" customHeight="1" x14ac:dyDescent="0.2">
      <c r="A1637" s="44" t="s">
        <v>1027</v>
      </c>
      <c r="B1637" s="44" t="s">
        <v>15</v>
      </c>
      <c r="C1637" s="44" t="s">
        <v>19</v>
      </c>
      <c r="D1637" s="44" t="s">
        <v>142</v>
      </c>
      <c r="E1637" s="23" t="s">
        <v>1052</v>
      </c>
      <c r="F1637" s="10"/>
      <c r="G1637" s="10"/>
      <c r="H1637" s="10"/>
      <c r="I1637" s="10"/>
      <c r="J1637" s="10"/>
      <c r="K1637" s="10"/>
    </row>
    <row r="1638" spans="1:11" ht="36" customHeight="1" x14ac:dyDescent="0.2">
      <c r="A1638" s="44" t="s">
        <v>1027</v>
      </c>
      <c r="B1638" s="44" t="s">
        <v>15</v>
      </c>
      <c r="C1638" s="44" t="s">
        <v>19</v>
      </c>
      <c r="D1638" s="44" t="s">
        <v>85</v>
      </c>
      <c r="E1638" s="23" t="s">
        <v>1053</v>
      </c>
      <c r="F1638" s="10"/>
      <c r="G1638" s="10"/>
      <c r="H1638" s="10"/>
      <c r="I1638" s="10"/>
      <c r="J1638" s="10"/>
      <c r="K1638" s="10"/>
    </row>
    <row r="1639" spans="1:11" ht="24" customHeight="1" x14ac:dyDescent="0.2">
      <c r="A1639" s="44" t="s">
        <v>1027</v>
      </c>
      <c r="B1639" s="44" t="s">
        <v>15</v>
      </c>
      <c r="C1639" s="44" t="s">
        <v>19</v>
      </c>
      <c r="D1639" s="44" t="s">
        <v>87</v>
      </c>
      <c r="E1639" s="23" t="s">
        <v>1054</v>
      </c>
      <c r="F1639" s="10"/>
      <c r="G1639" s="10"/>
      <c r="H1639" s="10"/>
      <c r="I1639" s="10"/>
      <c r="J1639" s="10"/>
      <c r="K1639" s="10"/>
    </row>
    <row r="1640" spans="1:11" ht="24" customHeight="1" x14ac:dyDescent="0.2">
      <c r="A1640" s="44" t="s">
        <v>1027</v>
      </c>
      <c r="B1640" s="44" t="s">
        <v>15</v>
      </c>
      <c r="C1640" s="44" t="s">
        <v>19</v>
      </c>
      <c r="D1640" s="44" t="s">
        <v>35</v>
      </c>
      <c r="E1640" s="23" t="s">
        <v>1055</v>
      </c>
      <c r="F1640" s="10"/>
      <c r="G1640" s="10"/>
      <c r="H1640" s="10"/>
      <c r="I1640" s="10"/>
      <c r="J1640" s="10"/>
      <c r="K1640" s="10"/>
    </row>
    <row r="1641" spans="1:11" ht="24" customHeight="1" x14ac:dyDescent="0.2">
      <c r="A1641" s="44" t="s">
        <v>1027</v>
      </c>
      <c r="B1641" s="44" t="s">
        <v>15</v>
      </c>
      <c r="C1641" s="44" t="s">
        <v>19</v>
      </c>
      <c r="D1641" s="44" t="s">
        <v>39</v>
      </c>
      <c r="E1641" s="23" t="s">
        <v>1056</v>
      </c>
      <c r="F1641" s="10"/>
      <c r="G1641" s="10"/>
      <c r="H1641" s="10"/>
      <c r="I1641" s="10"/>
      <c r="J1641" s="10"/>
      <c r="K1641" s="10"/>
    </row>
    <row r="1642" spans="1:11" ht="24" customHeight="1" x14ac:dyDescent="0.2">
      <c r="A1642" s="44" t="s">
        <v>1027</v>
      </c>
      <c r="B1642" s="44" t="s">
        <v>15</v>
      </c>
      <c r="C1642" s="44" t="s">
        <v>19</v>
      </c>
      <c r="D1642" s="44" t="s">
        <v>41</v>
      </c>
      <c r="E1642" s="23" t="s">
        <v>1057</v>
      </c>
      <c r="F1642" s="10"/>
      <c r="G1642" s="10"/>
      <c r="H1642" s="10"/>
      <c r="I1642" s="10"/>
      <c r="J1642" s="10"/>
      <c r="K1642" s="10"/>
    </row>
    <row r="1643" spans="1:11" ht="24" customHeight="1" x14ac:dyDescent="0.2">
      <c r="A1643" s="44" t="s">
        <v>1027</v>
      </c>
      <c r="B1643" s="44" t="s">
        <v>15</v>
      </c>
      <c r="C1643" s="44" t="s">
        <v>19</v>
      </c>
      <c r="D1643" s="44" t="s">
        <v>43</v>
      </c>
      <c r="E1643" s="23" t="s">
        <v>1058</v>
      </c>
      <c r="F1643" s="10"/>
      <c r="G1643" s="10"/>
      <c r="H1643" s="10"/>
      <c r="I1643" s="10"/>
      <c r="J1643" s="10"/>
      <c r="K1643" s="10"/>
    </row>
    <row r="1644" spans="1:11" ht="24" customHeight="1" x14ac:dyDescent="0.2">
      <c r="A1644" s="44" t="s">
        <v>1027</v>
      </c>
      <c r="B1644" s="44" t="s">
        <v>15</v>
      </c>
      <c r="C1644" s="44" t="s">
        <v>19</v>
      </c>
      <c r="D1644" s="44" t="s">
        <v>45</v>
      </c>
      <c r="E1644" s="23" t="s">
        <v>1059</v>
      </c>
      <c r="F1644" s="10"/>
      <c r="G1644" s="10"/>
      <c r="H1644" s="10"/>
      <c r="I1644" s="10"/>
      <c r="J1644" s="10"/>
      <c r="K1644" s="10"/>
    </row>
    <row r="1645" spans="1:11" ht="36" customHeight="1" x14ac:dyDescent="0.2">
      <c r="A1645" s="44" t="s">
        <v>1027</v>
      </c>
      <c r="B1645" s="44" t="s">
        <v>15</v>
      </c>
      <c r="C1645" s="44" t="s">
        <v>19</v>
      </c>
      <c r="D1645" s="44" t="s">
        <v>262</v>
      </c>
      <c r="E1645" s="23" t="s">
        <v>1060</v>
      </c>
      <c r="F1645" s="10"/>
      <c r="G1645" s="10"/>
      <c r="H1645" s="10"/>
      <c r="I1645" s="10"/>
      <c r="J1645" s="10"/>
      <c r="K1645" s="10"/>
    </row>
    <row r="1646" spans="1:11" ht="36" customHeight="1" x14ac:dyDescent="0.2">
      <c r="A1646" s="44" t="s">
        <v>1027</v>
      </c>
      <c r="B1646" s="44" t="s">
        <v>15</v>
      </c>
      <c r="C1646" s="44" t="s">
        <v>19</v>
      </c>
      <c r="D1646" s="44" t="s">
        <v>149</v>
      </c>
      <c r="E1646" s="23" t="s">
        <v>1061</v>
      </c>
      <c r="F1646" s="10"/>
      <c r="G1646" s="10"/>
      <c r="H1646" s="10"/>
      <c r="I1646" s="10"/>
      <c r="J1646" s="10"/>
      <c r="K1646" s="10"/>
    </row>
    <row r="1647" spans="1:11" ht="36" customHeight="1" x14ac:dyDescent="0.2">
      <c r="A1647" s="44" t="s">
        <v>1027</v>
      </c>
      <c r="B1647" s="44" t="s">
        <v>15</v>
      </c>
      <c r="C1647" s="44" t="s">
        <v>19</v>
      </c>
      <c r="D1647" s="44" t="s">
        <v>151</v>
      </c>
      <c r="E1647" s="23" t="s">
        <v>1062</v>
      </c>
      <c r="F1647" s="10"/>
      <c r="G1647" s="10"/>
      <c r="H1647" s="10"/>
      <c r="I1647" s="10"/>
      <c r="J1647" s="10"/>
      <c r="K1647" s="10"/>
    </row>
    <row r="1648" spans="1:11" ht="36" customHeight="1" x14ac:dyDescent="0.2">
      <c r="A1648" s="44" t="s">
        <v>1027</v>
      </c>
      <c r="B1648" s="44" t="s">
        <v>15</v>
      </c>
      <c r="C1648" s="44" t="s">
        <v>19</v>
      </c>
      <c r="D1648" s="44" t="s">
        <v>94</v>
      </c>
      <c r="E1648" s="23" t="s">
        <v>1063</v>
      </c>
      <c r="F1648" s="10"/>
      <c r="G1648" s="10"/>
      <c r="H1648" s="10"/>
      <c r="I1648" s="10"/>
      <c r="J1648" s="10"/>
      <c r="K1648" s="10"/>
    </row>
    <row r="1649" spans="1:11" ht="36" customHeight="1" x14ac:dyDescent="0.2">
      <c r="A1649" s="44" t="s">
        <v>1027</v>
      </c>
      <c r="B1649" s="44" t="s">
        <v>15</v>
      </c>
      <c r="C1649" s="44" t="s">
        <v>19</v>
      </c>
      <c r="D1649" s="44" t="s">
        <v>96</v>
      </c>
      <c r="E1649" s="23" t="s">
        <v>1064</v>
      </c>
      <c r="F1649" s="10"/>
      <c r="G1649" s="10"/>
      <c r="H1649" s="10"/>
      <c r="I1649" s="10"/>
      <c r="J1649" s="10"/>
      <c r="K1649" s="10"/>
    </row>
    <row r="1650" spans="1:11" ht="36" customHeight="1" x14ac:dyDescent="0.2">
      <c r="A1650" s="44" t="s">
        <v>1027</v>
      </c>
      <c r="B1650" s="44" t="s">
        <v>15</v>
      </c>
      <c r="C1650" s="44" t="s">
        <v>19</v>
      </c>
      <c r="D1650" s="44" t="s">
        <v>98</v>
      </c>
      <c r="E1650" s="23" t="s">
        <v>1065</v>
      </c>
      <c r="F1650" s="10"/>
      <c r="G1650" s="10"/>
      <c r="H1650" s="10"/>
      <c r="I1650" s="10"/>
      <c r="J1650" s="10"/>
      <c r="K1650" s="10"/>
    </row>
    <row r="1651" spans="1:11" ht="24" customHeight="1" x14ac:dyDescent="0.2">
      <c r="A1651" s="44" t="s">
        <v>1027</v>
      </c>
      <c r="B1651" s="44" t="s">
        <v>15</v>
      </c>
      <c r="C1651" s="44" t="s">
        <v>19</v>
      </c>
      <c r="D1651" s="44" t="s">
        <v>47</v>
      </c>
      <c r="E1651" s="23" t="s">
        <v>1066</v>
      </c>
      <c r="F1651" s="10"/>
      <c r="G1651" s="10"/>
      <c r="H1651" s="10"/>
      <c r="I1651" s="10"/>
      <c r="J1651" s="10"/>
      <c r="K1651" s="10"/>
    </row>
    <row r="1652" spans="1:11" ht="24" customHeight="1" x14ac:dyDescent="0.2">
      <c r="A1652" s="44" t="s">
        <v>1027</v>
      </c>
      <c r="B1652" s="44" t="s">
        <v>15</v>
      </c>
      <c r="C1652" s="44" t="s">
        <v>19</v>
      </c>
      <c r="D1652" s="44" t="s">
        <v>49</v>
      </c>
      <c r="E1652" s="23" t="s">
        <v>1067</v>
      </c>
      <c r="F1652" s="10"/>
      <c r="G1652" s="10"/>
      <c r="H1652" s="10"/>
      <c r="I1652" s="10"/>
      <c r="J1652" s="10"/>
      <c r="K1652" s="10"/>
    </row>
    <row r="1653" spans="1:11" ht="24" customHeight="1" x14ac:dyDescent="0.2">
      <c r="A1653" s="44" t="s">
        <v>1027</v>
      </c>
      <c r="B1653" s="44" t="s">
        <v>15</v>
      </c>
      <c r="C1653" s="44" t="s">
        <v>19</v>
      </c>
      <c r="D1653" s="44" t="s">
        <v>102</v>
      </c>
      <c r="E1653" s="23" t="s">
        <v>1068</v>
      </c>
      <c r="F1653" s="10"/>
      <c r="G1653" s="10"/>
      <c r="H1653" s="10"/>
      <c r="I1653" s="10"/>
      <c r="J1653" s="10"/>
      <c r="K1653" s="10"/>
    </row>
    <row r="1654" spans="1:11" ht="24" customHeight="1" x14ac:dyDescent="0.2">
      <c r="A1654" s="44" t="s">
        <v>1027</v>
      </c>
      <c r="B1654" s="44" t="s">
        <v>15</v>
      </c>
      <c r="C1654" s="44" t="s">
        <v>19</v>
      </c>
      <c r="D1654" s="44" t="s">
        <v>156</v>
      </c>
      <c r="E1654" s="23" t="s">
        <v>1069</v>
      </c>
      <c r="F1654" s="10"/>
      <c r="G1654" s="10"/>
      <c r="H1654" s="10"/>
      <c r="I1654" s="10"/>
      <c r="J1654" s="10"/>
      <c r="K1654" s="10"/>
    </row>
    <row r="1655" spans="1:11" ht="36" customHeight="1" x14ac:dyDescent="0.2">
      <c r="A1655" s="44" t="s">
        <v>1027</v>
      </c>
      <c r="B1655" s="44" t="s">
        <v>15</v>
      </c>
      <c r="C1655" s="44" t="s">
        <v>19</v>
      </c>
      <c r="D1655" s="44" t="s">
        <v>158</v>
      </c>
      <c r="E1655" s="23" t="s">
        <v>1070</v>
      </c>
      <c r="F1655" s="10"/>
      <c r="G1655" s="10"/>
      <c r="H1655" s="10"/>
      <c r="I1655" s="10"/>
      <c r="J1655" s="10"/>
      <c r="K1655" s="10"/>
    </row>
    <row r="1656" spans="1:11" ht="24" customHeight="1" x14ac:dyDescent="0.2">
      <c r="A1656" s="44" t="s">
        <v>1027</v>
      </c>
      <c r="B1656" s="44" t="s">
        <v>15</v>
      </c>
      <c r="C1656" s="44" t="s">
        <v>19</v>
      </c>
      <c r="D1656" s="44" t="s">
        <v>160</v>
      </c>
      <c r="E1656" s="23" t="s">
        <v>1071</v>
      </c>
      <c r="F1656" s="10"/>
      <c r="G1656" s="10"/>
      <c r="H1656" s="10"/>
      <c r="I1656" s="10"/>
      <c r="J1656" s="10"/>
      <c r="K1656" s="10"/>
    </row>
    <row r="1657" spans="1:11" ht="36" customHeight="1" x14ac:dyDescent="0.2">
      <c r="A1657" s="44" t="s">
        <v>1027</v>
      </c>
      <c r="B1657" s="44" t="s">
        <v>15</v>
      </c>
      <c r="C1657" s="44" t="s">
        <v>19</v>
      </c>
      <c r="D1657" s="44" t="s">
        <v>51</v>
      </c>
      <c r="E1657" s="23" t="s">
        <v>1072</v>
      </c>
      <c r="F1657" s="10"/>
      <c r="G1657" s="10"/>
      <c r="H1657" s="10"/>
      <c r="I1657" s="10"/>
      <c r="J1657" s="10"/>
      <c r="K1657" s="10"/>
    </row>
    <row r="1658" spans="1:11" ht="36" customHeight="1" x14ac:dyDescent="0.2">
      <c r="A1658" s="44" t="s">
        <v>1027</v>
      </c>
      <c r="B1658" s="44" t="s">
        <v>15</v>
      </c>
      <c r="C1658" s="44" t="s">
        <v>19</v>
      </c>
      <c r="D1658" s="44" t="s">
        <v>53</v>
      </c>
      <c r="E1658" s="23" t="s">
        <v>1073</v>
      </c>
      <c r="F1658" s="10"/>
      <c r="G1658" s="10"/>
      <c r="H1658" s="10"/>
      <c r="I1658" s="10"/>
      <c r="J1658" s="10"/>
      <c r="K1658" s="10"/>
    </row>
    <row r="1659" spans="1:11" ht="36" customHeight="1" x14ac:dyDescent="0.2">
      <c r="A1659" s="44" t="s">
        <v>1027</v>
      </c>
      <c r="B1659" s="44" t="s">
        <v>15</v>
      </c>
      <c r="C1659" s="44" t="s">
        <v>19</v>
      </c>
      <c r="D1659" s="44" t="s">
        <v>55</v>
      </c>
      <c r="E1659" s="23" t="s">
        <v>1074</v>
      </c>
      <c r="F1659" s="10"/>
      <c r="G1659" s="10"/>
      <c r="H1659" s="10"/>
      <c r="I1659" s="10"/>
      <c r="J1659" s="10"/>
      <c r="K1659" s="10"/>
    </row>
    <row r="1660" spans="1:11" ht="36" customHeight="1" x14ac:dyDescent="0.2">
      <c r="A1660" s="44" t="s">
        <v>1027</v>
      </c>
      <c r="B1660" s="44" t="s">
        <v>15</v>
      </c>
      <c r="C1660" s="44" t="s">
        <v>19</v>
      </c>
      <c r="D1660" s="44" t="s">
        <v>57</v>
      </c>
      <c r="E1660" s="23" t="s">
        <v>1075</v>
      </c>
      <c r="F1660" s="10"/>
      <c r="G1660" s="10"/>
      <c r="H1660" s="10"/>
      <c r="I1660" s="10"/>
      <c r="J1660" s="10"/>
      <c r="K1660" s="10"/>
    </row>
    <row r="1661" spans="1:11" ht="24" customHeight="1" x14ac:dyDescent="0.2">
      <c r="A1661" s="44" t="s">
        <v>1027</v>
      </c>
      <c r="B1661" s="44" t="s">
        <v>15</v>
      </c>
      <c r="C1661" s="44" t="s">
        <v>19</v>
      </c>
      <c r="D1661" s="44" t="s">
        <v>106</v>
      </c>
      <c r="E1661" s="23" t="s">
        <v>1076</v>
      </c>
      <c r="F1661" s="10"/>
      <c r="G1661" s="10"/>
      <c r="H1661" s="10"/>
      <c r="I1661" s="10"/>
      <c r="J1661" s="10"/>
      <c r="K1661" s="10"/>
    </row>
    <row r="1662" spans="1:11" ht="24" customHeight="1" x14ac:dyDescent="0.2">
      <c r="A1662" s="44" t="s">
        <v>1027</v>
      </c>
      <c r="B1662" s="44" t="s">
        <v>15</v>
      </c>
      <c r="C1662" s="44" t="s">
        <v>19</v>
      </c>
      <c r="D1662" s="44" t="s">
        <v>108</v>
      </c>
      <c r="E1662" s="23" t="s">
        <v>1077</v>
      </c>
      <c r="F1662" s="10"/>
      <c r="G1662" s="10"/>
      <c r="H1662" s="10"/>
      <c r="I1662" s="10"/>
      <c r="J1662" s="10"/>
      <c r="K1662" s="10"/>
    </row>
    <row r="1663" spans="1:11" ht="24" customHeight="1" x14ac:dyDescent="0.2">
      <c r="A1663" s="32" t="s">
        <v>1027</v>
      </c>
      <c r="B1663" s="32" t="s">
        <v>15</v>
      </c>
      <c r="C1663" s="32" t="s">
        <v>21</v>
      </c>
      <c r="D1663" s="33"/>
      <c r="E1663" s="21" t="s">
        <v>1078</v>
      </c>
      <c r="F1663" s="26">
        <f>F1664+F1665+F1666+F1667+F1668+F1669+F1670+F1671</f>
        <v>0</v>
      </c>
      <c r="G1663" s="26">
        <f t="shared" ref="G1663:K1663" si="720">G1664+G1665+G1666+G1667+G1668+G1669+G1670+G1671</f>
        <v>0</v>
      </c>
      <c r="H1663" s="26">
        <f t="shared" si="720"/>
        <v>0</v>
      </c>
      <c r="I1663" s="26">
        <f t="shared" si="720"/>
        <v>0</v>
      </c>
      <c r="J1663" s="26">
        <f t="shared" si="720"/>
        <v>0</v>
      </c>
      <c r="K1663" s="26">
        <f t="shared" si="720"/>
        <v>0</v>
      </c>
    </row>
    <row r="1664" spans="1:11" ht="24" customHeight="1" x14ac:dyDescent="0.2">
      <c r="A1664" s="44" t="s">
        <v>1027</v>
      </c>
      <c r="B1664" s="44" t="s">
        <v>15</v>
      </c>
      <c r="C1664" s="44" t="s">
        <v>21</v>
      </c>
      <c r="D1664" s="44" t="s">
        <v>15</v>
      </c>
      <c r="E1664" s="23" t="s">
        <v>1079</v>
      </c>
      <c r="F1664" s="10"/>
      <c r="G1664" s="10"/>
      <c r="H1664" s="10"/>
      <c r="I1664" s="10"/>
      <c r="J1664" s="10"/>
      <c r="K1664" s="10"/>
    </row>
    <row r="1665" spans="1:11" ht="24" customHeight="1" x14ac:dyDescent="0.2">
      <c r="A1665" s="44" t="s">
        <v>1027</v>
      </c>
      <c r="B1665" s="44" t="s">
        <v>15</v>
      </c>
      <c r="C1665" s="44" t="s">
        <v>21</v>
      </c>
      <c r="D1665" s="44" t="s">
        <v>19</v>
      </c>
      <c r="E1665" s="23" t="s">
        <v>1080</v>
      </c>
      <c r="F1665" s="10"/>
      <c r="G1665" s="10"/>
      <c r="H1665" s="10"/>
      <c r="I1665" s="10"/>
      <c r="J1665" s="10"/>
      <c r="K1665" s="10"/>
    </row>
    <row r="1666" spans="1:11" ht="24" customHeight="1" x14ac:dyDescent="0.2">
      <c r="A1666" s="44" t="s">
        <v>1027</v>
      </c>
      <c r="B1666" s="44" t="s">
        <v>15</v>
      </c>
      <c r="C1666" s="44" t="s">
        <v>21</v>
      </c>
      <c r="D1666" s="44" t="s">
        <v>21</v>
      </c>
      <c r="E1666" s="23" t="s">
        <v>1081</v>
      </c>
      <c r="F1666" s="10"/>
      <c r="G1666" s="10"/>
      <c r="H1666" s="10"/>
      <c r="I1666" s="10"/>
      <c r="J1666" s="10"/>
      <c r="K1666" s="10"/>
    </row>
    <row r="1667" spans="1:11" ht="24" customHeight="1" x14ac:dyDescent="0.2">
      <c r="A1667" s="44" t="s">
        <v>1027</v>
      </c>
      <c r="B1667" s="44" t="s">
        <v>15</v>
      </c>
      <c r="C1667" s="44" t="s">
        <v>21</v>
      </c>
      <c r="D1667" s="44" t="s">
        <v>65</v>
      </c>
      <c r="E1667" s="23" t="s">
        <v>1082</v>
      </c>
      <c r="F1667" s="10"/>
      <c r="G1667" s="10"/>
      <c r="H1667" s="10"/>
      <c r="I1667" s="10"/>
      <c r="J1667" s="10"/>
      <c r="K1667" s="10"/>
    </row>
    <row r="1668" spans="1:11" ht="24" customHeight="1" x14ac:dyDescent="0.2">
      <c r="A1668" s="44" t="s">
        <v>1027</v>
      </c>
      <c r="B1668" s="44" t="s">
        <v>15</v>
      </c>
      <c r="C1668" s="44" t="s">
        <v>21</v>
      </c>
      <c r="D1668" s="44" t="s">
        <v>67</v>
      </c>
      <c r="E1668" s="23" t="s">
        <v>1083</v>
      </c>
      <c r="F1668" s="10"/>
      <c r="G1668" s="10"/>
      <c r="H1668" s="10"/>
      <c r="I1668" s="10"/>
      <c r="J1668" s="10"/>
      <c r="K1668" s="10"/>
    </row>
    <row r="1669" spans="1:11" ht="24" customHeight="1" x14ac:dyDescent="0.2">
      <c r="A1669" s="44" t="s">
        <v>1027</v>
      </c>
      <c r="B1669" s="44" t="s">
        <v>15</v>
      </c>
      <c r="C1669" s="44" t="s">
        <v>21</v>
      </c>
      <c r="D1669" s="44" t="s">
        <v>69</v>
      </c>
      <c r="E1669" s="23" t="s">
        <v>1084</v>
      </c>
      <c r="F1669" s="10"/>
      <c r="G1669" s="10"/>
      <c r="H1669" s="10"/>
      <c r="I1669" s="10"/>
      <c r="J1669" s="10"/>
      <c r="K1669" s="10"/>
    </row>
    <row r="1670" spans="1:11" ht="24" customHeight="1" x14ac:dyDescent="0.2">
      <c r="A1670" s="44" t="s">
        <v>1027</v>
      </c>
      <c r="B1670" s="44" t="s">
        <v>15</v>
      </c>
      <c r="C1670" s="44" t="s">
        <v>21</v>
      </c>
      <c r="D1670" s="44" t="s">
        <v>71</v>
      </c>
      <c r="E1670" s="23" t="s">
        <v>1085</v>
      </c>
      <c r="F1670" s="10"/>
      <c r="G1670" s="10"/>
      <c r="H1670" s="10"/>
      <c r="I1670" s="10"/>
      <c r="J1670" s="10"/>
      <c r="K1670" s="10"/>
    </row>
    <row r="1671" spans="1:11" ht="24" customHeight="1" x14ac:dyDescent="0.2">
      <c r="A1671" s="44" t="s">
        <v>1027</v>
      </c>
      <c r="B1671" s="44" t="s">
        <v>15</v>
      </c>
      <c r="C1671" s="44" t="s">
        <v>21</v>
      </c>
      <c r="D1671" s="44" t="s">
        <v>23</v>
      </c>
      <c r="E1671" s="23" t="s">
        <v>1086</v>
      </c>
      <c r="F1671" s="10"/>
      <c r="G1671" s="10"/>
      <c r="H1671" s="10"/>
      <c r="I1671" s="10"/>
      <c r="J1671" s="10"/>
      <c r="K1671" s="10"/>
    </row>
    <row r="1672" spans="1:11" ht="12" customHeight="1" x14ac:dyDescent="0.2">
      <c r="A1672" s="41" t="s">
        <v>1027</v>
      </c>
      <c r="B1672" s="41" t="s">
        <v>19</v>
      </c>
      <c r="C1672" s="42"/>
      <c r="D1672" s="42"/>
      <c r="E1672" s="20" t="s">
        <v>1087</v>
      </c>
      <c r="F1672" s="25">
        <f t="shared" ref="F1672:K1672" si="721">+F1673+F1681+F1722+F1728</f>
        <v>0</v>
      </c>
      <c r="G1672" s="25">
        <f t="shared" si="721"/>
        <v>0</v>
      </c>
      <c r="H1672" s="25">
        <f t="shared" si="721"/>
        <v>0</v>
      </c>
      <c r="I1672" s="25">
        <f t="shared" si="721"/>
        <v>0</v>
      </c>
      <c r="J1672" s="25">
        <f t="shared" si="721"/>
        <v>0</v>
      </c>
      <c r="K1672" s="25">
        <f t="shared" si="721"/>
        <v>0</v>
      </c>
    </row>
    <row r="1673" spans="1:11" ht="12" customHeight="1" x14ac:dyDescent="0.2">
      <c r="A1673" s="32" t="s">
        <v>1027</v>
      </c>
      <c r="B1673" s="32" t="s">
        <v>19</v>
      </c>
      <c r="C1673" s="32" t="s">
        <v>15</v>
      </c>
      <c r="D1673" s="33"/>
      <c r="E1673" s="21" t="s">
        <v>1088</v>
      </c>
      <c r="F1673" s="26">
        <f>F1674+F1675+F1676+F1677+F1678+F1679+F1680</f>
        <v>0</v>
      </c>
      <c r="G1673" s="26">
        <f t="shared" ref="G1673:K1673" si="722">G1674+G1675+G1676+G1677+G1678+G1679+G1680</f>
        <v>0</v>
      </c>
      <c r="H1673" s="26">
        <f t="shared" si="722"/>
        <v>0</v>
      </c>
      <c r="I1673" s="26">
        <f t="shared" si="722"/>
        <v>0</v>
      </c>
      <c r="J1673" s="26">
        <f t="shared" si="722"/>
        <v>0</v>
      </c>
      <c r="K1673" s="26">
        <f t="shared" si="722"/>
        <v>0</v>
      </c>
    </row>
    <row r="1674" spans="1:11" ht="24" customHeight="1" x14ac:dyDescent="0.2">
      <c r="A1674" s="44" t="s">
        <v>1027</v>
      </c>
      <c r="B1674" s="44" t="s">
        <v>19</v>
      </c>
      <c r="C1674" s="44" t="s">
        <v>15</v>
      </c>
      <c r="D1674" s="44" t="s">
        <v>15</v>
      </c>
      <c r="E1674" s="23" t="s">
        <v>1089</v>
      </c>
      <c r="F1674" s="10"/>
      <c r="G1674" s="10"/>
      <c r="H1674" s="10"/>
      <c r="I1674" s="10"/>
      <c r="J1674" s="10"/>
      <c r="K1674" s="10"/>
    </row>
    <row r="1675" spans="1:11" ht="24" customHeight="1" x14ac:dyDescent="0.2">
      <c r="A1675" s="44" t="s">
        <v>1027</v>
      </c>
      <c r="B1675" s="44" t="s">
        <v>19</v>
      </c>
      <c r="C1675" s="44" t="s">
        <v>15</v>
      </c>
      <c r="D1675" s="44" t="s">
        <v>19</v>
      </c>
      <c r="E1675" s="23" t="s">
        <v>1090</v>
      </c>
      <c r="F1675" s="10"/>
      <c r="G1675" s="10"/>
      <c r="H1675" s="10"/>
      <c r="I1675" s="10"/>
      <c r="J1675" s="10"/>
      <c r="K1675" s="10"/>
    </row>
    <row r="1676" spans="1:11" ht="24" customHeight="1" x14ac:dyDescent="0.2">
      <c r="A1676" s="44" t="s">
        <v>1027</v>
      </c>
      <c r="B1676" s="44" t="s">
        <v>19</v>
      </c>
      <c r="C1676" s="44" t="s">
        <v>15</v>
      </c>
      <c r="D1676" s="44" t="s">
        <v>21</v>
      </c>
      <c r="E1676" s="23" t="s">
        <v>1091</v>
      </c>
      <c r="F1676" s="10"/>
      <c r="G1676" s="10"/>
      <c r="H1676" s="10"/>
      <c r="I1676" s="10"/>
      <c r="J1676" s="10"/>
      <c r="K1676" s="10"/>
    </row>
    <row r="1677" spans="1:11" ht="24" customHeight="1" x14ac:dyDescent="0.2">
      <c r="A1677" s="44" t="s">
        <v>1027</v>
      </c>
      <c r="B1677" s="44" t="s">
        <v>19</v>
      </c>
      <c r="C1677" s="44" t="s">
        <v>15</v>
      </c>
      <c r="D1677" s="44" t="s">
        <v>65</v>
      </c>
      <c r="E1677" s="23" t="s">
        <v>1092</v>
      </c>
      <c r="F1677" s="10"/>
      <c r="G1677" s="10"/>
      <c r="H1677" s="10"/>
      <c r="I1677" s="10"/>
      <c r="J1677" s="10"/>
      <c r="K1677" s="10"/>
    </row>
    <row r="1678" spans="1:11" ht="24" customHeight="1" x14ac:dyDescent="0.2">
      <c r="A1678" s="44" t="s">
        <v>1027</v>
      </c>
      <c r="B1678" s="44" t="s">
        <v>19</v>
      </c>
      <c r="C1678" s="44" t="s">
        <v>15</v>
      </c>
      <c r="D1678" s="44" t="s">
        <v>67</v>
      </c>
      <c r="E1678" s="23" t="s">
        <v>1093</v>
      </c>
      <c r="F1678" s="10"/>
      <c r="G1678" s="10"/>
      <c r="H1678" s="10"/>
      <c r="I1678" s="10"/>
      <c r="J1678" s="10"/>
      <c r="K1678" s="10"/>
    </row>
    <row r="1679" spans="1:11" ht="24" customHeight="1" x14ac:dyDescent="0.2">
      <c r="A1679" s="44" t="s">
        <v>1027</v>
      </c>
      <c r="B1679" s="44" t="s">
        <v>19</v>
      </c>
      <c r="C1679" s="44" t="s">
        <v>15</v>
      </c>
      <c r="D1679" s="44" t="s">
        <v>69</v>
      </c>
      <c r="E1679" s="23" t="s">
        <v>1094</v>
      </c>
      <c r="F1679" s="10"/>
      <c r="G1679" s="10"/>
      <c r="H1679" s="10"/>
      <c r="I1679" s="10"/>
      <c r="J1679" s="10"/>
      <c r="K1679" s="10"/>
    </row>
    <row r="1680" spans="1:11" ht="12" customHeight="1" x14ac:dyDescent="0.2">
      <c r="A1680" s="44" t="s">
        <v>1027</v>
      </c>
      <c r="B1680" s="44" t="s">
        <v>19</v>
      </c>
      <c r="C1680" s="44" t="s">
        <v>15</v>
      </c>
      <c r="D1680" s="44" t="s">
        <v>71</v>
      </c>
      <c r="E1680" s="23" t="s">
        <v>1095</v>
      </c>
      <c r="F1680" s="10"/>
      <c r="G1680" s="10"/>
      <c r="H1680" s="10"/>
      <c r="I1680" s="10"/>
      <c r="J1680" s="10"/>
      <c r="K1680" s="10"/>
    </row>
    <row r="1681" spans="1:11" ht="12" customHeight="1" x14ac:dyDescent="0.2">
      <c r="A1681" s="32" t="s">
        <v>1027</v>
      </c>
      <c r="B1681" s="32" t="s">
        <v>19</v>
      </c>
      <c r="C1681" s="32" t="s">
        <v>19</v>
      </c>
      <c r="D1681" s="33"/>
      <c r="E1681" s="21" t="s">
        <v>1096</v>
      </c>
      <c r="F1681" s="26">
        <f>F1682+F1683+F1684+F1685+F1686+F1687+F1688+F1689+F1690+F1691+F1692+F1693+F1694+F1695+F1696+F1697+F1698+F1699+F1700+F1701+F1702+F1703+F1704+F1705+F1706+F1707+F1708+F1709+F1710+F1711+F1712+F1713+F1714+F1715+F1716+F1717+F1718+F1719+F1720+F1721</f>
        <v>0</v>
      </c>
      <c r="G1681" s="26">
        <f t="shared" ref="G1681:K1681" si="723">G1682+G1683+G1684+G1685+G1686+G1687+G1688+G1689+G1690+G1691+G1692+G1693+G1694+G1695+G1696+G1697+G1698+G1699+G1700+G1701+G1702+G1703+G1704+G1705+G1706+G1707+G1708+G1709+G1710+G1711+G1712+G1713+G1714+G1715+G1716+G1717+G1718+G1719+G1720+G1721</f>
        <v>0</v>
      </c>
      <c r="H1681" s="26">
        <f t="shared" si="723"/>
        <v>0</v>
      </c>
      <c r="I1681" s="26">
        <f t="shared" si="723"/>
        <v>0</v>
      </c>
      <c r="J1681" s="26">
        <f t="shared" si="723"/>
        <v>0</v>
      </c>
      <c r="K1681" s="26">
        <f t="shared" si="723"/>
        <v>0</v>
      </c>
    </row>
    <row r="1682" spans="1:11" ht="24" customHeight="1" x14ac:dyDescent="0.2">
      <c r="A1682" s="44" t="s">
        <v>1027</v>
      </c>
      <c r="B1682" s="44" t="s">
        <v>19</v>
      </c>
      <c r="C1682" s="44" t="s">
        <v>19</v>
      </c>
      <c r="D1682" s="44" t="s">
        <v>15</v>
      </c>
      <c r="E1682" s="23" t="s">
        <v>1097</v>
      </c>
      <c r="F1682" s="10"/>
      <c r="G1682" s="10"/>
      <c r="H1682" s="10"/>
      <c r="I1682" s="10"/>
      <c r="J1682" s="10"/>
      <c r="K1682" s="10"/>
    </row>
    <row r="1683" spans="1:11" ht="24" customHeight="1" x14ac:dyDescent="0.2">
      <c r="A1683" s="44" t="s">
        <v>1027</v>
      </c>
      <c r="B1683" s="44" t="s">
        <v>19</v>
      </c>
      <c r="C1683" s="44" t="s">
        <v>19</v>
      </c>
      <c r="D1683" s="44" t="s">
        <v>19</v>
      </c>
      <c r="E1683" s="23" t="s">
        <v>1098</v>
      </c>
      <c r="F1683" s="10"/>
      <c r="G1683" s="10"/>
      <c r="H1683" s="10"/>
      <c r="I1683" s="10"/>
      <c r="J1683" s="10"/>
      <c r="K1683" s="10"/>
    </row>
    <row r="1684" spans="1:11" ht="24" customHeight="1" x14ac:dyDescent="0.2">
      <c r="A1684" s="44" t="s">
        <v>1027</v>
      </c>
      <c r="B1684" s="44" t="s">
        <v>19</v>
      </c>
      <c r="C1684" s="44" t="s">
        <v>19</v>
      </c>
      <c r="D1684" s="44" t="s">
        <v>21</v>
      </c>
      <c r="E1684" s="23" t="s">
        <v>1099</v>
      </c>
      <c r="F1684" s="10"/>
      <c r="G1684" s="10"/>
      <c r="H1684" s="10"/>
      <c r="I1684" s="10"/>
      <c r="J1684" s="10"/>
      <c r="K1684" s="10"/>
    </row>
    <row r="1685" spans="1:11" ht="24" customHeight="1" x14ac:dyDescent="0.2">
      <c r="A1685" s="44" t="s">
        <v>1027</v>
      </c>
      <c r="B1685" s="44" t="s">
        <v>19</v>
      </c>
      <c r="C1685" s="44" t="s">
        <v>19</v>
      </c>
      <c r="D1685" s="44" t="s">
        <v>65</v>
      </c>
      <c r="E1685" s="23" t="s">
        <v>1100</v>
      </c>
      <c r="F1685" s="10"/>
      <c r="G1685" s="10"/>
      <c r="H1685" s="10"/>
      <c r="I1685" s="10"/>
      <c r="J1685" s="10"/>
      <c r="K1685" s="10"/>
    </row>
    <row r="1686" spans="1:11" ht="36" customHeight="1" x14ac:dyDescent="0.2">
      <c r="A1686" s="44" t="s">
        <v>1027</v>
      </c>
      <c r="B1686" s="44" t="s">
        <v>19</v>
      </c>
      <c r="C1686" s="44" t="s">
        <v>19</v>
      </c>
      <c r="D1686" s="44" t="s">
        <v>67</v>
      </c>
      <c r="E1686" s="23" t="s">
        <v>1101</v>
      </c>
      <c r="F1686" s="10"/>
      <c r="G1686" s="10"/>
      <c r="H1686" s="10"/>
      <c r="I1686" s="10"/>
      <c r="J1686" s="10"/>
      <c r="K1686" s="10"/>
    </row>
    <row r="1687" spans="1:11" ht="36" customHeight="1" x14ac:dyDescent="0.2">
      <c r="A1687" s="44" t="s">
        <v>1027</v>
      </c>
      <c r="B1687" s="44" t="s">
        <v>19</v>
      </c>
      <c r="C1687" s="44" t="s">
        <v>19</v>
      </c>
      <c r="D1687" s="44" t="s">
        <v>69</v>
      </c>
      <c r="E1687" s="23" t="s">
        <v>1102</v>
      </c>
      <c r="F1687" s="10"/>
      <c r="G1687" s="10"/>
      <c r="H1687" s="10"/>
      <c r="I1687" s="10"/>
      <c r="J1687" s="10"/>
      <c r="K1687" s="10"/>
    </row>
    <row r="1688" spans="1:11" ht="24" customHeight="1" x14ac:dyDescent="0.2">
      <c r="A1688" s="44" t="s">
        <v>1027</v>
      </c>
      <c r="B1688" s="44" t="s">
        <v>19</v>
      </c>
      <c r="C1688" s="44" t="s">
        <v>19</v>
      </c>
      <c r="D1688" s="44" t="s">
        <v>71</v>
      </c>
      <c r="E1688" s="23" t="s">
        <v>1103</v>
      </c>
      <c r="F1688" s="10"/>
      <c r="G1688" s="10"/>
      <c r="H1688" s="10"/>
      <c r="I1688" s="10"/>
      <c r="J1688" s="10"/>
      <c r="K1688" s="10"/>
    </row>
    <row r="1689" spans="1:11" ht="24" customHeight="1" x14ac:dyDescent="0.2">
      <c r="A1689" s="44" t="s">
        <v>1027</v>
      </c>
      <c r="B1689" s="44" t="s">
        <v>19</v>
      </c>
      <c r="C1689" s="44" t="s">
        <v>19</v>
      </c>
      <c r="D1689" s="44" t="s">
        <v>23</v>
      </c>
      <c r="E1689" s="23" t="s">
        <v>1104</v>
      </c>
      <c r="F1689" s="10"/>
      <c r="G1689" s="10"/>
      <c r="H1689" s="10"/>
      <c r="I1689" s="10"/>
      <c r="J1689" s="10"/>
      <c r="K1689" s="10"/>
    </row>
    <row r="1690" spans="1:11" ht="24" customHeight="1" x14ac:dyDescent="0.2">
      <c r="A1690" s="44" t="s">
        <v>1027</v>
      </c>
      <c r="B1690" s="44" t="s">
        <v>19</v>
      </c>
      <c r="C1690" s="44" t="s">
        <v>19</v>
      </c>
      <c r="D1690" s="44" t="s">
        <v>25</v>
      </c>
      <c r="E1690" s="23" t="s">
        <v>1105</v>
      </c>
      <c r="F1690" s="10"/>
      <c r="G1690" s="10"/>
      <c r="H1690" s="10"/>
      <c r="I1690" s="10"/>
      <c r="J1690" s="10"/>
      <c r="K1690" s="10"/>
    </row>
    <row r="1691" spans="1:11" ht="24" customHeight="1" x14ac:dyDescent="0.2">
      <c r="A1691" s="44" t="s">
        <v>1027</v>
      </c>
      <c r="B1691" s="44" t="s">
        <v>19</v>
      </c>
      <c r="C1691" s="44" t="s">
        <v>19</v>
      </c>
      <c r="D1691" s="44" t="s">
        <v>27</v>
      </c>
      <c r="E1691" s="23" t="s">
        <v>1106</v>
      </c>
      <c r="F1691" s="10"/>
      <c r="G1691" s="10"/>
      <c r="H1691" s="10"/>
      <c r="I1691" s="10"/>
      <c r="J1691" s="10"/>
      <c r="K1691" s="10"/>
    </row>
    <row r="1692" spans="1:11" ht="24" customHeight="1" x14ac:dyDescent="0.2">
      <c r="A1692" s="44" t="s">
        <v>1027</v>
      </c>
      <c r="B1692" s="44" t="s">
        <v>19</v>
      </c>
      <c r="C1692" s="44" t="s">
        <v>19</v>
      </c>
      <c r="D1692" s="44" t="s">
        <v>29</v>
      </c>
      <c r="E1692" s="23" t="s">
        <v>1107</v>
      </c>
      <c r="F1692" s="10"/>
      <c r="G1692" s="10"/>
      <c r="H1692" s="10"/>
      <c r="I1692" s="10"/>
      <c r="J1692" s="10"/>
      <c r="K1692" s="10"/>
    </row>
    <row r="1693" spans="1:11" ht="24" customHeight="1" x14ac:dyDescent="0.2">
      <c r="A1693" s="44" t="s">
        <v>1027</v>
      </c>
      <c r="B1693" s="44" t="s">
        <v>19</v>
      </c>
      <c r="C1693" s="44" t="s">
        <v>19</v>
      </c>
      <c r="D1693" s="44" t="s">
        <v>31</v>
      </c>
      <c r="E1693" s="23" t="s">
        <v>1108</v>
      </c>
      <c r="F1693" s="10"/>
      <c r="G1693" s="10"/>
      <c r="H1693" s="10"/>
      <c r="I1693" s="10"/>
      <c r="J1693" s="10"/>
      <c r="K1693" s="10"/>
    </row>
    <row r="1694" spans="1:11" ht="24" customHeight="1" x14ac:dyDescent="0.2">
      <c r="A1694" s="44" t="s">
        <v>1027</v>
      </c>
      <c r="B1694" s="44" t="s">
        <v>19</v>
      </c>
      <c r="C1694" s="44" t="s">
        <v>19</v>
      </c>
      <c r="D1694" s="44" t="s">
        <v>33</v>
      </c>
      <c r="E1694" s="23" t="s">
        <v>1109</v>
      </c>
      <c r="F1694" s="10"/>
      <c r="G1694" s="10"/>
      <c r="H1694" s="10"/>
      <c r="I1694" s="10"/>
      <c r="J1694" s="10"/>
      <c r="K1694" s="10"/>
    </row>
    <row r="1695" spans="1:11" ht="24" customHeight="1" x14ac:dyDescent="0.2">
      <c r="A1695" s="44" t="s">
        <v>1027</v>
      </c>
      <c r="B1695" s="44" t="s">
        <v>19</v>
      </c>
      <c r="C1695" s="44" t="s">
        <v>19</v>
      </c>
      <c r="D1695" s="44" t="s">
        <v>139</v>
      </c>
      <c r="E1695" s="23" t="s">
        <v>1110</v>
      </c>
      <c r="F1695" s="10"/>
      <c r="G1695" s="10"/>
      <c r="H1695" s="10"/>
      <c r="I1695" s="10"/>
      <c r="J1695" s="10"/>
      <c r="K1695" s="10"/>
    </row>
    <row r="1696" spans="1:11" ht="36" customHeight="1" x14ac:dyDescent="0.2">
      <c r="A1696" s="44" t="s">
        <v>1027</v>
      </c>
      <c r="B1696" s="44" t="s">
        <v>19</v>
      </c>
      <c r="C1696" s="44" t="s">
        <v>19</v>
      </c>
      <c r="D1696" s="44" t="s">
        <v>142</v>
      </c>
      <c r="E1696" s="23" t="s">
        <v>1111</v>
      </c>
      <c r="F1696" s="10"/>
      <c r="G1696" s="10"/>
      <c r="H1696" s="10"/>
      <c r="I1696" s="10"/>
      <c r="J1696" s="10"/>
      <c r="K1696" s="10"/>
    </row>
    <row r="1697" spans="1:11" ht="36" customHeight="1" x14ac:dyDescent="0.2">
      <c r="A1697" s="44" t="s">
        <v>1027</v>
      </c>
      <c r="B1697" s="44" t="s">
        <v>19</v>
      </c>
      <c r="C1697" s="44" t="s">
        <v>19</v>
      </c>
      <c r="D1697" s="44" t="s">
        <v>85</v>
      </c>
      <c r="E1697" s="23" t="s">
        <v>1112</v>
      </c>
      <c r="F1697" s="10"/>
      <c r="G1697" s="10"/>
      <c r="H1697" s="10"/>
      <c r="I1697" s="10"/>
      <c r="J1697" s="10"/>
      <c r="K1697" s="10"/>
    </row>
    <row r="1698" spans="1:11" ht="24" customHeight="1" x14ac:dyDescent="0.2">
      <c r="A1698" s="44" t="s">
        <v>1027</v>
      </c>
      <c r="B1698" s="44" t="s">
        <v>19</v>
      </c>
      <c r="C1698" s="44" t="s">
        <v>19</v>
      </c>
      <c r="D1698" s="44" t="s">
        <v>87</v>
      </c>
      <c r="E1698" s="23" t="s">
        <v>1113</v>
      </c>
      <c r="F1698" s="10"/>
      <c r="G1698" s="10"/>
      <c r="H1698" s="10"/>
      <c r="I1698" s="10"/>
      <c r="J1698" s="10"/>
      <c r="K1698" s="10"/>
    </row>
    <row r="1699" spans="1:11" ht="24" customHeight="1" x14ac:dyDescent="0.2">
      <c r="A1699" s="44" t="s">
        <v>1027</v>
      </c>
      <c r="B1699" s="44" t="s">
        <v>19</v>
      </c>
      <c r="C1699" s="44" t="s">
        <v>19</v>
      </c>
      <c r="D1699" s="44" t="s">
        <v>35</v>
      </c>
      <c r="E1699" s="23" t="s">
        <v>1114</v>
      </c>
      <c r="F1699" s="10"/>
      <c r="G1699" s="10"/>
      <c r="H1699" s="10"/>
      <c r="I1699" s="10"/>
      <c r="J1699" s="10"/>
      <c r="K1699" s="10"/>
    </row>
    <row r="1700" spans="1:11" ht="24" customHeight="1" x14ac:dyDescent="0.2">
      <c r="A1700" s="44" t="s">
        <v>1027</v>
      </c>
      <c r="B1700" s="44" t="s">
        <v>19</v>
      </c>
      <c r="C1700" s="44" t="s">
        <v>19</v>
      </c>
      <c r="D1700" s="44" t="s">
        <v>39</v>
      </c>
      <c r="E1700" s="23" t="s">
        <v>1115</v>
      </c>
      <c r="F1700" s="10"/>
      <c r="G1700" s="10"/>
      <c r="H1700" s="10"/>
      <c r="I1700" s="10"/>
      <c r="J1700" s="10"/>
      <c r="K1700" s="10"/>
    </row>
    <row r="1701" spans="1:11" ht="24" customHeight="1" x14ac:dyDescent="0.2">
      <c r="A1701" s="44" t="s">
        <v>1027</v>
      </c>
      <c r="B1701" s="44" t="s">
        <v>19</v>
      </c>
      <c r="C1701" s="44" t="s">
        <v>19</v>
      </c>
      <c r="D1701" s="44" t="s">
        <v>41</v>
      </c>
      <c r="E1701" s="23" t="s">
        <v>1116</v>
      </c>
      <c r="F1701" s="10"/>
      <c r="G1701" s="10"/>
      <c r="H1701" s="10"/>
      <c r="I1701" s="10"/>
      <c r="J1701" s="10"/>
      <c r="K1701" s="10"/>
    </row>
    <row r="1702" spans="1:11" ht="24" customHeight="1" x14ac:dyDescent="0.2">
      <c r="A1702" s="44" t="s">
        <v>1027</v>
      </c>
      <c r="B1702" s="44" t="s">
        <v>19</v>
      </c>
      <c r="C1702" s="44" t="s">
        <v>19</v>
      </c>
      <c r="D1702" s="44" t="s">
        <v>43</v>
      </c>
      <c r="E1702" s="23" t="s">
        <v>1117</v>
      </c>
      <c r="F1702" s="10"/>
      <c r="G1702" s="10"/>
      <c r="H1702" s="10"/>
      <c r="I1702" s="10"/>
      <c r="J1702" s="10"/>
      <c r="K1702" s="10"/>
    </row>
    <row r="1703" spans="1:11" ht="24" customHeight="1" x14ac:dyDescent="0.2">
      <c r="A1703" s="44" t="s">
        <v>1027</v>
      </c>
      <c r="B1703" s="44" t="s">
        <v>19</v>
      </c>
      <c r="C1703" s="44" t="s">
        <v>19</v>
      </c>
      <c r="D1703" s="44" t="s">
        <v>45</v>
      </c>
      <c r="E1703" s="23" t="s">
        <v>1118</v>
      </c>
      <c r="F1703" s="10"/>
      <c r="G1703" s="10"/>
      <c r="H1703" s="10"/>
      <c r="I1703" s="10"/>
      <c r="J1703" s="10"/>
      <c r="K1703" s="10"/>
    </row>
    <row r="1704" spans="1:11" ht="36" customHeight="1" x14ac:dyDescent="0.2">
      <c r="A1704" s="44" t="s">
        <v>1027</v>
      </c>
      <c r="B1704" s="44" t="s">
        <v>19</v>
      </c>
      <c r="C1704" s="44" t="s">
        <v>19</v>
      </c>
      <c r="D1704" s="44" t="s">
        <v>262</v>
      </c>
      <c r="E1704" s="23" t="s">
        <v>1119</v>
      </c>
      <c r="F1704" s="10"/>
      <c r="G1704" s="10"/>
      <c r="H1704" s="10"/>
      <c r="I1704" s="10"/>
      <c r="J1704" s="10"/>
      <c r="K1704" s="10"/>
    </row>
    <row r="1705" spans="1:11" ht="36" customHeight="1" x14ac:dyDescent="0.2">
      <c r="A1705" s="44" t="s">
        <v>1027</v>
      </c>
      <c r="B1705" s="44" t="s">
        <v>19</v>
      </c>
      <c r="C1705" s="44" t="s">
        <v>19</v>
      </c>
      <c r="D1705" s="44" t="s">
        <v>149</v>
      </c>
      <c r="E1705" s="23" t="s">
        <v>1120</v>
      </c>
      <c r="F1705" s="10"/>
      <c r="G1705" s="10"/>
      <c r="H1705" s="10"/>
      <c r="I1705" s="10"/>
      <c r="J1705" s="10"/>
      <c r="K1705" s="10"/>
    </row>
    <row r="1706" spans="1:11" ht="36" customHeight="1" x14ac:dyDescent="0.2">
      <c r="A1706" s="44" t="s">
        <v>1027</v>
      </c>
      <c r="B1706" s="44" t="s">
        <v>19</v>
      </c>
      <c r="C1706" s="44" t="s">
        <v>19</v>
      </c>
      <c r="D1706" s="44" t="s">
        <v>151</v>
      </c>
      <c r="E1706" s="23" t="s">
        <v>1121</v>
      </c>
      <c r="F1706" s="10"/>
      <c r="G1706" s="10"/>
      <c r="H1706" s="10"/>
      <c r="I1706" s="10"/>
      <c r="J1706" s="10"/>
      <c r="K1706" s="10"/>
    </row>
    <row r="1707" spans="1:11" ht="36" customHeight="1" x14ac:dyDescent="0.2">
      <c r="A1707" s="44" t="s">
        <v>1027</v>
      </c>
      <c r="B1707" s="44" t="s">
        <v>19</v>
      </c>
      <c r="C1707" s="44" t="s">
        <v>19</v>
      </c>
      <c r="D1707" s="44" t="s">
        <v>94</v>
      </c>
      <c r="E1707" s="23" t="s">
        <v>1122</v>
      </c>
      <c r="F1707" s="10"/>
      <c r="G1707" s="10"/>
      <c r="H1707" s="10"/>
      <c r="I1707" s="10"/>
      <c r="J1707" s="10"/>
      <c r="K1707" s="10"/>
    </row>
    <row r="1708" spans="1:11" ht="36" customHeight="1" x14ac:dyDescent="0.2">
      <c r="A1708" s="44" t="s">
        <v>1027</v>
      </c>
      <c r="B1708" s="44" t="s">
        <v>19</v>
      </c>
      <c r="C1708" s="44" t="s">
        <v>19</v>
      </c>
      <c r="D1708" s="44" t="s">
        <v>96</v>
      </c>
      <c r="E1708" s="23" t="s">
        <v>1123</v>
      </c>
      <c r="F1708" s="10"/>
      <c r="G1708" s="10"/>
      <c r="H1708" s="10"/>
      <c r="I1708" s="10"/>
      <c r="J1708" s="10"/>
      <c r="K1708" s="10"/>
    </row>
    <row r="1709" spans="1:11" ht="36" customHeight="1" x14ac:dyDescent="0.2">
      <c r="A1709" s="44" t="s">
        <v>1027</v>
      </c>
      <c r="B1709" s="44" t="s">
        <v>19</v>
      </c>
      <c r="C1709" s="44" t="s">
        <v>19</v>
      </c>
      <c r="D1709" s="44" t="s">
        <v>98</v>
      </c>
      <c r="E1709" s="23" t="s">
        <v>1124</v>
      </c>
      <c r="F1709" s="10"/>
      <c r="G1709" s="10"/>
      <c r="H1709" s="10"/>
      <c r="I1709" s="10"/>
      <c r="J1709" s="10"/>
      <c r="K1709" s="10"/>
    </row>
    <row r="1710" spans="1:11" ht="24" customHeight="1" x14ac:dyDescent="0.2">
      <c r="A1710" s="44" t="s">
        <v>1027</v>
      </c>
      <c r="B1710" s="44" t="s">
        <v>19</v>
      </c>
      <c r="C1710" s="44" t="s">
        <v>19</v>
      </c>
      <c r="D1710" s="44" t="s">
        <v>47</v>
      </c>
      <c r="E1710" s="23" t="s">
        <v>1125</v>
      </c>
      <c r="F1710" s="10"/>
      <c r="G1710" s="10"/>
      <c r="H1710" s="10"/>
      <c r="I1710" s="10"/>
      <c r="J1710" s="10"/>
      <c r="K1710" s="10"/>
    </row>
    <row r="1711" spans="1:11" ht="24" customHeight="1" x14ac:dyDescent="0.2">
      <c r="A1711" s="44" t="s">
        <v>1027</v>
      </c>
      <c r="B1711" s="44" t="s">
        <v>19</v>
      </c>
      <c r="C1711" s="44" t="s">
        <v>19</v>
      </c>
      <c r="D1711" s="44" t="s">
        <v>49</v>
      </c>
      <c r="E1711" s="23" t="s">
        <v>1126</v>
      </c>
      <c r="F1711" s="10"/>
      <c r="G1711" s="10"/>
      <c r="H1711" s="10"/>
      <c r="I1711" s="10"/>
      <c r="J1711" s="10"/>
      <c r="K1711" s="10"/>
    </row>
    <row r="1712" spans="1:11" ht="24" customHeight="1" x14ac:dyDescent="0.2">
      <c r="A1712" s="44" t="s">
        <v>1027</v>
      </c>
      <c r="B1712" s="44" t="s">
        <v>19</v>
      </c>
      <c r="C1712" s="44" t="s">
        <v>19</v>
      </c>
      <c r="D1712" s="44" t="s">
        <v>102</v>
      </c>
      <c r="E1712" s="23" t="s">
        <v>1127</v>
      </c>
      <c r="F1712" s="10"/>
      <c r="G1712" s="10"/>
      <c r="H1712" s="10"/>
      <c r="I1712" s="10"/>
      <c r="J1712" s="10"/>
      <c r="K1712" s="10"/>
    </row>
    <row r="1713" spans="1:11" ht="24" customHeight="1" x14ac:dyDescent="0.2">
      <c r="A1713" s="44" t="s">
        <v>1027</v>
      </c>
      <c r="B1713" s="44" t="s">
        <v>19</v>
      </c>
      <c r="C1713" s="44" t="s">
        <v>19</v>
      </c>
      <c r="D1713" s="44" t="s">
        <v>156</v>
      </c>
      <c r="E1713" s="23" t="s">
        <v>1128</v>
      </c>
      <c r="F1713" s="10"/>
      <c r="G1713" s="10"/>
      <c r="H1713" s="10"/>
      <c r="I1713" s="10"/>
      <c r="J1713" s="10"/>
      <c r="K1713" s="10"/>
    </row>
    <row r="1714" spans="1:11" ht="36" customHeight="1" x14ac:dyDescent="0.2">
      <c r="A1714" s="44" t="s">
        <v>1027</v>
      </c>
      <c r="B1714" s="44" t="s">
        <v>19</v>
      </c>
      <c r="C1714" s="44" t="s">
        <v>19</v>
      </c>
      <c r="D1714" s="44" t="s">
        <v>158</v>
      </c>
      <c r="E1714" s="23" t="s">
        <v>1129</v>
      </c>
      <c r="F1714" s="10"/>
      <c r="G1714" s="10"/>
      <c r="H1714" s="10"/>
      <c r="I1714" s="10"/>
      <c r="J1714" s="10"/>
      <c r="K1714" s="10"/>
    </row>
    <row r="1715" spans="1:11" ht="24" customHeight="1" x14ac:dyDescent="0.2">
      <c r="A1715" s="44" t="s">
        <v>1027</v>
      </c>
      <c r="B1715" s="44" t="s">
        <v>19</v>
      </c>
      <c r="C1715" s="44" t="s">
        <v>19</v>
      </c>
      <c r="D1715" s="44" t="s">
        <v>160</v>
      </c>
      <c r="E1715" s="23" t="s">
        <v>1130</v>
      </c>
      <c r="F1715" s="10"/>
      <c r="G1715" s="10"/>
      <c r="H1715" s="10"/>
      <c r="I1715" s="10"/>
      <c r="J1715" s="10"/>
      <c r="K1715" s="10"/>
    </row>
    <row r="1716" spans="1:11" ht="36" customHeight="1" x14ac:dyDescent="0.2">
      <c r="A1716" s="44" t="s">
        <v>1027</v>
      </c>
      <c r="B1716" s="44" t="s">
        <v>19</v>
      </c>
      <c r="C1716" s="44" t="s">
        <v>19</v>
      </c>
      <c r="D1716" s="44" t="s">
        <v>51</v>
      </c>
      <c r="E1716" s="23" t="s">
        <v>1131</v>
      </c>
      <c r="F1716" s="10"/>
      <c r="G1716" s="10"/>
      <c r="H1716" s="10"/>
      <c r="I1716" s="10"/>
      <c r="J1716" s="10"/>
      <c r="K1716" s="10"/>
    </row>
    <row r="1717" spans="1:11" ht="36" customHeight="1" x14ac:dyDescent="0.2">
      <c r="A1717" s="44" t="s">
        <v>1027</v>
      </c>
      <c r="B1717" s="44" t="s">
        <v>19</v>
      </c>
      <c r="C1717" s="44" t="s">
        <v>19</v>
      </c>
      <c r="D1717" s="44" t="s">
        <v>53</v>
      </c>
      <c r="E1717" s="23" t="s">
        <v>1132</v>
      </c>
      <c r="F1717" s="10"/>
      <c r="G1717" s="10"/>
      <c r="H1717" s="10"/>
      <c r="I1717" s="10"/>
      <c r="J1717" s="10"/>
      <c r="K1717" s="10"/>
    </row>
    <row r="1718" spans="1:11" ht="36" customHeight="1" x14ac:dyDescent="0.2">
      <c r="A1718" s="44" t="s">
        <v>1027</v>
      </c>
      <c r="B1718" s="44" t="s">
        <v>19</v>
      </c>
      <c r="C1718" s="44" t="s">
        <v>19</v>
      </c>
      <c r="D1718" s="44" t="s">
        <v>55</v>
      </c>
      <c r="E1718" s="23" t="s">
        <v>1133</v>
      </c>
      <c r="F1718" s="10"/>
      <c r="G1718" s="10"/>
      <c r="H1718" s="10"/>
      <c r="I1718" s="10"/>
      <c r="J1718" s="10"/>
      <c r="K1718" s="10"/>
    </row>
    <row r="1719" spans="1:11" ht="36" customHeight="1" x14ac:dyDescent="0.2">
      <c r="A1719" s="44" t="s">
        <v>1027</v>
      </c>
      <c r="B1719" s="44" t="s">
        <v>19</v>
      </c>
      <c r="C1719" s="44" t="s">
        <v>19</v>
      </c>
      <c r="D1719" s="44" t="s">
        <v>57</v>
      </c>
      <c r="E1719" s="23" t="s">
        <v>1134</v>
      </c>
      <c r="F1719" s="10"/>
      <c r="G1719" s="10"/>
      <c r="H1719" s="10"/>
      <c r="I1719" s="10"/>
      <c r="J1719" s="10"/>
      <c r="K1719" s="10"/>
    </row>
    <row r="1720" spans="1:11" ht="24" customHeight="1" x14ac:dyDescent="0.2">
      <c r="A1720" s="44" t="s">
        <v>1027</v>
      </c>
      <c r="B1720" s="44" t="s">
        <v>19</v>
      </c>
      <c r="C1720" s="44" t="s">
        <v>19</v>
      </c>
      <c r="D1720" s="44" t="s">
        <v>106</v>
      </c>
      <c r="E1720" s="23" t="s">
        <v>1135</v>
      </c>
      <c r="F1720" s="10"/>
      <c r="G1720" s="10"/>
      <c r="H1720" s="10"/>
      <c r="I1720" s="10"/>
      <c r="J1720" s="10"/>
      <c r="K1720" s="10"/>
    </row>
    <row r="1721" spans="1:11" ht="24" customHeight="1" x14ac:dyDescent="0.2">
      <c r="A1721" s="44" t="s">
        <v>1027</v>
      </c>
      <c r="B1721" s="44" t="s">
        <v>19</v>
      </c>
      <c r="C1721" s="44" t="s">
        <v>19</v>
      </c>
      <c r="D1721" s="44" t="s">
        <v>108</v>
      </c>
      <c r="E1721" s="23" t="s">
        <v>1136</v>
      </c>
      <c r="F1721" s="10"/>
      <c r="G1721" s="10"/>
      <c r="H1721" s="10"/>
      <c r="I1721" s="10"/>
      <c r="J1721" s="10"/>
      <c r="K1721" s="10"/>
    </row>
    <row r="1722" spans="1:11" ht="24" customHeight="1" x14ac:dyDescent="0.2">
      <c r="A1722" s="32" t="s">
        <v>1027</v>
      </c>
      <c r="B1722" s="32" t="s">
        <v>19</v>
      </c>
      <c r="C1722" s="32" t="s">
        <v>21</v>
      </c>
      <c r="D1722" s="33"/>
      <c r="E1722" s="21" t="s">
        <v>1137</v>
      </c>
      <c r="F1722" s="26">
        <f>F1723+F1724+F1725+F1726+F1727</f>
        <v>0</v>
      </c>
      <c r="G1722" s="26">
        <f t="shared" ref="G1722:K1722" si="724">G1723+G1724+G1725+G1726+G1727</f>
        <v>0</v>
      </c>
      <c r="H1722" s="26">
        <f t="shared" si="724"/>
        <v>0</v>
      </c>
      <c r="I1722" s="26">
        <f t="shared" si="724"/>
        <v>0</v>
      </c>
      <c r="J1722" s="26">
        <f t="shared" si="724"/>
        <v>0</v>
      </c>
      <c r="K1722" s="26">
        <f t="shared" si="724"/>
        <v>0</v>
      </c>
    </row>
    <row r="1723" spans="1:11" ht="24" customHeight="1" x14ac:dyDescent="0.2">
      <c r="A1723" s="44" t="s">
        <v>1027</v>
      </c>
      <c r="B1723" s="44" t="s">
        <v>19</v>
      </c>
      <c r="C1723" s="44" t="s">
        <v>21</v>
      </c>
      <c r="D1723" s="44" t="s">
        <v>15</v>
      </c>
      <c r="E1723" s="23" t="s">
        <v>1138</v>
      </c>
      <c r="F1723" s="10"/>
      <c r="G1723" s="10"/>
      <c r="H1723" s="10"/>
      <c r="I1723" s="10"/>
      <c r="J1723" s="10"/>
      <c r="K1723" s="10"/>
    </row>
    <row r="1724" spans="1:11" ht="24" customHeight="1" x14ac:dyDescent="0.2">
      <c r="A1724" s="44" t="s">
        <v>1027</v>
      </c>
      <c r="B1724" s="44" t="s">
        <v>19</v>
      </c>
      <c r="C1724" s="44" t="s">
        <v>21</v>
      </c>
      <c r="D1724" s="44" t="s">
        <v>19</v>
      </c>
      <c r="E1724" s="23" t="s">
        <v>1139</v>
      </c>
      <c r="F1724" s="10"/>
      <c r="G1724" s="10"/>
      <c r="H1724" s="10"/>
      <c r="I1724" s="10"/>
      <c r="J1724" s="10"/>
      <c r="K1724" s="10"/>
    </row>
    <row r="1725" spans="1:11" ht="24" customHeight="1" x14ac:dyDescent="0.2">
      <c r="A1725" s="44" t="s">
        <v>1027</v>
      </c>
      <c r="B1725" s="44" t="s">
        <v>19</v>
      </c>
      <c r="C1725" s="44" t="s">
        <v>21</v>
      </c>
      <c r="D1725" s="44" t="s">
        <v>21</v>
      </c>
      <c r="E1725" s="23" t="s">
        <v>1140</v>
      </c>
      <c r="F1725" s="10"/>
      <c r="G1725" s="10"/>
      <c r="H1725" s="10"/>
      <c r="I1725" s="10"/>
      <c r="J1725" s="10"/>
      <c r="K1725" s="10"/>
    </row>
    <row r="1726" spans="1:11" ht="24" customHeight="1" x14ac:dyDescent="0.2">
      <c r="A1726" s="44" t="s">
        <v>1027</v>
      </c>
      <c r="B1726" s="44" t="s">
        <v>19</v>
      </c>
      <c r="C1726" s="44" t="s">
        <v>21</v>
      </c>
      <c r="D1726" s="44" t="s">
        <v>65</v>
      </c>
      <c r="E1726" s="23" t="s">
        <v>1141</v>
      </c>
      <c r="F1726" s="10"/>
      <c r="G1726" s="10"/>
      <c r="H1726" s="10"/>
      <c r="I1726" s="10"/>
      <c r="J1726" s="10"/>
      <c r="K1726" s="10"/>
    </row>
    <row r="1727" spans="1:11" ht="24" customHeight="1" x14ac:dyDescent="0.2">
      <c r="A1727" s="44" t="s">
        <v>1027</v>
      </c>
      <c r="B1727" s="44" t="s">
        <v>19</v>
      </c>
      <c r="C1727" s="44" t="s">
        <v>21</v>
      </c>
      <c r="D1727" s="44" t="s">
        <v>67</v>
      </c>
      <c r="E1727" s="23" t="s">
        <v>1142</v>
      </c>
      <c r="F1727" s="10"/>
      <c r="G1727" s="10"/>
      <c r="H1727" s="10"/>
      <c r="I1727" s="10"/>
      <c r="J1727" s="10"/>
      <c r="K1727" s="10"/>
    </row>
    <row r="1728" spans="1:11" ht="24" customHeight="1" x14ac:dyDescent="0.2">
      <c r="A1728" s="32" t="s">
        <v>1027</v>
      </c>
      <c r="B1728" s="32" t="s">
        <v>19</v>
      </c>
      <c r="C1728" s="32" t="s">
        <v>65</v>
      </c>
      <c r="D1728" s="33"/>
      <c r="E1728" s="21" t="s">
        <v>1143</v>
      </c>
      <c r="F1728" s="26">
        <f>F1729+F1730+F1731+F1732+F1733+F1734+F1735+F1736</f>
        <v>0</v>
      </c>
      <c r="G1728" s="26">
        <f t="shared" ref="G1728:K1728" si="725">G1729+G1730+G1731+G1732+G1733+G1734+G1735+G1736</f>
        <v>0</v>
      </c>
      <c r="H1728" s="26">
        <f t="shared" si="725"/>
        <v>0</v>
      </c>
      <c r="I1728" s="26">
        <f t="shared" si="725"/>
        <v>0</v>
      </c>
      <c r="J1728" s="26">
        <f t="shared" si="725"/>
        <v>0</v>
      </c>
      <c r="K1728" s="26">
        <f t="shared" si="725"/>
        <v>0</v>
      </c>
    </row>
    <row r="1729" spans="1:11" ht="24" customHeight="1" x14ac:dyDescent="0.2">
      <c r="A1729" s="44" t="s">
        <v>1027</v>
      </c>
      <c r="B1729" s="44" t="s">
        <v>19</v>
      </c>
      <c r="C1729" s="44" t="s">
        <v>65</v>
      </c>
      <c r="D1729" s="44" t="s">
        <v>15</v>
      </c>
      <c r="E1729" s="23" t="s">
        <v>1144</v>
      </c>
      <c r="F1729" s="10"/>
      <c r="G1729" s="10"/>
      <c r="H1729" s="10"/>
      <c r="I1729" s="10"/>
      <c r="J1729" s="10"/>
      <c r="K1729" s="10"/>
    </row>
    <row r="1730" spans="1:11" ht="24" customHeight="1" x14ac:dyDescent="0.2">
      <c r="A1730" s="44" t="s">
        <v>1027</v>
      </c>
      <c r="B1730" s="44" t="s">
        <v>19</v>
      </c>
      <c r="C1730" s="44" t="s">
        <v>65</v>
      </c>
      <c r="D1730" s="44" t="s">
        <v>19</v>
      </c>
      <c r="E1730" s="23" t="s">
        <v>1145</v>
      </c>
      <c r="F1730" s="10"/>
      <c r="G1730" s="10"/>
      <c r="H1730" s="10"/>
      <c r="I1730" s="10"/>
      <c r="J1730" s="10"/>
      <c r="K1730" s="10"/>
    </row>
    <row r="1731" spans="1:11" ht="24" customHeight="1" x14ac:dyDescent="0.2">
      <c r="A1731" s="44" t="s">
        <v>1027</v>
      </c>
      <c r="B1731" s="44" t="s">
        <v>19</v>
      </c>
      <c r="C1731" s="44" t="s">
        <v>65</v>
      </c>
      <c r="D1731" s="44" t="s">
        <v>21</v>
      </c>
      <c r="E1731" s="23" t="s">
        <v>1146</v>
      </c>
      <c r="F1731" s="10"/>
      <c r="G1731" s="10"/>
      <c r="H1731" s="10"/>
      <c r="I1731" s="10"/>
      <c r="J1731" s="10"/>
      <c r="K1731" s="10"/>
    </row>
    <row r="1732" spans="1:11" ht="24" customHeight="1" x14ac:dyDescent="0.2">
      <c r="A1732" s="44" t="s">
        <v>1027</v>
      </c>
      <c r="B1732" s="44" t="s">
        <v>19</v>
      </c>
      <c r="C1732" s="44" t="s">
        <v>65</v>
      </c>
      <c r="D1732" s="44" t="s">
        <v>65</v>
      </c>
      <c r="E1732" s="23" t="s">
        <v>1147</v>
      </c>
      <c r="F1732" s="10"/>
      <c r="G1732" s="10"/>
      <c r="H1732" s="10"/>
      <c r="I1732" s="10"/>
      <c r="J1732" s="10"/>
      <c r="K1732" s="10"/>
    </row>
    <row r="1733" spans="1:11" ht="24" customHeight="1" x14ac:dyDescent="0.2">
      <c r="A1733" s="44" t="s">
        <v>1027</v>
      </c>
      <c r="B1733" s="44" t="s">
        <v>19</v>
      </c>
      <c r="C1733" s="44" t="s">
        <v>65</v>
      </c>
      <c r="D1733" s="44" t="s">
        <v>67</v>
      </c>
      <c r="E1733" s="23" t="s">
        <v>1148</v>
      </c>
      <c r="F1733" s="10"/>
      <c r="G1733" s="10"/>
      <c r="H1733" s="10"/>
      <c r="I1733" s="10"/>
      <c r="J1733" s="10"/>
      <c r="K1733" s="10"/>
    </row>
    <row r="1734" spans="1:11" ht="24" customHeight="1" x14ac:dyDescent="0.2">
      <c r="A1734" s="44" t="s">
        <v>1027</v>
      </c>
      <c r="B1734" s="44" t="s">
        <v>19</v>
      </c>
      <c r="C1734" s="44" t="s">
        <v>65</v>
      </c>
      <c r="D1734" s="44" t="s">
        <v>69</v>
      </c>
      <c r="E1734" s="23" t="s">
        <v>1149</v>
      </c>
      <c r="F1734" s="10"/>
      <c r="G1734" s="10"/>
      <c r="H1734" s="10"/>
      <c r="I1734" s="10"/>
      <c r="J1734" s="10"/>
      <c r="K1734" s="10"/>
    </row>
    <row r="1735" spans="1:11" ht="24" customHeight="1" x14ac:dyDescent="0.2">
      <c r="A1735" s="44" t="s">
        <v>1027</v>
      </c>
      <c r="B1735" s="44" t="s">
        <v>19</v>
      </c>
      <c r="C1735" s="44" t="s">
        <v>65</v>
      </c>
      <c r="D1735" s="44" t="s">
        <v>71</v>
      </c>
      <c r="E1735" s="23" t="s">
        <v>1150</v>
      </c>
      <c r="F1735" s="10"/>
      <c r="G1735" s="10"/>
      <c r="H1735" s="10"/>
      <c r="I1735" s="10"/>
      <c r="J1735" s="10"/>
      <c r="K1735" s="10"/>
    </row>
    <row r="1736" spans="1:11" ht="24" customHeight="1" x14ac:dyDescent="0.2">
      <c r="A1736" s="44" t="s">
        <v>1027</v>
      </c>
      <c r="B1736" s="44" t="s">
        <v>19</v>
      </c>
      <c r="C1736" s="44" t="s">
        <v>65</v>
      </c>
      <c r="D1736" s="44" t="s">
        <v>23</v>
      </c>
      <c r="E1736" s="23" t="s">
        <v>1151</v>
      </c>
      <c r="F1736" s="10"/>
      <c r="G1736" s="10"/>
      <c r="H1736" s="10"/>
      <c r="I1736" s="10"/>
      <c r="J1736" s="10"/>
      <c r="K1736" s="10"/>
    </row>
    <row r="1737" spans="1:11" ht="12" customHeight="1" x14ac:dyDescent="0.2">
      <c r="A1737" s="41" t="s">
        <v>1027</v>
      </c>
      <c r="B1737" s="41" t="s">
        <v>21</v>
      </c>
      <c r="C1737" s="42"/>
      <c r="D1737" s="42"/>
      <c r="E1737" s="20" t="s">
        <v>1152</v>
      </c>
      <c r="F1737" s="25">
        <f t="shared" ref="F1737:K1737" si="726">+F1738+F1744+F1761</f>
        <v>0</v>
      </c>
      <c r="G1737" s="25">
        <f t="shared" si="726"/>
        <v>0</v>
      </c>
      <c r="H1737" s="25">
        <f t="shared" si="726"/>
        <v>0</v>
      </c>
      <c r="I1737" s="25">
        <f t="shared" si="726"/>
        <v>0</v>
      </c>
      <c r="J1737" s="25">
        <f t="shared" si="726"/>
        <v>0</v>
      </c>
      <c r="K1737" s="25">
        <f t="shared" si="726"/>
        <v>0</v>
      </c>
    </row>
    <row r="1738" spans="1:11" ht="12" customHeight="1" x14ac:dyDescent="0.2">
      <c r="A1738" s="32" t="s">
        <v>1027</v>
      </c>
      <c r="B1738" s="32" t="s">
        <v>21</v>
      </c>
      <c r="C1738" s="32" t="s">
        <v>15</v>
      </c>
      <c r="D1738" s="33"/>
      <c r="E1738" s="21" t="s">
        <v>1153</v>
      </c>
      <c r="F1738" s="26">
        <f>F1739+F1740+F1741+F1742+F1743</f>
        <v>0</v>
      </c>
      <c r="G1738" s="26">
        <f t="shared" ref="G1738:K1738" si="727">G1739+G1740+G1741+G1742+G1743</f>
        <v>0</v>
      </c>
      <c r="H1738" s="26">
        <f t="shared" si="727"/>
        <v>0</v>
      </c>
      <c r="I1738" s="26">
        <f t="shared" si="727"/>
        <v>0</v>
      </c>
      <c r="J1738" s="26">
        <f t="shared" si="727"/>
        <v>0</v>
      </c>
      <c r="K1738" s="26">
        <f t="shared" si="727"/>
        <v>0</v>
      </c>
    </row>
    <row r="1739" spans="1:11" ht="24" customHeight="1" x14ac:dyDescent="0.2">
      <c r="A1739" s="44" t="s">
        <v>1027</v>
      </c>
      <c r="B1739" s="44" t="s">
        <v>21</v>
      </c>
      <c r="C1739" s="44" t="s">
        <v>15</v>
      </c>
      <c r="D1739" s="44" t="s">
        <v>15</v>
      </c>
      <c r="E1739" s="23" t="s">
        <v>1154</v>
      </c>
      <c r="F1739" s="10"/>
      <c r="G1739" s="10"/>
      <c r="H1739" s="10"/>
      <c r="I1739" s="10"/>
      <c r="J1739" s="10"/>
      <c r="K1739" s="10"/>
    </row>
    <row r="1740" spans="1:11" ht="24" customHeight="1" x14ac:dyDescent="0.2">
      <c r="A1740" s="44" t="s">
        <v>1027</v>
      </c>
      <c r="B1740" s="44" t="s">
        <v>21</v>
      </c>
      <c r="C1740" s="44" t="s">
        <v>15</v>
      </c>
      <c r="D1740" s="44" t="s">
        <v>19</v>
      </c>
      <c r="E1740" s="23" t="s">
        <v>1155</v>
      </c>
      <c r="F1740" s="10"/>
      <c r="G1740" s="10"/>
      <c r="H1740" s="10"/>
      <c r="I1740" s="10"/>
      <c r="J1740" s="10"/>
      <c r="K1740" s="10"/>
    </row>
    <row r="1741" spans="1:11" ht="24" customHeight="1" x14ac:dyDescent="0.2">
      <c r="A1741" s="44" t="s">
        <v>1027</v>
      </c>
      <c r="B1741" s="44" t="s">
        <v>21</v>
      </c>
      <c r="C1741" s="44" t="s">
        <v>15</v>
      </c>
      <c r="D1741" s="44" t="s">
        <v>21</v>
      </c>
      <c r="E1741" s="23" t="s">
        <v>1156</v>
      </c>
      <c r="F1741" s="10"/>
      <c r="G1741" s="10"/>
      <c r="H1741" s="10"/>
      <c r="I1741" s="10"/>
      <c r="J1741" s="10"/>
      <c r="K1741" s="10"/>
    </row>
    <row r="1742" spans="1:11" ht="24" customHeight="1" x14ac:dyDescent="0.2">
      <c r="A1742" s="44" t="s">
        <v>1027</v>
      </c>
      <c r="B1742" s="44" t="s">
        <v>21</v>
      </c>
      <c r="C1742" s="44" t="s">
        <v>15</v>
      </c>
      <c r="D1742" s="44" t="s">
        <v>65</v>
      </c>
      <c r="E1742" s="23" t="s">
        <v>1157</v>
      </c>
      <c r="F1742" s="10"/>
      <c r="G1742" s="10"/>
      <c r="H1742" s="10"/>
      <c r="I1742" s="10"/>
      <c r="J1742" s="10"/>
      <c r="K1742" s="10"/>
    </row>
    <row r="1743" spans="1:11" ht="24" customHeight="1" x14ac:dyDescent="0.2">
      <c r="A1743" s="44" t="s">
        <v>1027</v>
      </c>
      <c r="B1743" s="44" t="s">
        <v>21</v>
      </c>
      <c r="C1743" s="44" t="s">
        <v>15</v>
      </c>
      <c r="D1743" s="44" t="s">
        <v>67</v>
      </c>
      <c r="E1743" s="23" t="s">
        <v>1158</v>
      </c>
      <c r="F1743" s="10"/>
      <c r="G1743" s="10"/>
      <c r="H1743" s="10"/>
      <c r="I1743" s="10"/>
      <c r="J1743" s="10"/>
      <c r="K1743" s="10"/>
    </row>
    <row r="1744" spans="1:11" ht="12" customHeight="1" x14ac:dyDescent="0.2">
      <c r="A1744" s="32" t="s">
        <v>1027</v>
      </c>
      <c r="B1744" s="32" t="s">
        <v>21</v>
      </c>
      <c r="C1744" s="32" t="s">
        <v>19</v>
      </c>
      <c r="D1744" s="33"/>
      <c r="E1744" s="21" t="s">
        <v>1159</v>
      </c>
      <c r="F1744" s="26">
        <f>F1745+F1746+F1747+F1748+F1749+F1750+F1751+F1752+F1753+F1754+F1755+F1756+F1757+F1758+F1759+F1760</f>
        <v>0</v>
      </c>
      <c r="G1744" s="26">
        <f t="shared" ref="G1744:K1744" si="728">G1745+G1746+G1747+G1748+G1749+G1750+G1751+G1752+G1753+G1754+G1755+G1756+G1757+G1758+G1759+G1760</f>
        <v>0</v>
      </c>
      <c r="H1744" s="26">
        <f t="shared" si="728"/>
        <v>0</v>
      </c>
      <c r="I1744" s="26">
        <f t="shared" si="728"/>
        <v>0</v>
      </c>
      <c r="J1744" s="26">
        <f t="shared" si="728"/>
        <v>0</v>
      </c>
      <c r="K1744" s="26">
        <f t="shared" si="728"/>
        <v>0</v>
      </c>
    </row>
    <row r="1745" spans="1:11" ht="24" customHeight="1" x14ac:dyDescent="0.2">
      <c r="A1745" s="44" t="s">
        <v>1027</v>
      </c>
      <c r="B1745" s="44" t="s">
        <v>21</v>
      </c>
      <c r="C1745" s="44" t="s">
        <v>19</v>
      </c>
      <c r="D1745" s="44" t="s">
        <v>15</v>
      </c>
      <c r="E1745" s="23" t="s">
        <v>1160</v>
      </c>
      <c r="F1745" s="10"/>
      <c r="G1745" s="10"/>
      <c r="H1745" s="10"/>
      <c r="I1745" s="10"/>
      <c r="J1745" s="10"/>
      <c r="K1745" s="10"/>
    </row>
    <row r="1746" spans="1:11" ht="24" customHeight="1" x14ac:dyDescent="0.2">
      <c r="A1746" s="44" t="s">
        <v>1027</v>
      </c>
      <c r="B1746" s="44" t="s">
        <v>21</v>
      </c>
      <c r="C1746" s="44" t="s">
        <v>19</v>
      </c>
      <c r="D1746" s="44" t="s">
        <v>19</v>
      </c>
      <c r="E1746" s="23" t="s">
        <v>1161</v>
      </c>
      <c r="F1746" s="10"/>
      <c r="G1746" s="10"/>
      <c r="H1746" s="10"/>
      <c r="I1746" s="10"/>
      <c r="J1746" s="10"/>
      <c r="K1746" s="10"/>
    </row>
    <row r="1747" spans="1:11" ht="24" customHeight="1" x14ac:dyDescent="0.2">
      <c r="A1747" s="44" t="s">
        <v>1027</v>
      </c>
      <c r="B1747" s="44" t="s">
        <v>21</v>
      </c>
      <c r="C1747" s="44" t="s">
        <v>19</v>
      </c>
      <c r="D1747" s="44" t="s">
        <v>21</v>
      </c>
      <c r="E1747" s="23" t="s">
        <v>1162</v>
      </c>
      <c r="F1747" s="10"/>
      <c r="G1747" s="10"/>
      <c r="H1747" s="10"/>
      <c r="I1747" s="10"/>
      <c r="J1747" s="10"/>
      <c r="K1747" s="10"/>
    </row>
    <row r="1748" spans="1:11" ht="24" customHeight="1" x14ac:dyDescent="0.2">
      <c r="A1748" s="44" t="s">
        <v>1027</v>
      </c>
      <c r="B1748" s="44" t="s">
        <v>21</v>
      </c>
      <c r="C1748" s="44" t="s">
        <v>19</v>
      </c>
      <c r="D1748" s="44" t="s">
        <v>65</v>
      </c>
      <c r="E1748" s="23" t="s">
        <v>1163</v>
      </c>
      <c r="F1748" s="10"/>
      <c r="G1748" s="10"/>
      <c r="H1748" s="10"/>
      <c r="I1748" s="10"/>
      <c r="J1748" s="10"/>
      <c r="K1748" s="10"/>
    </row>
    <row r="1749" spans="1:11" ht="24" customHeight="1" x14ac:dyDescent="0.2">
      <c r="A1749" s="44" t="s">
        <v>1027</v>
      </c>
      <c r="B1749" s="44" t="s">
        <v>21</v>
      </c>
      <c r="C1749" s="44" t="s">
        <v>19</v>
      </c>
      <c r="D1749" s="44" t="s">
        <v>67</v>
      </c>
      <c r="E1749" s="23" t="s">
        <v>1164</v>
      </c>
      <c r="F1749" s="10"/>
      <c r="G1749" s="10"/>
      <c r="H1749" s="10"/>
      <c r="I1749" s="10"/>
      <c r="J1749" s="10"/>
      <c r="K1749" s="10"/>
    </row>
    <row r="1750" spans="1:11" ht="24" customHeight="1" x14ac:dyDescent="0.2">
      <c r="A1750" s="44" t="s">
        <v>1027</v>
      </c>
      <c r="B1750" s="44" t="s">
        <v>21</v>
      </c>
      <c r="C1750" s="44" t="s">
        <v>19</v>
      </c>
      <c r="D1750" s="44" t="s">
        <v>69</v>
      </c>
      <c r="E1750" s="23" t="s">
        <v>1165</v>
      </c>
      <c r="F1750" s="10"/>
      <c r="G1750" s="10"/>
      <c r="H1750" s="10"/>
      <c r="I1750" s="10"/>
      <c r="J1750" s="10"/>
      <c r="K1750" s="10"/>
    </row>
    <row r="1751" spans="1:11" ht="24" customHeight="1" x14ac:dyDescent="0.2">
      <c r="A1751" s="44" t="s">
        <v>1027</v>
      </c>
      <c r="B1751" s="44" t="s">
        <v>21</v>
      </c>
      <c r="C1751" s="44" t="s">
        <v>19</v>
      </c>
      <c r="D1751" s="44" t="s">
        <v>71</v>
      </c>
      <c r="E1751" s="23" t="s">
        <v>1166</v>
      </c>
      <c r="F1751" s="10"/>
      <c r="G1751" s="10"/>
      <c r="H1751" s="10"/>
      <c r="I1751" s="10"/>
      <c r="J1751" s="10"/>
      <c r="K1751" s="10"/>
    </row>
    <row r="1752" spans="1:11" ht="24" customHeight="1" x14ac:dyDescent="0.2">
      <c r="A1752" s="44" t="s">
        <v>1027</v>
      </c>
      <c r="B1752" s="44" t="s">
        <v>21</v>
      </c>
      <c r="C1752" s="44" t="s">
        <v>19</v>
      </c>
      <c r="D1752" s="44" t="s">
        <v>23</v>
      </c>
      <c r="E1752" s="23" t="s">
        <v>1167</v>
      </c>
      <c r="F1752" s="10"/>
      <c r="G1752" s="10"/>
      <c r="H1752" s="10"/>
      <c r="I1752" s="10"/>
      <c r="J1752" s="10"/>
      <c r="K1752" s="10"/>
    </row>
    <row r="1753" spans="1:11" ht="24" customHeight="1" x14ac:dyDescent="0.2">
      <c r="A1753" s="44" t="s">
        <v>1027</v>
      </c>
      <c r="B1753" s="44" t="s">
        <v>21</v>
      </c>
      <c r="C1753" s="44" t="s">
        <v>19</v>
      </c>
      <c r="D1753" s="44" t="s">
        <v>25</v>
      </c>
      <c r="E1753" s="23" t="s">
        <v>1168</v>
      </c>
      <c r="F1753" s="10"/>
      <c r="G1753" s="10"/>
      <c r="H1753" s="10"/>
      <c r="I1753" s="10"/>
      <c r="J1753" s="10"/>
      <c r="K1753" s="10"/>
    </row>
    <row r="1754" spans="1:11" ht="24" customHeight="1" x14ac:dyDescent="0.2">
      <c r="A1754" s="44" t="s">
        <v>1027</v>
      </c>
      <c r="B1754" s="44" t="s">
        <v>21</v>
      </c>
      <c r="C1754" s="44" t="s">
        <v>19</v>
      </c>
      <c r="D1754" s="44" t="s">
        <v>27</v>
      </c>
      <c r="E1754" s="23" t="s">
        <v>1169</v>
      </c>
      <c r="F1754" s="10"/>
      <c r="G1754" s="10"/>
      <c r="H1754" s="10"/>
      <c r="I1754" s="10"/>
      <c r="J1754" s="10"/>
      <c r="K1754" s="10"/>
    </row>
    <row r="1755" spans="1:11" ht="36" customHeight="1" x14ac:dyDescent="0.2">
      <c r="A1755" s="44" t="s">
        <v>1027</v>
      </c>
      <c r="B1755" s="44" t="s">
        <v>21</v>
      </c>
      <c r="C1755" s="44" t="s">
        <v>19</v>
      </c>
      <c r="D1755" s="44" t="s">
        <v>29</v>
      </c>
      <c r="E1755" s="23" t="s">
        <v>1170</v>
      </c>
      <c r="F1755" s="10"/>
      <c r="G1755" s="10"/>
      <c r="H1755" s="10"/>
      <c r="I1755" s="10"/>
      <c r="J1755" s="10"/>
      <c r="K1755" s="10"/>
    </row>
    <row r="1756" spans="1:11" ht="36" customHeight="1" x14ac:dyDescent="0.2">
      <c r="A1756" s="44" t="s">
        <v>1027</v>
      </c>
      <c r="B1756" s="44" t="s">
        <v>21</v>
      </c>
      <c r="C1756" s="44" t="s">
        <v>19</v>
      </c>
      <c r="D1756" s="44" t="s">
        <v>31</v>
      </c>
      <c r="E1756" s="23" t="s">
        <v>1171</v>
      </c>
      <c r="F1756" s="10"/>
      <c r="G1756" s="10"/>
      <c r="H1756" s="10"/>
      <c r="I1756" s="10"/>
      <c r="J1756" s="10"/>
      <c r="K1756" s="10"/>
    </row>
    <row r="1757" spans="1:11" ht="24" customHeight="1" x14ac:dyDescent="0.2">
      <c r="A1757" s="44" t="s">
        <v>1027</v>
      </c>
      <c r="B1757" s="44" t="s">
        <v>21</v>
      </c>
      <c r="C1757" s="44" t="s">
        <v>19</v>
      </c>
      <c r="D1757" s="44" t="s">
        <v>33</v>
      </c>
      <c r="E1757" s="23" t="s">
        <v>1172</v>
      </c>
      <c r="F1757" s="10"/>
      <c r="G1757" s="10"/>
      <c r="H1757" s="10"/>
      <c r="I1757" s="10"/>
      <c r="J1757" s="10"/>
      <c r="K1757" s="10"/>
    </row>
    <row r="1758" spans="1:11" ht="24" customHeight="1" x14ac:dyDescent="0.2">
      <c r="A1758" s="44" t="s">
        <v>1027</v>
      </c>
      <c r="B1758" s="44" t="s">
        <v>21</v>
      </c>
      <c r="C1758" s="44" t="s">
        <v>19</v>
      </c>
      <c r="D1758" s="44" t="s">
        <v>139</v>
      </c>
      <c r="E1758" s="23" t="s">
        <v>1173</v>
      </c>
      <c r="F1758" s="10"/>
      <c r="G1758" s="10"/>
      <c r="H1758" s="10"/>
      <c r="I1758" s="10"/>
      <c r="J1758" s="10"/>
      <c r="K1758" s="10"/>
    </row>
    <row r="1759" spans="1:11" ht="24" customHeight="1" x14ac:dyDescent="0.2">
      <c r="A1759" s="44" t="s">
        <v>1027</v>
      </c>
      <c r="B1759" s="44" t="s">
        <v>21</v>
      </c>
      <c r="C1759" s="44" t="s">
        <v>19</v>
      </c>
      <c r="D1759" s="44" t="s">
        <v>142</v>
      </c>
      <c r="E1759" s="23" t="s">
        <v>1174</v>
      </c>
      <c r="F1759" s="10"/>
      <c r="G1759" s="10"/>
      <c r="H1759" s="10"/>
      <c r="I1759" s="10"/>
      <c r="J1759" s="10"/>
      <c r="K1759" s="10"/>
    </row>
    <row r="1760" spans="1:11" ht="36" customHeight="1" x14ac:dyDescent="0.2">
      <c r="A1760" s="44" t="s">
        <v>1027</v>
      </c>
      <c r="B1760" s="44" t="s">
        <v>21</v>
      </c>
      <c r="C1760" s="44" t="s">
        <v>19</v>
      </c>
      <c r="D1760" s="44" t="s">
        <v>85</v>
      </c>
      <c r="E1760" s="23" t="s">
        <v>1175</v>
      </c>
      <c r="F1760" s="10"/>
      <c r="G1760" s="10"/>
      <c r="H1760" s="10"/>
      <c r="I1760" s="10"/>
      <c r="J1760" s="10"/>
      <c r="K1760" s="10"/>
    </row>
    <row r="1761" spans="1:11" ht="24" customHeight="1" x14ac:dyDescent="0.2">
      <c r="A1761" s="32" t="s">
        <v>1027</v>
      </c>
      <c r="B1761" s="32" t="s">
        <v>21</v>
      </c>
      <c r="C1761" s="32" t="s">
        <v>21</v>
      </c>
      <c r="D1761" s="33"/>
      <c r="E1761" s="21" t="s">
        <v>1176</v>
      </c>
      <c r="F1761" s="26">
        <f>F1762+F1763+F1764+F1765+F1766+F1767+F1768+F1769+F1770+F1771+F1772+F1773+F1774+F1775+F1776+F1777</f>
        <v>0</v>
      </c>
      <c r="G1761" s="26">
        <f t="shared" ref="G1761:K1761" si="729">G1762+G1763+G1764+G1765+G1766+G1767+G1768+G1769+G1770+G1771+G1772+G1773+G1774+G1775+G1776+G1777</f>
        <v>0</v>
      </c>
      <c r="H1761" s="26">
        <f t="shared" si="729"/>
        <v>0</v>
      </c>
      <c r="I1761" s="26">
        <f t="shared" si="729"/>
        <v>0</v>
      </c>
      <c r="J1761" s="26">
        <f t="shared" si="729"/>
        <v>0</v>
      </c>
      <c r="K1761" s="26">
        <f t="shared" si="729"/>
        <v>0</v>
      </c>
    </row>
    <row r="1762" spans="1:11" ht="24" customHeight="1" x14ac:dyDescent="0.2">
      <c r="A1762" s="44" t="s">
        <v>1027</v>
      </c>
      <c r="B1762" s="44" t="s">
        <v>21</v>
      </c>
      <c r="C1762" s="44" t="s">
        <v>21</v>
      </c>
      <c r="D1762" s="44" t="s">
        <v>15</v>
      </c>
      <c r="E1762" s="23" t="s">
        <v>1177</v>
      </c>
      <c r="F1762" s="10"/>
      <c r="G1762" s="10"/>
      <c r="H1762" s="10"/>
      <c r="I1762" s="10"/>
      <c r="J1762" s="10"/>
      <c r="K1762" s="10"/>
    </row>
    <row r="1763" spans="1:11" ht="24" customHeight="1" x14ac:dyDescent="0.2">
      <c r="A1763" s="44" t="s">
        <v>1027</v>
      </c>
      <c r="B1763" s="44" t="s">
        <v>21</v>
      </c>
      <c r="C1763" s="44" t="s">
        <v>21</v>
      </c>
      <c r="D1763" s="44" t="s">
        <v>19</v>
      </c>
      <c r="E1763" s="23" t="s">
        <v>1178</v>
      </c>
      <c r="F1763" s="10"/>
      <c r="G1763" s="10"/>
      <c r="H1763" s="10"/>
      <c r="I1763" s="10"/>
      <c r="J1763" s="10"/>
      <c r="K1763" s="10"/>
    </row>
    <row r="1764" spans="1:11" ht="24" customHeight="1" x14ac:dyDescent="0.2">
      <c r="A1764" s="44" t="s">
        <v>1027</v>
      </c>
      <c r="B1764" s="44" t="s">
        <v>21</v>
      </c>
      <c r="C1764" s="44" t="s">
        <v>21</v>
      </c>
      <c r="D1764" s="44" t="s">
        <v>21</v>
      </c>
      <c r="E1764" s="23" t="s">
        <v>1179</v>
      </c>
      <c r="F1764" s="10"/>
      <c r="G1764" s="10"/>
      <c r="H1764" s="10"/>
      <c r="I1764" s="10"/>
      <c r="J1764" s="10"/>
      <c r="K1764" s="10"/>
    </row>
    <row r="1765" spans="1:11" ht="36" customHeight="1" x14ac:dyDescent="0.2">
      <c r="A1765" s="44" t="s">
        <v>1027</v>
      </c>
      <c r="B1765" s="44" t="s">
        <v>21</v>
      </c>
      <c r="C1765" s="44" t="s">
        <v>21</v>
      </c>
      <c r="D1765" s="44" t="s">
        <v>65</v>
      </c>
      <c r="E1765" s="23" t="s">
        <v>1180</v>
      </c>
      <c r="F1765" s="10"/>
      <c r="G1765" s="10"/>
      <c r="H1765" s="10"/>
      <c r="I1765" s="10"/>
      <c r="J1765" s="10"/>
      <c r="K1765" s="10"/>
    </row>
    <row r="1766" spans="1:11" ht="24" customHeight="1" x14ac:dyDescent="0.2">
      <c r="A1766" s="44" t="s">
        <v>1027</v>
      </c>
      <c r="B1766" s="44" t="s">
        <v>21</v>
      </c>
      <c r="C1766" s="44" t="s">
        <v>21</v>
      </c>
      <c r="D1766" s="44" t="s">
        <v>67</v>
      </c>
      <c r="E1766" s="23" t="s">
        <v>1181</v>
      </c>
      <c r="F1766" s="10"/>
      <c r="G1766" s="10"/>
      <c r="H1766" s="10"/>
      <c r="I1766" s="10"/>
      <c r="J1766" s="10"/>
      <c r="K1766" s="10"/>
    </row>
    <row r="1767" spans="1:11" ht="24" customHeight="1" x14ac:dyDescent="0.2">
      <c r="A1767" s="44" t="s">
        <v>1027</v>
      </c>
      <c r="B1767" s="44" t="s">
        <v>21</v>
      </c>
      <c r="C1767" s="44" t="s">
        <v>21</v>
      </c>
      <c r="D1767" s="44" t="s">
        <v>69</v>
      </c>
      <c r="E1767" s="23" t="s">
        <v>1182</v>
      </c>
      <c r="F1767" s="10"/>
      <c r="G1767" s="10"/>
      <c r="H1767" s="10"/>
      <c r="I1767" s="10"/>
      <c r="J1767" s="10"/>
      <c r="K1767" s="10"/>
    </row>
    <row r="1768" spans="1:11" ht="24" customHeight="1" x14ac:dyDescent="0.2">
      <c r="A1768" s="44" t="s">
        <v>1027</v>
      </c>
      <c r="B1768" s="44" t="s">
        <v>21</v>
      </c>
      <c r="C1768" s="44" t="s">
        <v>21</v>
      </c>
      <c r="D1768" s="44" t="s">
        <v>71</v>
      </c>
      <c r="E1768" s="23" t="s">
        <v>1183</v>
      </c>
      <c r="F1768" s="10"/>
      <c r="G1768" s="10"/>
      <c r="H1768" s="10"/>
      <c r="I1768" s="10"/>
      <c r="J1768" s="10"/>
      <c r="K1768" s="10"/>
    </row>
    <row r="1769" spans="1:11" ht="36" customHeight="1" x14ac:dyDescent="0.2">
      <c r="A1769" s="44" t="s">
        <v>1027</v>
      </c>
      <c r="B1769" s="44" t="s">
        <v>21</v>
      </c>
      <c r="C1769" s="44" t="s">
        <v>21</v>
      </c>
      <c r="D1769" s="44" t="s">
        <v>23</v>
      </c>
      <c r="E1769" s="23" t="s">
        <v>1184</v>
      </c>
      <c r="F1769" s="10"/>
      <c r="G1769" s="10"/>
      <c r="H1769" s="10"/>
      <c r="I1769" s="10"/>
      <c r="J1769" s="10"/>
      <c r="K1769" s="10"/>
    </row>
    <row r="1770" spans="1:11" ht="24" customHeight="1" x14ac:dyDescent="0.2">
      <c r="A1770" s="44" t="s">
        <v>1027</v>
      </c>
      <c r="B1770" s="44" t="s">
        <v>21</v>
      </c>
      <c r="C1770" s="44" t="s">
        <v>21</v>
      </c>
      <c r="D1770" s="44" t="s">
        <v>25</v>
      </c>
      <c r="E1770" s="23" t="s">
        <v>1185</v>
      </c>
      <c r="F1770" s="10"/>
      <c r="G1770" s="10"/>
      <c r="H1770" s="10"/>
      <c r="I1770" s="10"/>
      <c r="J1770" s="10"/>
      <c r="K1770" s="10"/>
    </row>
    <row r="1771" spans="1:11" ht="24" customHeight="1" x14ac:dyDescent="0.2">
      <c r="A1771" s="44" t="s">
        <v>1027</v>
      </c>
      <c r="B1771" s="44" t="s">
        <v>21</v>
      </c>
      <c r="C1771" s="44" t="s">
        <v>21</v>
      </c>
      <c r="D1771" s="44" t="s">
        <v>27</v>
      </c>
      <c r="E1771" s="23" t="s">
        <v>1186</v>
      </c>
      <c r="F1771" s="10"/>
      <c r="G1771" s="10"/>
      <c r="H1771" s="10"/>
      <c r="I1771" s="10"/>
      <c r="J1771" s="10"/>
      <c r="K1771" s="10"/>
    </row>
    <row r="1772" spans="1:11" ht="36" customHeight="1" x14ac:dyDescent="0.2">
      <c r="A1772" s="44" t="s">
        <v>1027</v>
      </c>
      <c r="B1772" s="44" t="s">
        <v>21</v>
      </c>
      <c r="C1772" s="44" t="s">
        <v>21</v>
      </c>
      <c r="D1772" s="44" t="s">
        <v>29</v>
      </c>
      <c r="E1772" s="23" t="s">
        <v>1187</v>
      </c>
      <c r="F1772" s="10"/>
      <c r="G1772" s="10"/>
      <c r="H1772" s="10"/>
      <c r="I1772" s="10"/>
      <c r="J1772" s="10"/>
      <c r="K1772" s="10"/>
    </row>
    <row r="1773" spans="1:11" ht="36" customHeight="1" x14ac:dyDescent="0.2">
      <c r="A1773" s="44" t="s">
        <v>1027</v>
      </c>
      <c r="B1773" s="44" t="s">
        <v>21</v>
      </c>
      <c r="C1773" s="44" t="s">
        <v>21</v>
      </c>
      <c r="D1773" s="44" t="s">
        <v>31</v>
      </c>
      <c r="E1773" s="23" t="s">
        <v>1188</v>
      </c>
      <c r="F1773" s="10"/>
      <c r="G1773" s="10"/>
      <c r="H1773" s="10"/>
      <c r="I1773" s="10"/>
      <c r="J1773" s="10"/>
      <c r="K1773" s="10"/>
    </row>
    <row r="1774" spans="1:11" ht="24" customHeight="1" x14ac:dyDescent="0.2">
      <c r="A1774" s="44" t="s">
        <v>1027</v>
      </c>
      <c r="B1774" s="44" t="s">
        <v>21</v>
      </c>
      <c r="C1774" s="44" t="s">
        <v>21</v>
      </c>
      <c r="D1774" s="44" t="s">
        <v>33</v>
      </c>
      <c r="E1774" s="23" t="s">
        <v>1189</v>
      </c>
      <c r="F1774" s="10"/>
      <c r="G1774" s="10"/>
      <c r="H1774" s="10"/>
      <c r="I1774" s="10"/>
      <c r="J1774" s="10"/>
      <c r="K1774" s="10"/>
    </row>
    <row r="1775" spans="1:11" ht="24" customHeight="1" x14ac:dyDescent="0.2">
      <c r="A1775" s="44" t="s">
        <v>1027</v>
      </c>
      <c r="B1775" s="44" t="s">
        <v>21</v>
      </c>
      <c r="C1775" s="44" t="s">
        <v>21</v>
      </c>
      <c r="D1775" s="44" t="s">
        <v>139</v>
      </c>
      <c r="E1775" s="23" t="s">
        <v>1190</v>
      </c>
      <c r="F1775" s="10"/>
      <c r="G1775" s="10"/>
      <c r="H1775" s="10"/>
      <c r="I1775" s="10"/>
      <c r="J1775" s="10"/>
      <c r="K1775" s="10"/>
    </row>
    <row r="1776" spans="1:11" ht="36" customHeight="1" x14ac:dyDescent="0.2">
      <c r="A1776" s="44" t="s">
        <v>1027</v>
      </c>
      <c r="B1776" s="44" t="s">
        <v>21</v>
      </c>
      <c r="C1776" s="44" t="s">
        <v>21</v>
      </c>
      <c r="D1776" s="44" t="s">
        <v>142</v>
      </c>
      <c r="E1776" s="23" t="s">
        <v>1191</v>
      </c>
      <c r="F1776" s="10"/>
      <c r="G1776" s="10"/>
      <c r="H1776" s="10"/>
      <c r="I1776" s="10"/>
      <c r="J1776" s="10"/>
      <c r="K1776" s="10"/>
    </row>
    <row r="1777" spans="1:11" ht="36" customHeight="1" x14ac:dyDescent="0.2">
      <c r="A1777" s="44" t="s">
        <v>1027</v>
      </c>
      <c r="B1777" s="44" t="s">
        <v>21</v>
      </c>
      <c r="C1777" s="44" t="s">
        <v>21</v>
      </c>
      <c r="D1777" s="44" t="s">
        <v>85</v>
      </c>
      <c r="E1777" s="23" t="s">
        <v>1192</v>
      </c>
      <c r="F1777" s="10"/>
      <c r="G1777" s="10"/>
      <c r="H1777" s="10"/>
      <c r="I1777" s="10"/>
      <c r="J1777" s="10"/>
      <c r="K1777" s="10"/>
    </row>
    <row r="1778" spans="1:11" ht="12" customHeight="1" x14ac:dyDescent="0.2">
      <c r="A1778" s="41" t="s">
        <v>1027</v>
      </c>
      <c r="B1778" s="41" t="s">
        <v>65</v>
      </c>
      <c r="C1778" s="42"/>
      <c r="D1778" s="42"/>
      <c r="E1778" s="20" t="s">
        <v>1193</v>
      </c>
      <c r="F1778" s="25">
        <f t="shared" ref="F1778:K1778" si="730">+F1779+F1785+F1802+F1808</f>
        <v>0</v>
      </c>
      <c r="G1778" s="25">
        <f t="shared" si="730"/>
        <v>0</v>
      </c>
      <c r="H1778" s="25">
        <f t="shared" si="730"/>
        <v>0</v>
      </c>
      <c r="I1778" s="25">
        <f t="shared" si="730"/>
        <v>0</v>
      </c>
      <c r="J1778" s="25">
        <f t="shared" si="730"/>
        <v>0</v>
      </c>
      <c r="K1778" s="25">
        <f t="shared" si="730"/>
        <v>0</v>
      </c>
    </row>
    <row r="1779" spans="1:11" ht="12" customHeight="1" x14ac:dyDescent="0.2">
      <c r="A1779" s="32" t="s">
        <v>1027</v>
      </c>
      <c r="B1779" s="32" t="s">
        <v>65</v>
      </c>
      <c r="C1779" s="32" t="s">
        <v>15</v>
      </c>
      <c r="D1779" s="33"/>
      <c r="E1779" s="21" t="s">
        <v>1194</v>
      </c>
      <c r="F1779" s="26">
        <f>F1780+F1781+F1782+F1783+F1784</f>
        <v>0</v>
      </c>
      <c r="G1779" s="26">
        <f t="shared" ref="G1779:K1779" si="731">G1780+G1781+G1782+G1783+G1784</f>
        <v>0</v>
      </c>
      <c r="H1779" s="26">
        <f t="shared" si="731"/>
        <v>0</v>
      </c>
      <c r="I1779" s="26">
        <f t="shared" si="731"/>
        <v>0</v>
      </c>
      <c r="J1779" s="26">
        <f t="shared" si="731"/>
        <v>0</v>
      </c>
      <c r="K1779" s="26">
        <f t="shared" si="731"/>
        <v>0</v>
      </c>
    </row>
    <row r="1780" spans="1:11" ht="24" customHeight="1" x14ac:dyDescent="0.2">
      <c r="A1780" s="44" t="s">
        <v>1027</v>
      </c>
      <c r="B1780" s="44" t="s">
        <v>65</v>
      </c>
      <c r="C1780" s="44" t="s">
        <v>15</v>
      </c>
      <c r="D1780" s="44" t="s">
        <v>15</v>
      </c>
      <c r="E1780" s="23" t="s">
        <v>1195</v>
      </c>
      <c r="F1780" s="10"/>
      <c r="G1780" s="10"/>
      <c r="H1780" s="10"/>
      <c r="I1780" s="10"/>
      <c r="J1780" s="10"/>
      <c r="K1780" s="10"/>
    </row>
    <row r="1781" spans="1:11" ht="24" customHeight="1" x14ac:dyDescent="0.2">
      <c r="A1781" s="44" t="s">
        <v>1027</v>
      </c>
      <c r="B1781" s="44" t="s">
        <v>65</v>
      </c>
      <c r="C1781" s="44" t="s">
        <v>15</v>
      </c>
      <c r="D1781" s="44" t="s">
        <v>19</v>
      </c>
      <c r="E1781" s="23" t="s">
        <v>1196</v>
      </c>
      <c r="F1781" s="10"/>
      <c r="G1781" s="10"/>
      <c r="H1781" s="10"/>
      <c r="I1781" s="10"/>
      <c r="J1781" s="10"/>
      <c r="K1781" s="10"/>
    </row>
    <row r="1782" spans="1:11" ht="24" customHeight="1" x14ac:dyDescent="0.2">
      <c r="A1782" s="44" t="s">
        <v>1027</v>
      </c>
      <c r="B1782" s="44" t="s">
        <v>65</v>
      </c>
      <c r="C1782" s="44" t="s">
        <v>15</v>
      </c>
      <c r="D1782" s="44" t="s">
        <v>21</v>
      </c>
      <c r="E1782" s="23" t="s">
        <v>1197</v>
      </c>
      <c r="F1782" s="10"/>
      <c r="G1782" s="10"/>
      <c r="H1782" s="10"/>
      <c r="I1782" s="10"/>
      <c r="J1782" s="10"/>
      <c r="K1782" s="10"/>
    </row>
    <row r="1783" spans="1:11" ht="24" customHeight="1" x14ac:dyDescent="0.2">
      <c r="A1783" s="44" t="s">
        <v>1027</v>
      </c>
      <c r="B1783" s="44" t="s">
        <v>65</v>
      </c>
      <c r="C1783" s="44" t="s">
        <v>15</v>
      </c>
      <c r="D1783" s="44" t="s">
        <v>65</v>
      </c>
      <c r="E1783" s="23" t="s">
        <v>1198</v>
      </c>
      <c r="F1783" s="10"/>
      <c r="G1783" s="10"/>
      <c r="H1783" s="10"/>
      <c r="I1783" s="10"/>
      <c r="J1783" s="10"/>
      <c r="K1783" s="10"/>
    </row>
    <row r="1784" spans="1:11" ht="24" customHeight="1" x14ac:dyDescent="0.2">
      <c r="A1784" s="44" t="s">
        <v>1027</v>
      </c>
      <c r="B1784" s="44" t="s">
        <v>65</v>
      </c>
      <c r="C1784" s="44" t="s">
        <v>15</v>
      </c>
      <c r="D1784" s="44" t="s">
        <v>67</v>
      </c>
      <c r="E1784" s="23" t="s">
        <v>1199</v>
      </c>
      <c r="F1784" s="10"/>
      <c r="G1784" s="10"/>
      <c r="H1784" s="10"/>
      <c r="I1784" s="10"/>
      <c r="J1784" s="10"/>
      <c r="K1784" s="10"/>
    </row>
    <row r="1785" spans="1:11" ht="12" customHeight="1" x14ac:dyDescent="0.2">
      <c r="A1785" s="32" t="s">
        <v>1027</v>
      </c>
      <c r="B1785" s="32" t="s">
        <v>65</v>
      </c>
      <c r="C1785" s="32" t="s">
        <v>19</v>
      </c>
      <c r="D1785" s="33"/>
      <c r="E1785" s="21" t="s">
        <v>1200</v>
      </c>
      <c r="F1785" s="26">
        <f>F1786+F1787+F1788+F1789+F1790+F1791+F1792+F1793+F1794+F1795+F1796+F1797+F1798+F1799+F1800+F1801</f>
        <v>0</v>
      </c>
      <c r="G1785" s="26">
        <f t="shared" ref="G1785:K1785" si="732">G1786+G1787+G1788+G1789+G1790+G1791+G1792+G1793+G1794+G1795+G1796+G1797+G1798+G1799+G1800+G1801</f>
        <v>0</v>
      </c>
      <c r="H1785" s="26">
        <f t="shared" si="732"/>
        <v>0</v>
      </c>
      <c r="I1785" s="26">
        <f t="shared" si="732"/>
        <v>0</v>
      </c>
      <c r="J1785" s="26">
        <f t="shared" si="732"/>
        <v>0</v>
      </c>
      <c r="K1785" s="26">
        <f t="shared" si="732"/>
        <v>0</v>
      </c>
    </row>
    <row r="1786" spans="1:11" ht="24" customHeight="1" x14ac:dyDescent="0.2">
      <c r="A1786" s="44" t="s">
        <v>1027</v>
      </c>
      <c r="B1786" s="44" t="s">
        <v>65</v>
      </c>
      <c r="C1786" s="44" t="s">
        <v>19</v>
      </c>
      <c r="D1786" s="44" t="s">
        <v>15</v>
      </c>
      <c r="E1786" s="23" t="s">
        <v>1201</v>
      </c>
      <c r="F1786" s="10"/>
      <c r="G1786" s="10"/>
      <c r="H1786" s="10"/>
      <c r="I1786" s="10"/>
      <c r="J1786" s="10"/>
      <c r="K1786" s="10"/>
    </row>
    <row r="1787" spans="1:11" ht="24" customHeight="1" x14ac:dyDescent="0.2">
      <c r="A1787" s="44" t="s">
        <v>1027</v>
      </c>
      <c r="B1787" s="44" t="s">
        <v>65</v>
      </c>
      <c r="C1787" s="44" t="s">
        <v>19</v>
      </c>
      <c r="D1787" s="44" t="s">
        <v>19</v>
      </c>
      <c r="E1787" s="23" t="s">
        <v>1202</v>
      </c>
      <c r="F1787" s="10"/>
      <c r="G1787" s="10"/>
      <c r="H1787" s="10"/>
      <c r="I1787" s="10"/>
      <c r="J1787" s="10"/>
      <c r="K1787" s="10"/>
    </row>
    <row r="1788" spans="1:11" ht="24" customHeight="1" x14ac:dyDescent="0.2">
      <c r="A1788" s="44" t="s">
        <v>1027</v>
      </c>
      <c r="B1788" s="44" t="s">
        <v>65</v>
      </c>
      <c r="C1788" s="44" t="s">
        <v>19</v>
      </c>
      <c r="D1788" s="44" t="s">
        <v>21</v>
      </c>
      <c r="E1788" s="23" t="s">
        <v>1203</v>
      </c>
      <c r="F1788" s="10"/>
      <c r="G1788" s="10"/>
      <c r="H1788" s="10"/>
      <c r="I1788" s="10"/>
      <c r="J1788" s="10"/>
      <c r="K1788" s="10"/>
    </row>
    <row r="1789" spans="1:11" ht="24" customHeight="1" x14ac:dyDescent="0.2">
      <c r="A1789" s="44" t="s">
        <v>1027</v>
      </c>
      <c r="B1789" s="44" t="s">
        <v>65</v>
      </c>
      <c r="C1789" s="44" t="s">
        <v>19</v>
      </c>
      <c r="D1789" s="44" t="s">
        <v>65</v>
      </c>
      <c r="E1789" s="23" t="s">
        <v>1204</v>
      </c>
      <c r="F1789" s="10"/>
      <c r="G1789" s="10"/>
      <c r="H1789" s="10"/>
      <c r="I1789" s="10"/>
      <c r="J1789" s="10"/>
      <c r="K1789" s="10"/>
    </row>
    <row r="1790" spans="1:11" ht="24" customHeight="1" x14ac:dyDescent="0.2">
      <c r="A1790" s="44" t="s">
        <v>1027</v>
      </c>
      <c r="B1790" s="44" t="s">
        <v>65</v>
      </c>
      <c r="C1790" s="44" t="s">
        <v>19</v>
      </c>
      <c r="D1790" s="44" t="s">
        <v>67</v>
      </c>
      <c r="E1790" s="23" t="s">
        <v>1205</v>
      </c>
      <c r="F1790" s="10"/>
      <c r="G1790" s="10"/>
      <c r="H1790" s="10"/>
      <c r="I1790" s="10"/>
      <c r="J1790" s="10"/>
      <c r="K1790" s="10"/>
    </row>
    <row r="1791" spans="1:11" ht="24" customHeight="1" x14ac:dyDescent="0.2">
      <c r="A1791" s="44" t="s">
        <v>1027</v>
      </c>
      <c r="B1791" s="44" t="s">
        <v>65</v>
      </c>
      <c r="C1791" s="44" t="s">
        <v>19</v>
      </c>
      <c r="D1791" s="44" t="s">
        <v>69</v>
      </c>
      <c r="E1791" s="23" t="s">
        <v>1206</v>
      </c>
      <c r="F1791" s="10"/>
      <c r="G1791" s="10"/>
      <c r="H1791" s="10"/>
      <c r="I1791" s="10"/>
      <c r="J1791" s="10"/>
      <c r="K1791" s="10"/>
    </row>
    <row r="1792" spans="1:11" ht="24" customHeight="1" x14ac:dyDescent="0.2">
      <c r="A1792" s="44" t="s">
        <v>1027</v>
      </c>
      <c r="B1792" s="44" t="s">
        <v>65</v>
      </c>
      <c r="C1792" s="44" t="s">
        <v>19</v>
      </c>
      <c r="D1792" s="44" t="s">
        <v>71</v>
      </c>
      <c r="E1792" s="23" t="s">
        <v>1207</v>
      </c>
      <c r="F1792" s="10"/>
      <c r="G1792" s="10"/>
      <c r="H1792" s="10"/>
      <c r="I1792" s="10"/>
      <c r="J1792" s="10"/>
      <c r="K1792" s="10"/>
    </row>
    <row r="1793" spans="1:11" ht="24" customHeight="1" x14ac:dyDescent="0.2">
      <c r="A1793" s="44" t="s">
        <v>1027</v>
      </c>
      <c r="B1793" s="44" t="s">
        <v>65</v>
      </c>
      <c r="C1793" s="44" t="s">
        <v>19</v>
      </c>
      <c r="D1793" s="44" t="s">
        <v>23</v>
      </c>
      <c r="E1793" s="23" t="s">
        <v>1208</v>
      </c>
      <c r="F1793" s="10"/>
      <c r="G1793" s="10"/>
      <c r="H1793" s="10"/>
      <c r="I1793" s="10"/>
      <c r="J1793" s="10"/>
      <c r="K1793" s="10"/>
    </row>
    <row r="1794" spans="1:11" ht="24" customHeight="1" x14ac:dyDescent="0.2">
      <c r="A1794" s="44" t="s">
        <v>1027</v>
      </c>
      <c r="B1794" s="44" t="s">
        <v>65</v>
      </c>
      <c r="C1794" s="44" t="s">
        <v>19</v>
      </c>
      <c r="D1794" s="44" t="s">
        <v>25</v>
      </c>
      <c r="E1794" s="23" t="s">
        <v>1209</v>
      </c>
      <c r="F1794" s="10"/>
      <c r="G1794" s="10"/>
      <c r="H1794" s="10"/>
      <c r="I1794" s="10"/>
      <c r="J1794" s="10"/>
      <c r="K1794" s="10"/>
    </row>
    <row r="1795" spans="1:11" ht="24" customHeight="1" x14ac:dyDescent="0.2">
      <c r="A1795" s="44" t="s">
        <v>1027</v>
      </c>
      <c r="B1795" s="44" t="s">
        <v>65</v>
      </c>
      <c r="C1795" s="44" t="s">
        <v>19</v>
      </c>
      <c r="D1795" s="44" t="s">
        <v>27</v>
      </c>
      <c r="E1795" s="23" t="s">
        <v>1210</v>
      </c>
      <c r="F1795" s="10"/>
      <c r="G1795" s="10"/>
      <c r="H1795" s="10"/>
      <c r="I1795" s="10"/>
      <c r="J1795" s="10"/>
      <c r="K1795" s="10"/>
    </row>
    <row r="1796" spans="1:11" ht="36" customHeight="1" x14ac:dyDescent="0.2">
      <c r="A1796" s="44" t="s">
        <v>1027</v>
      </c>
      <c r="B1796" s="44" t="s">
        <v>65</v>
      </c>
      <c r="C1796" s="44" t="s">
        <v>19</v>
      </c>
      <c r="D1796" s="44" t="s">
        <v>29</v>
      </c>
      <c r="E1796" s="23" t="s">
        <v>1211</v>
      </c>
      <c r="F1796" s="10"/>
      <c r="G1796" s="10"/>
      <c r="H1796" s="10"/>
      <c r="I1796" s="10"/>
      <c r="J1796" s="10"/>
      <c r="K1796" s="10"/>
    </row>
    <row r="1797" spans="1:11" ht="36" customHeight="1" x14ac:dyDescent="0.2">
      <c r="A1797" s="44" t="s">
        <v>1027</v>
      </c>
      <c r="B1797" s="44" t="s">
        <v>65</v>
      </c>
      <c r="C1797" s="44" t="s">
        <v>19</v>
      </c>
      <c r="D1797" s="44" t="s">
        <v>31</v>
      </c>
      <c r="E1797" s="23" t="s">
        <v>1212</v>
      </c>
      <c r="F1797" s="10"/>
      <c r="G1797" s="10"/>
      <c r="H1797" s="10"/>
      <c r="I1797" s="10"/>
      <c r="J1797" s="10"/>
      <c r="K1797" s="10"/>
    </row>
    <row r="1798" spans="1:11" ht="24" customHeight="1" x14ac:dyDescent="0.2">
      <c r="A1798" s="44" t="s">
        <v>1027</v>
      </c>
      <c r="B1798" s="44" t="s">
        <v>65</v>
      </c>
      <c r="C1798" s="44" t="s">
        <v>19</v>
      </c>
      <c r="D1798" s="44" t="s">
        <v>33</v>
      </c>
      <c r="E1798" s="23" t="s">
        <v>1213</v>
      </c>
      <c r="F1798" s="10"/>
      <c r="G1798" s="10"/>
      <c r="H1798" s="10"/>
      <c r="I1798" s="10"/>
      <c r="J1798" s="10"/>
      <c r="K1798" s="10"/>
    </row>
    <row r="1799" spans="1:11" ht="24" customHeight="1" x14ac:dyDescent="0.2">
      <c r="A1799" s="44" t="s">
        <v>1027</v>
      </c>
      <c r="B1799" s="44" t="s">
        <v>65</v>
      </c>
      <c r="C1799" s="44" t="s">
        <v>19</v>
      </c>
      <c r="D1799" s="44" t="s">
        <v>139</v>
      </c>
      <c r="E1799" s="23" t="s">
        <v>1214</v>
      </c>
      <c r="F1799" s="10"/>
      <c r="G1799" s="10"/>
      <c r="H1799" s="10"/>
      <c r="I1799" s="10"/>
      <c r="J1799" s="10"/>
      <c r="K1799" s="10"/>
    </row>
    <row r="1800" spans="1:11" ht="24" customHeight="1" x14ac:dyDescent="0.2">
      <c r="A1800" s="44" t="s">
        <v>1027</v>
      </c>
      <c r="B1800" s="44" t="s">
        <v>65</v>
      </c>
      <c r="C1800" s="44" t="s">
        <v>19</v>
      </c>
      <c r="D1800" s="44" t="s">
        <v>142</v>
      </c>
      <c r="E1800" s="23" t="s">
        <v>1215</v>
      </c>
      <c r="F1800" s="10"/>
      <c r="G1800" s="10"/>
      <c r="H1800" s="10"/>
      <c r="I1800" s="10"/>
      <c r="J1800" s="10"/>
      <c r="K1800" s="10"/>
    </row>
    <row r="1801" spans="1:11" ht="24" customHeight="1" x14ac:dyDescent="0.2">
      <c r="A1801" s="44" t="s">
        <v>1027</v>
      </c>
      <c r="B1801" s="44" t="s">
        <v>65</v>
      </c>
      <c r="C1801" s="44" t="s">
        <v>19</v>
      </c>
      <c r="D1801" s="44" t="s">
        <v>85</v>
      </c>
      <c r="E1801" s="23" t="s">
        <v>1216</v>
      </c>
      <c r="F1801" s="10"/>
      <c r="G1801" s="10"/>
      <c r="H1801" s="10"/>
      <c r="I1801" s="10"/>
      <c r="J1801" s="10"/>
      <c r="K1801" s="10"/>
    </row>
    <row r="1802" spans="1:11" ht="24" customHeight="1" x14ac:dyDescent="0.2">
      <c r="A1802" s="32" t="s">
        <v>1027</v>
      </c>
      <c r="B1802" s="32" t="s">
        <v>65</v>
      </c>
      <c r="C1802" s="32" t="s">
        <v>21</v>
      </c>
      <c r="D1802" s="33"/>
      <c r="E1802" s="21" t="s">
        <v>1217</v>
      </c>
      <c r="F1802" s="26">
        <f>F1803+F1804+F1805+F1806+F1807</f>
        <v>0</v>
      </c>
      <c r="G1802" s="26">
        <f t="shared" ref="G1802:K1802" si="733">G1803+G1804+G1805+G1806+G1807</f>
        <v>0</v>
      </c>
      <c r="H1802" s="26">
        <f t="shared" si="733"/>
        <v>0</v>
      </c>
      <c r="I1802" s="26">
        <f t="shared" si="733"/>
        <v>0</v>
      </c>
      <c r="J1802" s="26">
        <f t="shared" si="733"/>
        <v>0</v>
      </c>
      <c r="K1802" s="26">
        <f t="shared" si="733"/>
        <v>0</v>
      </c>
    </row>
    <row r="1803" spans="1:11" ht="24" customHeight="1" x14ac:dyDescent="0.2">
      <c r="A1803" s="44" t="s">
        <v>1027</v>
      </c>
      <c r="B1803" s="44" t="s">
        <v>65</v>
      </c>
      <c r="C1803" s="44" t="s">
        <v>21</v>
      </c>
      <c r="D1803" s="44" t="s">
        <v>15</v>
      </c>
      <c r="E1803" s="23" t="s">
        <v>1218</v>
      </c>
      <c r="F1803" s="10"/>
      <c r="G1803" s="10"/>
      <c r="H1803" s="10"/>
      <c r="I1803" s="10"/>
      <c r="J1803" s="10"/>
      <c r="K1803" s="10"/>
    </row>
    <row r="1804" spans="1:11" ht="24" customHeight="1" x14ac:dyDescent="0.2">
      <c r="A1804" s="44" t="s">
        <v>1027</v>
      </c>
      <c r="B1804" s="44" t="s">
        <v>65</v>
      </c>
      <c r="C1804" s="44" t="s">
        <v>21</v>
      </c>
      <c r="D1804" s="44" t="s">
        <v>19</v>
      </c>
      <c r="E1804" s="23" t="s">
        <v>1219</v>
      </c>
      <c r="F1804" s="10"/>
      <c r="G1804" s="10"/>
      <c r="H1804" s="10"/>
      <c r="I1804" s="10"/>
      <c r="J1804" s="10"/>
      <c r="K1804" s="10"/>
    </row>
    <row r="1805" spans="1:11" ht="24" customHeight="1" x14ac:dyDescent="0.2">
      <c r="A1805" s="44" t="s">
        <v>1027</v>
      </c>
      <c r="B1805" s="44" t="s">
        <v>65</v>
      </c>
      <c r="C1805" s="44" t="s">
        <v>21</v>
      </c>
      <c r="D1805" s="44" t="s">
        <v>21</v>
      </c>
      <c r="E1805" s="23" t="s">
        <v>1220</v>
      </c>
      <c r="F1805" s="10"/>
      <c r="G1805" s="10"/>
      <c r="H1805" s="10"/>
      <c r="I1805" s="10"/>
      <c r="J1805" s="10"/>
      <c r="K1805" s="10"/>
    </row>
    <row r="1806" spans="1:11" ht="24" customHeight="1" x14ac:dyDescent="0.2">
      <c r="A1806" s="44" t="s">
        <v>1027</v>
      </c>
      <c r="B1806" s="44" t="s">
        <v>65</v>
      </c>
      <c r="C1806" s="44" t="s">
        <v>21</v>
      </c>
      <c r="D1806" s="44" t="s">
        <v>65</v>
      </c>
      <c r="E1806" s="23" t="s">
        <v>1221</v>
      </c>
      <c r="F1806" s="10"/>
      <c r="G1806" s="10"/>
      <c r="H1806" s="10"/>
      <c r="I1806" s="10"/>
      <c r="J1806" s="10"/>
      <c r="K1806" s="10"/>
    </row>
    <row r="1807" spans="1:11" ht="24" customHeight="1" x14ac:dyDescent="0.2">
      <c r="A1807" s="44" t="s">
        <v>1027</v>
      </c>
      <c r="B1807" s="44" t="s">
        <v>65</v>
      </c>
      <c r="C1807" s="44" t="s">
        <v>21</v>
      </c>
      <c r="D1807" s="44" t="s">
        <v>67</v>
      </c>
      <c r="E1807" s="23" t="s">
        <v>1222</v>
      </c>
      <c r="F1807" s="10"/>
      <c r="G1807" s="10"/>
      <c r="H1807" s="10"/>
      <c r="I1807" s="10"/>
      <c r="J1807" s="10"/>
      <c r="K1807" s="10"/>
    </row>
    <row r="1808" spans="1:11" ht="24" customHeight="1" x14ac:dyDescent="0.2">
      <c r="A1808" s="32" t="s">
        <v>1027</v>
      </c>
      <c r="B1808" s="32" t="s">
        <v>65</v>
      </c>
      <c r="C1808" s="32" t="s">
        <v>65</v>
      </c>
      <c r="D1808" s="33"/>
      <c r="E1808" s="21" t="s">
        <v>1223</v>
      </c>
      <c r="F1808" s="26">
        <f>F1809+F1810+F1811+F1812+F1813+F1814+F1815+F1816+F1817+F1818+F1819+F1820+F1821+F1822+F1823+F1824</f>
        <v>0</v>
      </c>
      <c r="G1808" s="26">
        <f t="shared" ref="G1808:K1808" si="734">G1809+G1810+G1811+G1812+G1813+G1814+G1815+G1816+G1817+G1818+G1819+G1820+G1821+G1822+G1823+G1824</f>
        <v>0</v>
      </c>
      <c r="H1808" s="26">
        <f t="shared" si="734"/>
        <v>0</v>
      </c>
      <c r="I1808" s="26">
        <f t="shared" si="734"/>
        <v>0</v>
      </c>
      <c r="J1808" s="26">
        <f t="shared" si="734"/>
        <v>0</v>
      </c>
      <c r="K1808" s="26">
        <f t="shared" si="734"/>
        <v>0</v>
      </c>
    </row>
    <row r="1809" spans="1:11" ht="24" customHeight="1" x14ac:dyDescent="0.2">
      <c r="A1809" s="44" t="s">
        <v>1027</v>
      </c>
      <c r="B1809" s="44" t="s">
        <v>65</v>
      </c>
      <c r="C1809" s="44" t="s">
        <v>65</v>
      </c>
      <c r="D1809" s="44" t="s">
        <v>15</v>
      </c>
      <c r="E1809" s="23" t="s">
        <v>1224</v>
      </c>
      <c r="F1809" s="10"/>
      <c r="G1809" s="10"/>
      <c r="H1809" s="10"/>
      <c r="I1809" s="10"/>
      <c r="J1809" s="10"/>
      <c r="K1809" s="10"/>
    </row>
    <row r="1810" spans="1:11" ht="24" customHeight="1" x14ac:dyDescent="0.2">
      <c r="A1810" s="44" t="s">
        <v>1027</v>
      </c>
      <c r="B1810" s="44" t="s">
        <v>65</v>
      </c>
      <c r="C1810" s="44" t="s">
        <v>65</v>
      </c>
      <c r="D1810" s="44" t="s">
        <v>19</v>
      </c>
      <c r="E1810" s="23" t="s">
        <v>1225</v>
      </c>
      <c r="F1810" s="10"/>
      <c r="G1810" s="10"/>
      <c r="H1810" s="10"/>
      <c r="I1810" s="10"/>
      <c r="J1810" s="10"/>
      <c r="K1810" s="10"/>
    </row>
    <row r="1811" spans="1:11" ht="24" customHeight="1" x14ac:dyDescent="0.2">
      <c r="A1811" s="44" t="s">
        <v>1027</v>
      </c>
      <c r="B1811" s="44" t="s">
        <v>65</v>
      </c>
      <c r="C1811" s="44" t="s">
        <v>65</v>
      </c>
      <c r="D1811" s="44" t="s">
        <v>21</v>
      </c>
      <c r="E1811" s="23" t="s">
        <v>1226</v>
      </c>
      <c r="F1811" s="10"/>
      <c r="G1811" s="10"/>
      <c r="H1811" s="10"/>
      <c r="I1811" s="10"/>
      <c r="J1811" s="10"/>
      <c r="K1811" s="10"/>
    </row>
    <row r="1812" spans="1:11" ht="24" customHeight="1" x14ac:dyDescent="0.2">
      <c r="A1812" s="44" t="s">
        <v>1027</v>
      </c>
      <c r="B1812" s="44" t="s">
        <v>65</v>
      </c>
      <c r="C1812" s="44" t="s">
        <v>65</v>
      </c>
      <c r="D1812" s="44" t="s">
        <v>65</v>
      </c>
      <c r="E1812" s="23" t="s">
        <v>1227</v>
      </c>
      <c r="F1812" s="10"/>
      <c r="G1812" s="10"/>
      <c r="H1812" s="10"/>
      <c r="I1812" s="10"/>
      <c r="J1812" s="10"/>
      <c r="K1812" s="10"/>
    </row>
    <row r="1813" spans="1:11" ht="24" customHeight="1" x14ac:dyDescent="0.2">
      <c r="A1813" s="44" t="s">
        <v>1027</v>
      </c>
      <c r="B1813" s="44" t="s">
        <v>65</v>
      </c>
      <c r="C1813" s="44" t="s">
        <v>65</v>
      </c>
      <c r="D1813" s="44" t="s">
        <v>67</v>
      </c>
      <c r="E1813" s="23" t="s">
        <v>1228</v>
      </c>
      <c r="F1813" s="10"/>
      <c r="G1813" s="10"/>
      <c r="H1813" s="10"/>
      <c r="I1813" s="10"/>
      <c r="J1813" s="10"/>
      <c r="K1813" s="10"/>
    </row>
    <row r="1814" spans="1:11" ht="24" customHeight="1" x14ac:dyDescent="0.2">
      <c r="A1814" s="44" t="s">
        <v>1027</v>
      </c>
      <c r="B1814" s="44" t="s">
        <v>65</v>
      </c>
      <c r="C1814" s="44" t="s">
        <v>65</v>
      </c>
      <c r="D1814" s="44" t="s">
        <v>69</v>
      </c>
      <c r="E1814" s="23" t="s">
        <v>1229</v>
      </c>
      <c r="F1814" s="10"/>
      <c r="G1814" s="10"/>
      <c r="H1814" s="10"/>
      <c r="I1814" s="10"/>
      <c r="J1814" s="10"/>
      <c r="K1814" s="10"/>
    </row>
    <row r="1815" spans="1:11" ht="24" customHeight="1" x14ac:dyDescent="0.2">
      <c r="A1815" s="44" t="s">
        <v>1027</v>
      </c>
      <c r="B1815" s="44" t="s">
        <v>65</v>
      </c>
      <c r="C1815" s="44" t="s">
        <v>65</v>
      </c>
      <c r="D1815" s="44" t="s">
        <v>71</v>
      </c>
      <c r="E1815" s="23" t="s">
        <v>1230</v>
      </c>
      <c r="F1815" s="10"/>
      <c r="G1815" s="10"/>
      <c r="H1815" s="10"/>
      <c r="I1815" s="10"/>
      <c r="J1815" s="10"/>
      <c r="K1815" s="10"/>
    </row>
    <row r="1816" spans="1:11" ht="24" customHeight="1" x14ac:dyDescent="0.2">
      <c r="A1816" s="44" t="s">
        <v>1027</v>
      </c>
      <c r="B1816" s="44" t="s">
        <v>65</v>
      </c>
      <c r="C1816" s="44" t="s">
        <v>65</v>
      </c>
      <c r="D1816" s="44" t="s">
        <v>23</v>
      </c>
      <c r="E1816" s="23" t="s">
        <v>1231</v>
      </c>
      <c r="F1816" s="10"/>
      <c r="G1816" s="10"/>
      <c r="H1816" s="10"/>
      <c r="I1816" s="10"/>
      <c r="J1816" s="10"/>
      <c r="K1816" s="10"/>
    </row>
    <row r="1817" spans="1:11" ht="24" customHeight="1" x14ac:dyDescent="0.2">
      <c r="A1817" s="44" t="s">
        <v>1027</v>
      </c>
      <c r="B1817" s="44" t="s">
        <v>65</v>
      </c>
      <c r="C1817" s="44" t="s">
        <v>65</v>
      </c>
      <c r="D1817" s="44" t="s">
        <v>25</v>
      </c>
      <c r="E1817" s="23" t="s">
        <v>1232</v>
      </c>
      <c r="F1817" s="10"/>
      <c r="G1817" s="10"/>
      <c r="H1817" s="10"/>
      <c r="I1817" s="10"/>
      <c r="J1817" s="10"/>
      <c r="K1817" s="10"/>
    </row>
    <row r="1818" spans="1:11" ht="24" customHeight="1" x14ac:dyDescent="0.2">
      <c r="A1818" s="44" t="s">
        <v>1027</v>
      </c>
      <c r="B1818" s="44" t="s">
        <v>65</v>
      </c>
      <c r="C1818" s="44" t="s">
        <v>65</v>
      </c>
      <c r="D1818" s="44" t="s">
        <v>27</v>
      </c>
      <c r="E1818" s="23" t="s">
        <v>1233</v>
      </c>
      <c r="F1818" s="10"/>
      <c r="G1818" s="10"/>
      <c r="H1818" s="10"/>
      <c r="I1818" s="10"/>
      <c r="J1818" s="10"/>
      <c r="K1818" s="10"/>
    </row>
    <row r="1819" spans="1:11" ht="36" customHeight="1" x14ac:dyDescent="0.2">
      <c r="A1819" s="44" t="s">
        <v>1027</v>
      </c>
      <c r="B1819" s="44" t="s">
        <v>65</v>
      </c>
      <c r="C1819" s="44" t="s">
        <v>65</v>
      </c>
      <c r="D1819" s="44" t="s">
        <v>29</v>
      </c>
      <c r="E1819" s="23" t="s">
        <v>1234</v>
      </c>
      <c r="F1819" s="10"/>
      <c r="G1819" s="10"/>
      <c r="H1819" s="10"/>
      <c r="I1819" s="10"/>
      <c r="J1819" s="10"/>
      <c r="K1819" s="10"/>
    </row>
    <row r="1820" spans="1:11" ht="36" customHeight="1" x14ac:dyDescent="0.2">
      <c r="A1820" s="44" t="s">
        <v>1027</v>
      </c>
      <c r="B1820" s="44" t="s">
        <v>65</v>
      </c>
      <c r="C1820" s="44" t="s">
        <v>65</v>
      </c>
      <c r="D1820" s="44" t="s">
        <v>31</v>
      </c>
      <c r="E1820" s="23" t="s">
        <v>1235</v>
      </c>
      <c r="F1820" s="10"/>
      <c r="G1820" s="10"/>
      <c r="H1820" s="10"/>
      <c r="I1820" s="10"/>
      <c r="J1820" s="10"/>
      <c r="K1820" s="10"/>
    </row>
    <row r="1821" spans="1:11" ht="24" customHeight="1" x14ac:dyDescent="0.2">
      <c r="A1821" s="44" t="s">
        <v>1027</v>
      </c>
      <c r="B1821" s="44" t="s">
        <v>65</v>
      </c>
      <c r="C1821" s="44" t="s">
        <v>65</v>
      </c>
      <c r="D1821" s="44" t="s">
        <v>33</v>
      </c>
      <c r="E1821" s="23" t="s">
        <v>1236</v>
      </c>
      <c r="F1821" s="10"/>
      <c r="G1821" s="10"/>
      <c r="H1821" s="10"/>
      <c r="I1821" s="10"/>
      <c r="J1821" s="10"/>
      <c r="K1821" s="10"/>
    </row>
    <row r="1822" spans="1:11" ht="24" customHeight="1" x14ac:dyDescent="0.2">
      <c r="A1822" s="44" t="s">
        <v>1027</v>
      </c>
      <c r="B1822" s="44" t="s">
        <v>65</v>
      </c>
      <c r="C1822" s="44" t="s">
        <v>65</v>
      </c>
      <c r="D1822" s="44" t="s">
        <v>139</v>
      </c>
      <c r="E1822" s="23" t="s">
        <v>1237</v>
      </c>
      <c r="F1822" s="10"/>
      <c r="G1822" s="10"/>
      <c r="H1822" s="10"/>
      <c r="I1822" s="10"/>
      <c r="J1822" s="10"/>
      <c r="K1822" s="10"/>
    </row>
    <row r="1823" spans="1:11" ht="36" customHeight="1" x14ac:dyDescent="0.2">
      <c r="A1823" s="44" t="s">
        <v>1027</v>
      </c>
      <c r="B1823" s="44" t="s">
        <v>65</v>
      </c>
      <c r="C1823" s="44" t="s">
        <v>65</v>
      </c>
      <c r="D1823" s="44" t="s">
        <v>142</v>
      </c>
      <c r="E1823" s="23" t="s">
        <v>1238</v>
      </c>
      <c r="F1823" s="10"/>
      <c r="G1823" s="10"/>
      <c r="H1823" s="10"/>
      <c r="I1823" s="10"/>
      <c r="J1823" s="10"/>
      <c r="K1823" s="10"/>
    </row>
    <row r="1824" spans="1:11" ht="36" customHeight="1" x14ac:dyDescent="0.2">
      <c r="A1824" s="44" t="s">
        <v>1027</v>
      </c>
      <c r="B1824" s="44" t="s">
        <v>65</v>
      </c>
      <c r="C1824" s="44" t="s">
        <v>65</v>
      </c>
      <c r="D1824" s="44" t="s">
        <v>85</v>
      </c>
      <c r="E1824" s="23" t="s">
        <v>1239</v>
      </c>
      <c r="F1824" s="10"/>
      <c r="G1824" s="10"/>
      <c r="H1824" s="10"/>
      <c r="I1824" s="10"/>
      <c r="J1824" s="10"/>
      <c r="K1824" s="10"/>
    </row>
    <row r="1825" spans="1:11" ht="12" customHeight="1" x14ac:dyDescent="0.2">
      <c r="A1825" s="41" t="s">
        <v>1027</v>
      </c>
      <c r="B1825" s="41" t="s">
        <v>67</v>
      </c>
      <c r="C1825" s="42"/>
      <c r="D1825" s="42"/>
      <c r="E1825" s="20" t="s">
        <v>1240</v>
      </c>
      <c r="F1825" s="25">
        <f>+F1826+F1828+F1830+F1832+F1834</f>
        <v>0</v>
      </c>
      <c r="G1825" s="25">
        <f t="shared" ref="G1825:K1825" si="735">+G1826+G1828+G1830+G1832+G1834</f>
        <v>0</v>
      </c>
      <c r="H1825" s="25">
        <f t="shared" si="735"/>
        <v>0</v>
      </c>
      <c r="I1825" s="25">
        <f t="shared" si="735"/>
        <v>0</v>
      </c>
      <c r="J1825" s="25">
        <f t="shared" si="735"/>
        <v>0</v>
      </c>
      <c r="K1825" s="25">
        <f t="shared" si="735"/>
        <v>0</v>
      </c>
    </row>
    <row r="1826" spans="1:11" ht="24" customHeight="1" x14ac:dyDescent="0.2">
      <c r="A1826" s="32" t="s">
        <v>1027</v>
      </c>
      <c r="B1826" s="32" t="s">
        <v>67</v>
      </c>
      <c r="C1826" s="32" t="s">
        <v>15</v>
      </c>
      <c r="D1826" s="33"/>
      <c r="E1826" s="21" t="s">
        <v>1241</v>
      </c>
      <c r="F1826" s="26">
        <f>+F1827</f>
        <v>0</v>
      </c>
      <c r="G1826" s="26">
        <f t="shared" ref="G1826:K1826" si="736">+G1827</f>
        <v>0</v>
      </c>
      <c r="H1826" s="26">
        <f t="shared" si="736"/>
        <v>0</v>
      </c>
      <c r="I1826" s="26">
        <f t="shared" si="736"/>
        <v>0</v>
      </c>
      <c r="J1826" s="26">
        <f t="shared" si="736"/>
        <v>0</v>
      </c>
      <c r="K1826" s="26">
        <f t="shared" si="736"/>
        <v>0</v>
      </c>
    </row>
    <row r="1827" spans="1:11" ht="24" customHeight="1" x14ac:dyDescent="0.2">
      <c r="A1827" s="44" t="s">
        <v>1027</v>
      </c>
      <c r="B1827" s="44" t="s">
        <v>67</v>
      </c>
      <c r="C1827" s="44" t="s">
        <v>15</v>
      </c>
      <c r="D1827" s="44" t="s">
        <v>18</v>
      </c>
      <c r="E1827" s="23" t="s">
        <v>1241</v>
      </c>
      <c r="F1827" s="10"/>
      <c r="G1827" s="10"/>
      <c r="H1827" s="10"/>
      <c r="I1827" s="10"/>
      <c r="J1827" s="10"/>
      <c r="K1827" s="10"/>
    </row>
    <row r="1828" spans="1:11" ht="24" customHeight="1" x14ac:dyDescent="0.2">
      <c r="A1828" s="32" t="s">
        <v>1027</v>
      </c>
      <c r="B1828" s="32" t="s">
        <v>67</v>
      </c>
      <c r="C1828" s="32" t="s">
        <v>19</v>
      </c>
      <c r="D1828" s="33"/>
      <c r="E1828" s="21" t="s">
        <v>1242</v>
      </c>
      <c r="F1828" s="26">
        <f>+F1829</f>
        <v>0</v>
      </c>
      <c r="G1828" s="26">
        <f t="shared" ref="G1828:K1828" si="737">+G1829</f>
        <v>0</v>
      </c>
      <c r="H1828" s="26">
        <f t="shared" si="737"/>
        <v>0</v>
      </c>
      <c r="I1828" s="26">
        <f t="shared" si="737"/>
        <v>0</v>
      </c>
      <c r="J1828" s="26">
        <f t="shared" si="737"/>
        <v>0</v>
      </c>
      <c r="K1828" s="26">
        <f t="shared" si="737"/>
        <v>0</v>
      </c>
    </row>
    <row r="1829" spans="1:11" ht="24" customHeight="1" x14ac:dyDescent="0.2">
      <c r="A1829" s="44" t="s">
        <v>1027</v>
      </c>
      <c r="B1829" s="44" t="s">
        <v>67</v>
      </c>
      <c r="C1829" s="44" t="s">
        <v>19</v>
      </c>
      <c r="D1829" s="44" t="s">
        <v>18</v>
      </c>
      <c r="E1829" s="23" t="s">
        <v>1242</v>
      </c>
      <c r="F1829" s="10"/>
      <c r="G1829" s="10"/>
      <c r="H1829" s="10"/>
      <c r="I1829" s="10"/>
      <c r="J1829" s="10"/>
      <c r="K1829" s="10"/>
    </row>
    <row r="1830" spans="1:11" ht="24" customHeight="1" x14ac:dyDescent="0.2">
      <c r="A1830" s="32" t="s">
        <v>1027</v>
      </c>
      <c r="B1830" s="32" t="s">
        <v>67</v>
      </c>
      <c r="C1830" s="32" t="s">
        <v>21</v>
      </c>
      <c r="D1830" s="33"/>
      <c r="E1830" s="21" t="s">
        <v>1243</v>
      </c>
      <c r="F1830" s="26">
        <f>+F1831</f>
        <v>0</v>
      </c>
      <c r="G1830" s="26">
        <f t="shared" ref="G1830:K1830" si="738">+G1831</f>
        <v>0</v>
      </c>
      <c r="H1830" s="26">
        <f t="shared" si="738"/>
        <v>0</v>
      </c>
      <c r="I1830" s="26">
        <f t="shared" si="738"/>
        <v>0</v>
      </c>
      <c r="J1830" s="26">
        <f t="shared" si="738"/>
        <v>0</v>
      </c>
      <c r="K1830" s="26">
        <f t="shared" si="738"/>
        <v>0</v>
      </c>
    </row>
    <row r="1831" spans="1:11" ht="24" customHeight="1" x14ac:dyDescent="0.2">
      <c r="A1831" s="44" t="s">
        <v>1027</v>
      </c>
      <c r="B1831" s="44" t="s">
        <v>67</v>
      </c>
      <c r="C1831" s="44" t="s">
        <v>21</v>
      </c>
      <c r="D1831" s="44" t="s">
        <v>18</v>
      </c>
      <c r="E1831" s="23" t="s">
        <v>1243</v>
      </c>
      <c r="F1831" s="10"/>
      <c r="G1831" s="10"/>
      <c r="H1831" s="10"/>
      <c r="I1831" s="10"/>
      <c r="J1831" s="10"/>
      <c r="K1831" s="10"/>
    </row>
    <row r="1832" spans="1:11" ht="24" customHeight="1" x14ac:dyDescent="0.2">
      <c r="A1832" s="32" t="s">
        <v>1027</v>
      </c>
      <c r="B1832" s="32" t="s">
        <v>67</v>
      </c>
      <c r="C1832" s="32" t="s">
        <v>65</v>
      </c>
      <c r="D1832" s="33"/>
      <c r="E1832" s="21" t="s">
        <v>1244</v>
      </c>
      <c r="F1832" s="26">
        <f>+F1833</f>
        <v>0</v>
      </c>
      <c r="G1832" s="26">
        <f t="shared" ref="G1832:K1832" si="739">+G1833</f>
        <v>0</v>
      </c>
      <c r="H1832" s="26">
        <f t="shared" si="739"/>
        <v>0</v>
      </c>
      <c r="I1832" s="26">
        <f t="shared" si="739"/>
        <v>0</v>
      </c>
      <c r="J1832" s="26">
        <f t="shared" si="739"/>
        <v>0</v>
      </c>
      <c r="K1832" s="26">
        <f t="shared" si="739"/>
        <v>0</v>
      </c>
    </row>
    <row r="1833" spans="1:11" ht="24" customHeight="1" x14ac:dyDescent="0.2">
      <c r="A1833" s="44" t="s">
        <v>1027</v>
      </c>
      <c r="B1833" s="44" t="s">
        <v>67</v>
      </c>
      <c r="C1833" s="44" t="s">
        <v>65</v>
      </c>
      <c r="D1833" s="44" t="s">
        <v>18</v>
      </c>
      <c r="E1833" s="23" t="s">
        <v>1244</v>
      </c>
      <c r="F1833" s="10"/>
      <c r="G1833" s="10"/>
      <c r="H1833" s="10"/>
      <c r="I1833" s="10"/>
      <c r="J1833" s="10"/>
      <c r="K1833" s="10"/>
    </row>
    <row r="1834" spans="1:11" ht="12" customHeight="1" x14ac:dyDescent="0.2">
      <c r="A1834" s="32" t="s">
        <v>1027</v>
      </c>
      <c r="B1834" s="32" t="s">
        <v>67</v>
      </c>
      <c r="C1834" s="32" t="s">
        <v>67</v>
      </c>
      <c r="D1834" s="33"/>
      <c r="E1834" s="21" t="s">
        <v>1245</v>
      </c>
      <c r="F1834" s="26">
        <f>F1835+F1836</f>
        <v>0</v>
      </c>
      <c r="G1834" s="26">
        <f t="shared" ref="G1834:K1834" si="740">G1835+G1836</f>
        <v>0</v>
      </c>
      <c r="H1834" s="26">
        <f t="shared" si="740"/>
        <v>0</v>
      </c>
      <c r="I1834" s="26">
        <f t="shared" si="740"/>
        <v>0</v>
      </c>
      <c r="J1834" s="26">
        <f t="shared" si="740"/>
        <v>0</v>
      </c>
      <c r="K1834" s="26">
        <f t="shared" si="740"/>
        <v>0</v>
      </c>
    </row>
    <row r="1835" spans="1:11" ht="12" customHeight="1" x14ac:dyDescent="0.2">
      <c r="A1835" s="44" t="s">
        <v>1027</v>
      </c>
      <c r="B1835" s="44" t="s">
        <v>67</v>
      </c>
      <c r="C1835" s="44" t="s">
        <v>67</v>
      </c>
      <c r="D1835" s="44" t="s">
        <v>15</v>
      </c>
      <c r="E1835" s="23" t="s">
        <v>1246</v>
      </c>
      <c r="F1835" s="10"/>
      <c r="G1835" s="10"/>
      <c r="H1835" s="10"/>
      <c r="I1835" s="10"/>
      <c r="J1835" s="10"/>
      <c r="K1835" s="10"/>
    </row>
    <row r="1836" spans="1:11" ht="12" customHeight="1" x14ac:dyDescent="0.2">
      <c r="A1836" s="44" t="s">
        <v>1027</v>
      </c>
      <c r="B1836" s="44" t="s">
        <v>67</v>
      </c>
      <c r="C1836" s="44" t="s">
        <v>67</v>
      </c>
      <c r="D1836" s="44" t="s">
        <v>19</v>
      </c>
      <c r="E1836" s="23" t="s">
        <v>1247</v>
      </c>
      <c r="F1836" s="10"/>
      <c r="G1836" s="10"/>
      <c r="H1836" s="10"/>
      <c r="I1836" s="10"/>
      <c r="J1836" s="10"/>
      <c r="K1836" s="10"/>
    </row>
    <row r="1837" spans="1:11" ht="12" customHeight="1" x14ac:dyDescent="0.2">
      <c r="A1837" s="41" t="s">
        <v>1027</v>
      </c>
      <c r="B1837" s="41" t="s">
        <v>69</v>
      </c>
      <c r="C1837" s="42"/>
      <c r="D1837" s="42"/>
      <c r="E1837" s="20" t="s">
        <v>1248</v>
      </c>
      <c r="F1837" s="25">
        <f>+F1838+F1840+F1842+F1844</f>
        <v>0</v>
      </c>
      <c r="G1837" s="25">
        <f t="shared" ref="G1837:K1837" si="741">+G1838+G1840+G1842+G1844</f>
        <v>0</v>
      </c>
      <c r="H1837" s="25">
        <f t="shared" si="741"/>
        <v>0</v>
      </c>
      <c r="I1837" s="25">
        <f t="shared" si="741"/>
        <v>0</v>
      </c>
      <c r="J1837" s="25">
        <f t="shared" si="741"/>
        <v>0</v>
      </c>
      <c r="K1837" s="25">
        <f t="shared" si="741"/>
        <v>0</v>
      </c>
    </row>
    <row r="1838" spans="1:11" ht="24" customHeight="1" x14ac:dyDescent="0.2">
      <c r="A1838" s="32" t="s">
        <v>1027</v>
      </c>
      <c r="B1838" s="32" t="s">
        <v>69</v>
      </c>
      <c r="C1838" s="32" t="s">
        <v>15</v>
      </c>
      <c r="D1838" s="33"/>
      <c r="E1838" s="21" t="s">
        <v>1249</v>
      </c>
      <c r="F1838" s="26">
        <f>+F1839</f>
        <v>0</v>
      </c>
      <c r="G1838" s="26">
        <f t="shared" ref="G1838:K1838" si="742">+G1839</f>
        <v>0</v>
      </c>
      <c r="H1838" s="26">
        <f t="shared" si="742"/>
        <v>0</v>
      </c>
      <c r="I1838" s="26">
        <f t="shared" si="742"/>
        <v>0</v>
      </c>
      <c r="J1838" s="26">
        <f t="shared" si="742"/>
        <v>0</v>
      </c>
      <c r="K1838" s="26">
        <f t="shared" si="742"/>
        <v>0</v>
      </c>
    </row>
    <row r="1839" spans="1:11" ht="24" customHeight="1" x14ac:dyDescent="0.2">
      <c r="A1839" s="44" t="s">
        <v>1027</v>
      </c>
      <c r="B1839" s="44" t="s">
        <v>69</v>
      </c>
      <c r="C1839" s="44" t="s">
        <v>15</v>
      </c>
      <c r="D1839" s="44" t="s">
        <v>18</v>
      </c>
      <c r="E1839" s="23" t="s">
        <v>1249</v>
      </c>
      <c r="F1839" s="10"/>
      <c r="G1839" s="10"/>
      <c r="H1839" s="10"/>
      <c r="I1839" s="10"/>
      <c r="J1839" s="10"/>
      <c r="K1839" s="10"/>
    </row>
    <row r="1840" spans="1:11" ht="24" customHeight="1" x14ac:dyDescent="0.2">
      <c r="A1840" s="32" t="s">
        <v>1027</v>
      </c>
      <c r="B1840" s="32" t="s">
        <v>69</v>
      </c>
      <c r="C1840" s="32" t="s">
        <v>19</v>
      </c>
      <c r="D1840" s="33"/>
      <c r="E1840" s="21" t="s">
        <v>1250</v>
      </c>
      <c r="F1840" s="26">
        <f>+F1841</f>
        <v>0</v>
      </c>
      <c r="G1840" s="26">
        <f t="shared" ref="G1840:K1840" si="743">+G1841</f>
        <v>0</v>
      </c>
      <c r="H1840" s="26">
        <f t="shared" si="743"/>
        <v>0</v>
      </c>
      <c r="I1840" s="26">
        <f t="shared" si="743"/>
        <v>0</v>
      </c>
      <c r="J1840" s="26">
        <f t="shared" si="743"/>
        <v>0</v>
      </c>
      <c r="K1840" s="26">
        <f t="shared" si="743"/>
        <v>0</v>
      </c>
    </row>
    <row r="1841" spans="1:11" ht="24" customHeight="1" x14ac:dyDescent="0.2">
      <c r="A1841" s="44" t="s">
        <v>1027</v>
      </c>
      <c r="B1841" s="44" t="s">
        <v>69</v>
      </c>
      <c r="C1841" s="44" t="s">
        <v>19</v>
      </c>
      <c r="D1841" s="44" t="s">
        <v>18</v>
      </c>
      <c r="E1841" s="23" t="s">
        <v>1250</v>
      </c>
      <c r="F1841" s="10"/>
      <c r="G1841" s="10"/>
      <c r="H1841" s="10"/>
      <c r="I1841" s="10"/>
      <c r="J1841" s="10"/>
      <c r="K1841" s="10"/>
    </row>
    <row r="1842" spans="1:11" ht="24" customHeight="1" x14ac:dyDescent="0.2">
      <c r="A1842" s="32" t="s">
        <v>1027</v>
      </c>
      <c r="B1842" s="32" t="s">
        <v>69</v>
      </c>
      <c r="C1842" s="32" t="s">
        <v>21</v>
      </c>
      <c r="D1842" s="33"/>
      <c r="E1842" s="21" t="s">
        <v>1251</v>
      </c>
      <c r="F1842" s="26">
        <f>+F1843</f>
        <v>0</v>
      </c>
      <c r="G1842" s="26">
        <f t="shared" ref="G1842:K1842" si="744">+G1843</f>
        <v>0</v>
      </c>
      <c r="H1842" s="26">
        <f t="shared" si="744"/>
        <v>0</v>
      </c>
      <c r="I1842" s="26">
        <f t="shared" si="744"/>
        <v>0</v>
      </c>
      <c r="J1842" s="26">
        <f t="shared" si="744"/>
        <v>0</v>
      </c>
      <c r="K1842" s="26">
        <f t="shared" si="744"/>
        <v>0</v>
      </c>
    </row>
    <row r="1843" spans="1:11" ht="24" customHeight="1" x14ac:dyDescent="0.2">
      <c r="A1843" s="44" t="s">
        <v>1027</v>
      </c>
      <c r="B1843" s="44" t="s">
        <v>69</v>
      </c>
      <c r="C1843" s="44" t="s">
        <v>21</v>
      </c>
      <c r="D1843" s="44" t="s">
        <v>18</v>
      </c>
      <c r="E1843" s="23" t="s">
        <v>1251</v>
      </c>
      <c r="F1843" s="10"/>
      <c r="G1843" s="10"/>
      <c r="H1843" s="10"/>
      <c r="I1843" s="10"/>
      <c r="J1843" s="10"/>
      <c r="K1843" s="10"/>
    </row>
    <row r="1844" spans="1:11" ht="24" customHeight="1" x14ac:dyDescent="0.2">
      <c r="A1844" s="32" t="s">
        <v>1027</v>
      </c>
      <c r="B1844" s="32" t="s">
        <v>69</v>
      </c>
      <c r="C1844" s="32" t="s">
        <v>65</v>
      </c>
      <c r="D1844" s="33"/>
      <c r="E1844" s="21" t="s">
        <v>1252</v>
      </c>
      <c r="F1844" s="26">
        <f>+F1845</f>
        <v>0</v>
      </c>
      <c r="G1844" s="26">
        <f t="shared" ref="G1844:K1844" si="745">+G1845</f>
        <v>0</v>
      </c>
      <c r="H1844" s="26">
        <f t="shared" si="745"/>
        <v>0</v>
      </c>
      <c r="I1844" s="26">
        <f t="shared" si="745"/>
        <v>0</v>
      </c>
      <c r="J1844" s="26">
        <f t="shared" si="745"/>
        <v>0</v>
      </c>
      <c r="K1844" s="26">
        <f t="shared" si="745"/>
        <v>0</v>
      </c>
    </row>
    <row r="1845" spans="1:11" ht="24" customHeight="1" x14ac:dyDescent="0.2">
      <c r="A1845" s="44" t="s">
        <v>1027</v>
      </c>
      <c r="B1845" s="44" t="s">
        <v>69</v>
      </c>
      <c r="C1845" s="44" t="s">
        <v>65</v>
      </c>
      <c r="D1845" s="44" t="s">
        <v>18</v>
      </c>
      <c r="E1845" s="23" t="s">
        <v>1252</v>
      </c>
      <c r="F1845" s="10"/>
      <c r="G1845" s="10"/>
      <c r="H1845" s="10"/>
      <c r="I1845" s="10"/>
      <c r="J1845" s="10"/>
      <c r="K1845" s="10"/>
    </row>
    <row r="1846" spans="1:11" ht="12" customHeight="1" x14ac:dyDescent="0.2">
      <c r="A1846" s="39" t="s">
        <v>1253</v>
      </c>
      <c r="B1846" s="40"/>
      <c r="C1846" s="40"/>
      <c r="D1846" s="40"/>
      <c r="E1846" s="19" t="s">
        <v>1254</v>
      </c>
      <c r="F1846" s="24">
        <f t="shared" ref="F1846:K1846" si="746">+F1847+F1850+F1875+F1884+F1893+F1898+F1905+F1912+F1921+F1926+F1933+F1944+F1947</f>
        <v>0</v>
      </c>
      <c r="G1846" s="24">
        <f t="shared" si="746"/>
        <v>0</v>
      </c>
      <c r="H1846" s="24">
        <f t="shared" si="746"/>
        <v>0</v>
      </c>
      <c r="I1846" s="24">
        <f t="shared" si="746"/>
        <v>0</v>
      </c>
      <c r="J1846" s="24">
        <f t="shared" si="746"/>
        <v>0</v>
      </c>
      <c r="K1846" s="24">
        <f t="shared" si="746"/>
        <v>0</v>
      </c>
    </row>
    <row r="1847" spans="1:11" ht="12" customHeight="1" x14ac:dyDescent="0.2">
      <c r="A1847" s="41" t="s">
        <v>1253</v>
      </c>
      <c r="B1847" s="41" t="s">
        <v>15</v>
      </c>
      <c r="C1847" s="42"/>
      <c r="D1847" s="42"/>
      <c r="E1847" s="20" t="s">
        <v>1255</v>
      </c>
      <c r="F1847" s="25">
        <f>+F1848</f>
        <v>0</v>
      </c>
      <c r="G1847" s="25">
        <f t="shared" ref="G1847:K1848" si="747">+G1848</f>
        <v>0</v>
      </c>
      <c r="H1847" s="25">
        <f t="shared" si="747"/>
        <v>0</v>
      </c>
      <c r="I1847" s="25">
        <f t="shared" si="747"/>
        <v>0</v>
      </c>
      <c r="J1847" s="25">
        <f t="shared" si="747"/>
        <v>0</v>
      </c>
      <c r="K1847" s="25">
        <f t="shared" si="747"/>
        <v>0</v>
      </c>
    </row>
    <row r="1848" spans="1:11" ht="12" customHeight="1" x14ac:dyDescent="0.2">
      <c r="A1848" s="32" t="s">
        <v>1253</v>
      </c>
      <c r="B1848" s="32" t="s">
        <v>15</v>
      </c>
      <c r="C1848" s="32" t="s">
        <v>15</v>
      </c>
      <c r="D1848" s="33"/>
      <c r="E1848" s="21" t="s">
        <v>1256</v>
      </c>
      <c r="F1848" s="26">
        <f>+F1849</f>
        <v>0</v>
      </c>
      <c r="G1848" s="26">
        <f t="shared" si="747"/>
        <v>0</v>
      </c>
      <c r="H1848" s="26">
        <f t="shared" si="747"/>
        <v>0</v>
      </c>
      <c r="I1848" s="26">
        <f t="shared" si="747"/>
        <v>0</v>
      </c>
      <c r="J1848" s="26">
        <f t="shared" si="747"/>
        <v>0</v>
      </c>
      <c r="K1848" s="26">
        <f t="shared" si="747"/>
        <v>0</v>
      </c>
    </row>
    <row r="1849" spans="1:11" ht="12" customHeight="1" x14ac:dyDescent="0.2">
      <c r="A1849" s="44" t="s">
        <v>1253</v>
      </c>
      <c r="B1849" s="44" t="s">
        <v>15</v>
      </c>
      <c r="C1849" s="44" t="s">
        <v>15</v>
      </c>
      <c r="D1849" s="44" t="s">
        <v>18</v>
      </c>
      <c r="E1849" s="23" t="s">
        <v>1256</v>
      </c>
      <c r="F1849" s="10"/>
      <c r="G1849" s="10"/>
      <c r="H1849" s="10"/>
      <c r="I1849" s="10"/>
      <c r="J1849" s="10"/>
      <c r="K1849" s="10"/>
    </row>
    <row r="1850" spans="1:11" ht="12" customHeight="1" x14ac:dyDescent="0.2">
      <c r="A1850" s="41" t="s">
        <v>1253</v>
      </c>
      <c r="B1850" s="41" t="s">
        <v>19</v>
      </c>
      <c r="C1850" s="42"/>
      <c r="D1850" s="42"/>
      <c r="E1850" s="20" t="s">
        <v>1257</v>
      </c>
      <c r="F1850" s="25">
        <f>+F1851+F1853+F1855+F1857+F1859+F1861+F1863+F1865+F1867+F1869+F1871+F1873</f>
        <v>0</v>
      </c>
      <c r="G1850" s="25">
        <f t="shared" ref="G1850:K1850" si="748">+G1851+G1853+G1855+G1857+G1859+G1861+G1863+G1865+G1867+G1869+G1871+G1873</f>
        <v>0</v>
      </c>
      <c r="H1850" s="25">
        <f t="shared" si="748"/>
        <v>0</v>
      </c>
      <c r="I1850" s="25">
        <f t="shared" si="748"/>
        <v>0</v>
      </c>
      <c r="J1850" s="25">
        <f t="shared" si="748"/>
        <v>0</v>
      </c>
      <c r="K1850" s="25">
        <f t="shared" si="748"/>
        <v>0</v>
      </c>
    </row>
    <row r="1851" spans="1:11" ht="24" customHeight="1" x14ac:dyDescent="0.2">
      <c r="A1851" s="32" t="s">
        <v>1253</v>
      </c>
      <c r="B1851" s="32" t="s">
        <v>19</v>
      </c>
      <c r="C1851" s="32" t="s">
        <v>15</v>
      </c>
      <c r="D1851" s="33"/>
      <c r="E1851" s="21" t="s">
        <v>1258</v>
      </c>
      <c r="F1851" s="26">
        <f>+F1852</f>
        <v>0</v>
      </c>
      <c r="G1851" s="26">
        <f t="shared" ref="G1851:K1851" si="749">+G1852</f>
        <v>0</v>
      </c>
      <c r="H1851" s="26">
        <f t="shared" si="749"/>
        <v>0</v>
      </c>
      <c r="I1851" s="26">
        <f t="shared" si="749"/>
        <v>0</v>
      </c>
      <c r="J1851" s="26">
        <f t="shared" si="749"/>
        <v>0</v>
      </c>
      <c r="K1851" s="26">
        <f t="shared" si="749"/>
        <v>0</v>
      </c>
    </row>
    <row r="1852" spans="1:11" ht="24" customHeight="1" x14ac:dyDescent="0.2">
      <c r="A1852" s="44" t="s">
        <v>1253</v>
      </c>
      <c r="B1852" s="44" t="s">
        <v>19</v>
      </c>
      <c r="C1852" s="44" t="s">
        <v>15</v>
      </c>
      <c r="D1852" s="44" t="s">
        <v>18</v>
      </c>
      <c r="E1852" s="23" t="s">
        <v>1258</v>
      </c>
      <c r="F1852" s="10"/>
      <c r="G1852" s="10"/>
      <c r="H1852" s="10"/>
      <c r="I1852" s="10"/>
      <c r="J1852" s="10"/>
      <c r="K1852" s="10"/>
    </row>
    <row r="1853" spans="1:11" ht="24" customHeight="1" x14ac:dyDescent="0.2">
      <c r="A1853" s="32" t="s">
        <v>1253</v>
      </c>
      <c r="B1853" s="32" t="s">
        <v>19</v>
      </c>
      <c r="C1853" s="32" t="s">
        <v>19</v>
      </c>
      <c r="D1853" s="33"/>
      <c r="E1853" s="21" t="s">
        <v>1259</v>
      </c>
      <c r="F1853" s="26">
        <f>+F1854</f>
        <v>0</v>
      </c>
      <c r="G1853" s="26">
        <f t="shared" ref="G1853:K1853" si="750">+G1854</f>
        <v>0</v>
      </c>
      <c r="H1853" s="26">
        <f t="shared" si="750"/>
        <v>0</v>
      </c>
      <c r="I1853" s="26">
        <f t="shared" si="750"/>
        <v>0</v>
      </c>
      <c r="J1853" s="26">
        <f t="shared" si="750"/>
        <v>0</v>
      </c>
      <c r="K1853" s="26">
        <f t="shared" si="750"/>
        <v>0</v>
      </c>
    </row>
    <row r="1854" spans="1:11" ht="24" customHeight="1" x14ac:dyDescent="0.2">
      <c r="A1854" s="44" t="s">
        <v>1253</v>
      </c>
      <c r="B1854" s="44" t="s">
        <v>19</v>
      </c>
      <c r="C1854" s="44" t="s">
        <v>19</v>
      </c>
      <c r="D1854" s="44" t="s">
        <v>18</v>
      </c>
      <c r="E1854" s="23" t="s">
        <v>1259</v>
      </c>
      <c r="F1854" s="10"/>
      <c r="G1854" s="10"/>
      <c r="H1854" s="10"/>
      <c r="I1854" s="10"/>
      <c r="J1854" s="10"/>
      <c r="K1854" s="10"/>
    </row>
    <row r="1855" spans="1:11" ht="24" customHeight="1" x14ac:dyDescent="0.2">
      <c r="A1855" s="32" t="s">
        <v>1253</v>
      </c>
      <c r="B1855" s="32" t="s">
        <v>19</v>
      </c>
      <c r="C1855" s="32" t="s">
        <v>21</v>
      </c>
      <c r="D1855" s="33"/>
      <c r="E1855" s="21" t="s">
        <v>1260</v>
      </c>
      <c r="F1855" s="26">
        <f>+F1856</f>
        <v>0</v>
      </c>
      <c r="G1855" s="26">
        <f t="shared" ref="G1855:K1855" si="751">+G1856</f>
        <v>0</v>
      </c>
      <c r="H1855" s="26">
        <f t="shared" si="751"/>
        <v>0</v>
      </c>
      <c r="I1855" s="26">
        <f t="shared" si="751"/>
        <v>0</v>
      </c>
      <c r="J1855" s="26">
        <f t="shared" si="751"/>
        <v>0</v>
      </c>
      <c r="K1855" s="26">
        <f t="shared" si="751"/>
        <v>0</v>
      </c>
    </row>
    <row r="1856" spans="1:11" ht="24" customHeight="1" x14ac:dyDescent="0.2">
      <c r="A1856" s="44" t="s">
        <v>1253</v>
      </c>
      <c r="B1856" s="44" t="s">
        <v>19</v>
      </c>
      <c r="C1856" s="44" t="s">
        <v>21</v>
      </c>
      <c r="D1856" s="44" t="s">
        <v>18</v>
      </c>
      <c r="E1856" s="23" t="s">
        <v>1260</v>
      </c>
      <c r="F1856" s="10"/>
      <c r="G1856" s="10"/>
      <c r="H1856" s="10"/>
      <c r="I1856" s="10"/>
      <c r="J1856" s="10"/>
      <c r="K1856" s="10"/>
    </row>
    <row r="1857" spans="1:11" ht="24" customHeight="1" x14ac:dyDescent="0.2">
      <c r="A1857" s="32" t="s">
        <v>1253</v>
      </c>
      <c r="B1857" s="32" t="s">
        <v>19</v>
      </c>
      <c r="C1857" s="32" t="s">
        <v>65</v>
      </c>
      <c r="D1857" s="33"/>
      <c r="E1857" s="21" t="s">
        <v>1261</v>
      </c>
      <c r="F1857" s="26">
        <f>+F1858</f>
        <v>0</v>
      </c>
      <c r="G1857" s="26">
        <f t="shared" ref="G1857:K1857" si="752">+G1858</f>
        <v>0</v>
      </c>
      <c r="H1857" s="26">
        <f t="shared" si="752"/>
        <v>0</v>
      </c>
      <c r="I1857" s="26">
        <f t="shared" si="752"/>
        <v>0</v>
      </c>
      <c r="J1857" s="26">
        <f t="shared" si="752"/>
        <v>0</v>
      </c>
      <c r="K1857" s="26">
        <f t="shared" si="752"/>
        <v>0</v>
      </c>
    </row>
    <row r="1858" spans="1:11" ht="24" customHeight="1" x14ac:dyDescent="0.2">
      <c r="A1858" s="44" t="s">
        <v>1253</v>
      </c>
      <c r="B1858" s="44" t="s">
        <v>19</v>
      </c>
      <c r="C1858" s="44" t="s">
        <v>65</v>
      </c>
      <c r="D1858" s="44" t="s">
        <v>18</v>
      </c>
      <c r="E1858" s="23" t="s">
        <v>1261</v>
      </c>
      <c r="F1858" s="10"/>
      <c r="G1858" s="10"/>
      <c r="H1858" s="10"/>
      <c r="I1858" s="10"/>
      <c r="J1858" s="10"/>
      <c r="K1858" s="10"/>
    </row>
    <row r="1859" spans="1:11" ht="24" customHeight="1" x14ac:dyDescent="0.2">
      <c r="A1859" s="32" t="s">
        <v>1253</v>
      </c>
      <c r="B1859" s="32" t="s">
        <v>19</v>
      </c>
      <c r="C1859" s="32" t="s">
        <v>67</v>
      </c>
      <c r="D1859" s="33"/>
      <c r="E1859" s="21" t="s">
        <v>1262</v>
      </c>
      <c r="F1859" s="26">
        <f>+F1860</f>
        <v>0</v>
      </c>
      <c r="G1859" s="26">
        <f t="shared" ref="G1859:K1859" si="753">+G1860</f>
        <v>0</v>
      </c>
      <c r="H1859" s="26">
        <f t="shared" si="753"/>
        <v>0</v>
      </c>
      <c r="I1859" s="26">
        <f t="shared" si="753"/>
        <v>0</v>
      </c>
      <c r="J1859" s="26">
        <f t="shared" si="753"/>
        <v>0</v>
      </c>
      <c r="K1859" s="26">
        <f t="shared" si="753"/>
        <v>0</v>
      </c>
    </row>
    <row r="1860" spans="1:11" ht="24" customHeight="1" x14ac:dyDescent="0.2">
      <c r="A1860" s="44" t="s">
        <v>1253</v>
      </c>
      <c r="B1860" s="44" t="s">
        <v>19</v>
      </c>
      <c r="C1860" s="44" t="s">
        <v>67</v>
      </c>
      <c r="D1860" s="44" t="s">
        <v>18</v>
      </c>
      <c r="E1860" s="23" t="s">
        <v>1262</v>
      </c>
      <c r="F1860" s="10"/>
      <c r="G1860" s="10"/>
      <c r="H1860" s="10"/>
      <c r="I1860" s="10"/>
      <c r="J1860" s="10"/>
      <c r="K1860" s="10"/>
    </row>
    <row r="1861" spans="1:11" ht="36" customHeight="1" x14ac:dyDescent="0.2">
      <c r="A1861" s="32" t="s">
        <v>1253</v>
      </c>
      <c r="B1861" s="32" t="s">
        <v>19</v>
      </c>
      <c r="C1861" s="32" t="s">
        <v>69</v>
      </c>
      <c r="D1861" s="33"/>
      <c r="E1861" s="21" t="s">
        <v>1263</v>
      </c>
      <c r="F1861" s="26">
        <f>+F1862</f>
        <v>0</v>
      </c>
      <c r="G1861" s="26">
        <f t="shared" ref="G1861:K1861" si="754">+G1862</f>
        <v>0</v>
      </c>
      <c r="H1861" s="26">
        <f t="shared" si="754"/>
        <v>0</v>
      </c>
      <c r="I1861" s="26">
        <f t="shared" si="754"/>
        <v>0</v>
      </c>
      <c r="J1861" s="26">
        <f t="shared" si="754"/>
        <v>0</v>
      </c>
      <c r="K1861" s="26">
        <f t="shared" si="754"/>
        <v>0</v>
      </c>
    </row>
    <row r="1862" spans="1:11" ht="36" customHeight="1" x14ac:dyDescent="0.2">
      <c r="A1862" s="44" t="s">
        <v>1253</v>
      </c>
      <c r="B1862" s="44" t="s">
        <v>19</v>
      </c>
      <c r="C1862" s="44" t="s">
        <v>69</v>
      </c>
      <c r="D1862" s="44" t="s">
        <v>18</v>
      </c>
      <c r="E1862" s="23" t="s">
        <v>1263</v>
      </c>
      <c r="F1862" s="10"/>
      <c r="G1862" s="10"/>
      <c r="H1862" s="10"/>
      <c r="I1862" s="10"/>
      <c r="J1862" s="10"/>
      <c r="K1862" s="10"/>
    </row>
    <row r="1863" spans="1:11" ht="24" customHeight="1" x14ac:dyDescent="0.2">
      <c r="A1863" s="32" t="s">
        <v>1253</v>
      </c>
      <c r="B1863" s="32" t="s">
        <v>19</v>
      </c>
      <c r="C1863" s="32" t="s">
        <v>71</v>
      </c>
      <c r="D1863" s="33"/>
      <c r="E1863" s="21" t="s">
        <v>1264</v>
      </c>
      <c r="F1863" s="26">
        <f>+F1864</f>
        <v>0</v>
      </c>
      <c r="G1863" s="26">
        <f t="shared" ref="G1863:K1863" si="755">+G1864</f>
        <v>0</v>
      </c>
      <c r="H1863" s="26">
        <f t="shared" si="755"/>
        <v>0</v>
      </c>
      <c r="I1863" s="26">
        <f t="shared" si="755"/>
        <v>0</v>
      </c>
      <c r="J1863" s="26">
        <f t="shared" si="755"/>
        <v>0</v>
      </c>
      <c r="K1863" s="26">
        <f t="shared" si="755"/>
        <v>0</v>
      </c>
    </row>
    <row r="1864" spans="1:11" ht="24" customHeight="1" x14ac:dyDescent="0.2">
      <c r="A1864" s="44" t="s">
        <v>1253</v>
      </c>
      <c r="B1864" s="44" t="s">
        <v>19</v>
      </c>
      <c r="C1864" s="44" t="s">
        <v>71</v>
      </c>
      <c r="D1864" s="44" t="s">
        <v>18</v>
      </c>
      <c r="E1864" s="23" t="s">
        <v>1265</v>
      </c>
      <c r="F1864" s="10"/>
      <c r="G1864" s="10"/>
      <c r="H1864" s="10"/>
      <c r="I1864" s="10"/>
      <c r="J1864" s="10"/>
      <c r="K1864" s="10"/>
    </row>
    <row r="1865" spans="1:11" ht="24" customHeight="1" x14ac:dyDescent="0.2">
      <c r="A1865" s="32" t="s">
        <v>1253</v>
      </c>
      <c r="B1865" s="32" t="s">
        <v>19</v>
      </c>
      <c r="C1865" s="32" t="s">
        <v>23</v>
      </c>
      <c r="D1865" s="33"/>
      <c r="E1865" s="21" t="s">
        <v>1266</v>
      </c>
      <c r="F1865" s="26">
        <f>+F1866</f>
        <v>0</v>
      </c>
      <c r="G1865" s="26">
        <f t="shared" ref="G1865:K1865" si="756">+G1866</f>
        <v>0</v>
      </c>
      <c r="H1865" s="26">
        <f t="shared" si="756"/>
        <v>0</v>
      </c>
      <c r="I1865" s="26">
        <f t="shared" si="756"/>
        <v>0</v>
      </c>
      <c r="J1865" s="26">
        <f t="shared" si="756"/>
        <v>0</v>
      </c>
      <c r="K1865" s="26">
        <f t="shared" si="756"/>
        <v>0</v>
      </c>
    </row>
    <row r="1866" spans="1:11" ht="24" customHeight="1" x14ac:dyDescent="0.2">
      <c r="A1866" s="44" t="s">
        <v>1253</v>
      </c>
      <c r="B1866" s="44" t="s">
        <v>19</v>
      </c>
      <c r="C1866" s="44" t="s">
        <v>23</v>
      </c>
      <c r="D1866" s="44" t="s">
        <v>18</v>
      </c>
      <c r="E1866" s="23" t="s">
        <v>1266</v>
      </c>
      <c r="F1866" s="10"/>
      <c r="G1866" s="10"/>
      <c r="H1866" s="10"/>
      <c r="I1866" s="10"/>
      <c r="J1866" s="10"/>
      <c r="K1866" s="10"/>
    </row>
    <row r="1867" spans="1:11" ht="24" customHeight="1" x14ac:dyDescent="0.2">
      <c r="A1867" s="32" t="s">
        <v>1253</v>
      </c>
      <c r="B1867" s="32" t="s">
        <v>19</v>
      </c>
      <c r="C1867" s="32" t="s">
        <v>25</v>
      </c>
      <c r="D1867" s="33"/>
      <c r="E1867" s="21" t="s">
        <v>1267</v>
      </c>
      <c r="F1867" s="26">
        <f>+F1868</f>
        <v>0</v>
      </c>
      <c r="G1867" s="26">
        <f t="shared" ref="G1867:K1867" si="757">+G1868</f>
        <v>0</v>
      </c>
      <c r="H1867" s="26">
        <f t="shared" si="757"/>
        <v>0</v>
      </c>
      <c r="I1867" s="26">
        <f t="shared" si="757"/>
        <v>0</v>
      </c>
      <c r="J1867" s="26">
        <f t="shared" si="757"/>
        <v>0</v>
      </c>
      <c r="K1867" s="26">
        <f t="shared" si="757"/>
        <v>0</v>
      </c>
    </row>
    <row r="1868" spans="1:11" ht="24" customHeight="1" x14ac:dyDescent="0.2">
      <c r="A1868" s="44" t="s">
        <v>1253</v>
      </c>
      <c r="B1868" s="44" t="s">
        <v>19</v>
      </c>
      <c r="C1868" s="44" t="s">
        <v>25</v>
      </c>
      <c r="D1868" s="44" t="s">
        <v>18</v>
      </c>
      <c r="E1868" s="23" t="s">
        <v>1267</v>
      </c>
      <c r="F1868" s="10"/>
      <c r="G1868" s="10"/>
      <c r="H1868" s="10"/>
      <c r="I1868" s="10"/>
      <c r="J1868" s="10"/>
      <c r="K1868" s="10"/>
    </row>
    <row r="1869" spans="1:11" ht="24" customHeight="1" x14ac:dyDescent="0.2">
      <c r="A1869" s="32" t="s">
        <v>1253</v>
      </c>
      <c r="B1869" s="32" t="s">
        <v>19</v>
      </c>
      <c r="C1869" s="32" t="s">
        <v>27</v>
      </c>
      <c r="D1869" s="33"/>
      <c r="E1869" s="21" t="s">
        <v>1268</v>
      </c>
      <c r="F1869" s="26">
        <f>+F1870</f>
        <v>0</v>
      </c>
      <c r="G1869" s="26">
        <f t="shared" ref="G1869:K1869" si="758">+G1870</f>
        <v>0</v>
      </c>
      <c r="H1869" s="26">
        <f t="shared" si="758"/>
        <v>0</v>
      </c>
      <c r="I1869" s="26">
        <f t="shared" si="758"/>
        <v>0</v>
      </c>
      <c r="J1869" s="26">
        <f t="shared" si="758"/>
        <v>0</v>
      </c>
      <c r="K1869" s="26">
        <f t="shared" si="758"/>
        <v>0</v>
      </c>
    </row>
    <row r="1870" spans="1:11" ht="24" customHeight="1" x14ac:dyDescent="0.2">
      <c r="A1870" s="44" t="s">
        <v>1253</v>
      </c>
      <c r="B1870" s="44" t="s">
        <v>19</v>
      </c>
      <c r="C1870" s="44" t="s">
        <v>27</v>
      </c>
      <c r="D1870" s="44" t="s">
        <v>18</v>
      </c>
      <c r="E1870" s="23" t="s">
        <v>1268</v>
      </c>
      <c r="F1870" s="10"/>
      <c r="G1870" s="10"/>
      <c r="H1870" s="10"/>
      <c r="I1870" s="10"/>
      <c r="J1870" s="10"/>
      <c r="K1870" s="10"/>
    </row>
    <row r="1871" spans="1:11" ht="12" customHeight="1" x14ac:dyDescent="0.2">
      <c r="A1871" s="32" t="s">
        <v>1253</v>
      </c>
      <c r="B1871" s="32" t="s">
        <v>19</v>
      </c>
      <c r="C1871" s="32" t="s">
        <v>124</v>
      </c>
      <c r="D1871" s="33"/>
      <c r="E1871" s="21" t="s">
        <v>1269</v>
      </c>
      <c r="F1871" s="26">
        <f>+F1872</f>
        <v>0</v>
      </c>
      <c r="G1871" s="26">
        <f t="shared" ref="G1871:K1871" si="759">+G1872</f>
        <v>0</v>
      </c>
      <c r="H1871" s="26">
        <f t="shared" si="759"/>
        <v>0</v>
      </c>
      <c r="I1871" s="26">
        <f t="shared" si="759"/>
        <v>0</v>
      </c>
      <c r="J1871" s="26">
        <f t="shared" si="759"/>
        <v>0</v>
      </c>
      <c r="K1871" s="26">
        <f t="shared" si="759"/>
        <v>0</v>
      </c>
    </row>
    <row r="1872" spans="1:11" ht="12" customHeight="1" x14ac:dyDescent="0.2">
      <c r="A1872" s="44" t="s">
        <v>1253</v>
      </c>
      <c r="B1872" s="44" t="s">
        <v>19</v>
      </c>
      <c r="C1872" s="44" t="s">
        <v>124</v>
      </c>
      <c r="D1872" s="44" t="s">
        <v>18</v>
      </c>
      <c r="E1872" s="23" t="s">
        <v>1269</v>
      </c>
      <c r="F1872" s="10"/>
      <c r="G1872" s="10"/>
      <c r="H1872" s="10"/>
      <c r="I1872" s="10"/>
      <c r="J1872" s="10"/>
      <c r="K1872" s="10"/>
    </row>
    <row r="1873" spans="1:11" ht="12" customHeight="1" x14ac:dyDescent="0.2">
      <c r="A1873" s="32" t="s">
        <v>1253</v>
      </c>
      <c r="B1873" s="32" t="s">
        <v>19</v>
      </c>
      <c r="C1873" s="32" t="s">
        <v>59</v>
      </c>
      <c r="D1873" s="33"/>
      <c r="E1873" s="21" t="s">
        <v>1270</v>
      </c>
      <c r="F1873" s="26">
        <f>+F1874</f>
        <v>0</v>
      </c>
      <c r="G1873" s="26">
        <f t="shared" ref="G1873:K1873" si="760">+G1874</f>
        <v>0</v>
      </c>
      <c r="H1873" s="26">
        <f t="shared" si="760"/>
        <v>0</v>
      </c>
      <c r="I1873" s="26">
        <f t="shared" si="760"/>
        <v>0</v>
      </c>
      <c r="J1873" s="26">
        <f t="shared" si="760"/>
        <v>0</v>
      </c>
      <c r="K1873" s="26">
        <f t="shared" si="760"/>
        <v>0</v>
      </c>
    </row>
    <row r="1874" spans="1:11" ht="12" customHeight="1" x14ac:dyDescent="0.2">
      <c r="A1874" s="44" t="s">
        <v>1253</v>
      </c>
      <c r="B1874" s="44" t="s">
        <v>19</v>
      </c>
      <c r="C1874" s="44" t="s">
        <v>59</v>
      </c>
      <c r="D1874" s="44" t="s">
        <v>18</v>
      </c>
      <c r="E1874" s="23" t="s">
        <v>1270</v>
      </c>
      <c r="F1874" s="10"/>
      <c r="G1874" s="10"/>
      <c r="H1874" s="10"/>
      <c r="I1874" s="10"/>
      <c r="J1874" s="10"/>
      <c r="K1874" s="10"/>
    </row>
    <row r="1875" spans="1:11" ht="12" customHeight="1" x14ac:dyDescent="0.2">
      <c r="A1875" s="41" t="s">
        <v>1253</v>
      </c>
      <c r="B1875" s="41" t="s">
        <v>21</v>
      </c>
      <c r="C1875" s="42"/>
      <c r="D1875" s="42"/>
      <c r="E1875" s="20" t="s">
        <v>1271</v>
      </c>
      <c r="F1875" s="25">
        <f>+F1876+F1878+F1880+F1882</f>
        <v>0</v>
      </c>
      <c r="G1875" s="25">
        <f t="shared" ref="G1875:K1875" si="761">+G1876+G1878+G1880+G1882</f>
        <v>0</v>
      </c>
      <c r="H1875" s="25">
        <f t="shared" si="761"/>
        <v>0</v>
      </c>
      <c r="I1875" s="25">
        <f t="shared" si="761"/>
        <v>0</v>
      </c>
      <c r="J1875" s="25">
        <f t="shared" si="761"/>
        <v>0</v>
      </c>
      <c r="K1875" s="25">
        <f t="shared" si="761"/>
        <v>0</v>
      </c>
    </row>
    <row r="1876" spans="1:11" ht="12" customHeight="1" x14ac:dyDescent="0.2">
      <c r="A1876" s="32" t="s">
        <v>1253</v>
      </c>
      <c r="B1876" s="32" t="s">
        <v>21</v>
      </c>
      <c r="C1876" s="32" t="s">
        <v>15</v>
      </c>
      <c r="D1876" s="33"/>
      <c r="E1876" s="21" t="s">
        <v>1272</v>
      </c>
      <c r="F1876" s="26">
        <f>+F1877</f>
        <v>0</v>
      </c>
      <c r="G1876" s="26">
        <f t="shared" ref="G1876:K1876" si="762">+G1877</f>
        <v>0</v>
      </c>
      <c r="H1876" s="26">
        <f t="shared" si="762"/>
        <v>0</v>
      </c>
      <c r="I1876" s="26">
        <f t="shared" si="762"/>
        <v>0</v>
      </c>
      <c r="J1876" s="26">
        <f t="shared" si="762"/>
        <v>0</v>
      </c>
      <c r="K1876" s="26">
        <f t="shared" si="762"/>
        <v>0</v>
      </c>
    </row>
    <row r="1877" spans="1:11" ht="12" customHeight="1" x14ac:dyDescent="0.2">
      <c r="A1877" s="44" t="s">
        <v>1253</v>
      </c>
      <c r="B1877" s="44" t="s">
        <v>21</v>
      </c>
      <c r="C1877" s="44" t="s">
        <v>15</v>
      </c>
      <c r="D1877" s="44" t="s">
        <v>18</v>
      </c>
      <c r="E1877" s="23" t="s">
        <v>1272</v>
      </c>
      <c r="F1877" s="10"/>
      <c r="G1877" s="10"/>
      <c r="H1877" s="10"/>
      <c r="I1877" s="10"/>
      <c r="J1877" s="10"/>
      <c r="K1877" s="10"/>
    </row>
    <row r="1878" spans="1:11" ht="12" customHeight="1" x14ac:dyDescent="0.2">
      <c r="A1878" s="32" t="s">
        <v>1253</v>
      </c>
      <c r="B1878" s="32" t="s">
        <v>21</v>
      </c>
      <c r="C1878" s="32" t="s">
        <v>19</v>
      </c>
      <c r="D1878" s="33"/>
      <c r="E1878" s="21" t="s">
        <v>1273</v>
      </c>
      <c r="F1878" s="26">
        <f>+F1879</f>
        <v>0</v>
      </c>
      <c r="G1878" s="26">
        <f t="shared" ref="G1878:K1878" si="763">+G1879</f>
        <v>0</v>
      </c>
      <c r="H1878" s="26">
        <f t="shared" si="763"/>
        <v>0</v>
      </c>
      <c r="I1878" s="26">
        <f t="shared" si="763"/>
        <v>0</v>
      </c>
      <c r="J1878" s="26">
        <f t="shared" si="763"/>
        <v>0</v>
      </c>
      <c r="K1878" s="26">
        <f t="shared" si="763"/>
        <v>0</v>
      </c>
    </row>
    <row r="1879" spans="1:11" ht="12" customHeight="1" x14ac:dyDescent="0.2">
      <c r="A1879" s="44" t="s">
        <v>1253</v>
      </c>
      <c r="B1879" s="44" t="s">
        <v>21</v>
      </c>
      <c r="C1879" s="44" t="s">
        <v>19</v>
      </c>
      <c r="D1879" s="44" t="s">
        <v>18</v>
      </c>
      <c r="E1879" s="23" t="s">
        <v>1273</v>
      </c>
      <c r="F1879" s="10"/>
      <c r="G1879" s="10"/>
      <c r="H1879" s="10"/>
      <c r="I1879" s="10"/>
      <c r="J1879" s="10"/>
      <c r="K1879" s="10"/>
    </row>
    <row r="1880" spans="1:11" ht="24" customHeight="1" x14ac:dyDescent="0.2">
      <c r="A1880" s="32" t="s">
        <v>1253</v>
      </c>
      <c r="B1880" s="32" t="s">
        <v>21</v>
      </c>
      <c r="C1880" s="32" t="s">
        <v>21</v>
      </c>
      <c r="D1880" s="33"/>
      <c r="E1880" s="21" t="s">
        <v>1274</v>
      </c>
      <c r="F1880" s="26">
        <f>+F1881</f>
        <v>0</v>
      </c>
      <c r="G1880" s="26">
        <f t="shared" ref="G1880:K1880" si="764">+G1881</f>
        <v>0</v>
      </c>
      <c r="H1880" s="26">
        <f t="shared" si="764"/>
        <v>0</v>
      </c>
      <c r="I1880" s="26">
        <f t="shared" si="764"/>
        <v>0</v>
      </c>
      <c r="J1880" s="26">
        <f t="shared" si="764"/>
        <v>0</v>
      </c>
      <c r="K1880" s="26">
        <f t="shared" si="764"/>
        <v>0</v>
      </c>
    </row>
    <row r="1881" spans="1:11" ht="24" customHeight="1" x14ac:dyDescent="0.2">
      <c r="A1881" s="44" t="s">
        <v>1253</v>
      </c>
      <c r="B1881" s="44" t="s">
        <v>21</v>
      </c>
      <c r="C1881" s="44" t="s">
        <v>21</v>
      </c>
      <c r="D1881" s="44" t="s">
        <v>18</v>
      </c>
      <c r="E1881" s="23" t="s">
        <v>1274</v>
      </c>
      <c r="F1881" s="10"/>
      <c r="G1881" s="10"/>
      <c r="H1881" s="10"/>
      <c r="I1881" s="10"/>
      <c r="J1881" s="10"/>
      <c r="K1881" s="10"/>
    </row>
    <row r="1882" spans="1:11" ht="24" customHeight="1" x14ac:dyDescent="0.2">
      <c r="A1882" s="32" t="s">
        <v>1253</v>
      </c>
      <c r="B1882" s="32" t="s">
        <v>21</v>
      </c>
      <c r="C1882" s="32" t="s">
        <v>65</v>
      </c>
      <c r="D1882" s="33"/>
      <c r="E1882" s="21" t="s">
        <v>1275</v>
      </c>
      <c r="F1882" s="26">
        <f>+F1883</f>
        <v>0</v>
      </c>
      <c r="G1882" s="26">
        <f t="shared" ref="G1882:K1882" si="765">+G1883</f>
        <v>0</v>
      </c>
      <c r="H1882" s="26">
        <f t="shared" si="765"/>
        <v>0</v>
      </c>
      <c r="I1882" s="26">
        <f t="shared" si="765"/>
        <v>0</v>
      </c>
      <c r="J1882" s="26">
        <f t="shared" si="765"/>
        <v>0</v>
      </c>
      <c r="K1882" s="26">
        <f t="shared" si="765"/>
        <v>0</v>
      </c>
    </row>
    <row r="1883" spans="1:11" ht="24" customHeight="1" x14ac:dyDescent="0.2">
      <c r="A1883" s="44" t="s">
        <v>1253</v>
      </c>
      <c r="B1883" s="44" t="s">
        <v>21</v>
      </c>
      <c r="C1883" s="44" t="s">
        <v>65</v>
      </c>
      <c r="D1883" s="44" t="s">
        <v>18</v>
      </c>
      <c r="E1883" s="23" t="s">
        <v>1275</v>
      </c>
      <c r="F1883" s="10"/>
      <c r="G1883" s="10"/>
      <c r="H1883" s="10"/>
      <c r="I1883" s="10"/>
      <c r="J1883" s="10"/>
      <c r="K1883" s="10"/>
    </row>
    <row r="1884" spans="1:11" ht="12" customHeight="1" x14ac:dyDescent="0.2">
      <c r="A1884" s="41" t="s">
        <v>1253</v>
      </c>
      <c r="B1884" s="41" t="s">
        <v>65</v>
      </c>
      <c r="C1884" s="42"/>
      <c r="D1884" s="42"/>
      <c r="E1884" s="20" t="s">
        <v>1276</v>
      </c>
      <c r="F1884" s="25">
        <f>+F1885+F1887+F1889+F1891</f>
        <v>0</v>
      </c>
      <c r="G1884" s="25">
        <f t="shared" ref="G1884:K1884" si="766">+G1885+G1887+G1889+G1891</f>
        <v>0</v>
      </c>
      <c r="H1884" s="25">
        <f t="shared" si="766"/>
        <v>0</v>
      </c>
      <c r="I1884" s="25">
        <f t="shared" si="766"/>
        <v>0</v>
      </c>
      <c r="J1884" s="25">
        <f t="shared" si="766"/>
        <v>0</v>
      </c>
      <c r="K1884" s="25">
        <f t="shared" si="766"/>
        <v>0</v>
      </c>
    </row>
    <row r="1885" spans="1:11" ht="12" customHeight="1" x14ac:dyDescent="0.2">
      <c r="A1885" s="32" t="s">
        <v>1253</v>
      </c>
      <c r="B1885" s="32" t="s">
        <v>65</v>
      </c>
      <c r="C1885" s="32" t="s">
        <v>15</v>
      </c>
      <c r="D1885" s="33"/>
      <c r="E1885" s="21" t="s">
        <v>1277</v>
      </c>
      <c r="F1885" s="26">
        <f>+F1886</f>
        <v>0</v>
      </c>
      <c r="G1885" s="26">
        <f t="shared" ref="G1885:K1885" si="767">+G1886</f>
        <v>0</v>
      </c>
      <c r="H1885" s="26">
        <f t="shared" si="767"/>
        <v>0</v>
      </c>
      <c r="I1885" s="26">
        <f t="shared" si="767"/>
        <v>0</v>
      </c>
      <c r="J1885" s="26">
        <f t="shared" si="767"/>
        <v>0</v>
      </c>
      <c r="K1885" s="26">
        <f t="shared" si="767"/>
        <v>0</v>
      </c>
    </row>
    <row r="1886" spans="1:11" ht="12" customHeight="1" x14ac:dyDescent="0.2">
      <c r="A1886" s="44" t="s">
        <v>1253</v>
      </c>
      <c r="B1886" s="44" t="s">
        <v>65</v>
      </c>
      <c r="C1886" s="44" t="s">
        <v>15</v>
      </c>
      <c r="D1886" s="44" t="s">
        <v>18</v>
      </c>
      <c r="E1886" s="23" t="s">
        <v>1277</v>
      </c>
      <c r="F1886" s="10"/>
      <c r="G1886" s="10"/>
      <c r="H1886" s="10"/>
      <c r="I1886" s="10"/>
      <c r="J1886" s="10"/>
      <c r="K1886" s="10"/>
    </row>
    <row r="1887" spans="1:11" ht="12" customHeight="1" x14ac:dyDescent="0.2">
      <c r="A1887" s="32" t="s">
        <v>1253</v>
      </c>
      <c r="B1887" s="32" t="s">
        <v>65</v>
      </c>
      <c r="C1887" s="32" t="s">
        <v>19</v>
      </c>
      <c r="D1887" s="33"/>
      <c r="E1887" s="21" t="s">
        <v>1278</v>
      </c>
      <c r="F1887" s="26">
        <f>+F1888</f>
        <v>0</v>
      </c>
      <c r="G1887" s="26">
        <f t="shared" ref="G1887:K1887" si="768">+G1888</f>
        <v>0</v>
      </c>
      <c r="H1887" s="26">
        <f t="shared" si="768"/>
        <v>0</v>
      </c>
      <c r="I1887" s="26">
        <f t="shared" si="768"/>
        <v>0</v>
      </c>
      <c r="J1887" s="26">
        <f t="shared" si="768"/>
        <v>0</v>
      </c>
      <c r="K1887" s="26">
        <f t="shared" si="768"/>
        <v>0</v>
      </c>
    </row>
    <row r="1888" spans="1:11" ht="12" customHeight="1" x14ac:dyDescent="0.2">
      <c r="A1888" s="44" t="s">
        <v>1253</v>
      </c>
      <c r="B1888" s="44" t="s">
        <v>65</v>
      </c>
      <c r="C1888" s="44" t="s">
        <v>19</v>
      </c>
      <c r="D1888" s="44" t="s">
        <v>18</v>
      </c>
      <c r="E1888" s="23" t="s">
        <v>1278</v>
      </c>
      <c r="F1888" s="10"/>
      <c r="G1888" s="10"/>
      <c r="H1888" s="10"/>
      <c r="I1888" s="10"/>
      <c r="J1888" s="10"/>
      <c r="K1888" s="10"/>
    </row>
    <row r="1889" spans="1:11" ht="24" customHeight="1" x14ac:dyDescent="0.2">
      <c r="A1889" s="32" t="s">
        <v>1253</v>
      </c>
      <c r="B1889" s="32" t="s">
        <v>65</v>
      </c>
      <c r="C1889" s="32" t="s">
        <v>21</v>
      </c>
      <c r="D1889" s="33"/>
      <c r="E1889" s="21" t="s">
        <v>1279</v>
      </c>
      <c r="F1889" s="26">
        <f>+F1890</f>
        <v>0</v>
      </c>
      <c r="G1889" s="26">
        <f t="shared" ref="G1889:K1889" si="769">+G1890</f>
        <v>0</v>
      </c>
      <c r="H1889" s="26">
        <f t="shared" si="769"/>
        <v>0</v>
      </c>
      <c r="I1889" s="26">
        <f t="shared" si="769"/>
        <v>0</v>
      </c>
      <c r="J1889" s="26">
        <f t="shared" si="769"/>
        <v>0</v>
      </c>
      <c r="K1889" s="26">
        <f t="shared" si="769"/>
        <v>0</v>
      </c>
    </row>
    <row r="1890" spans="1:11" ht="24" customHeight="1" x14ac:dyDescent="0.2">
      <c r="A1890" s="44" t="s">
        <v>1253</v>
      </c>
      <c r="B1890" s="44" t="s">
        <v>65</v>
      </c>
      <c r="C1890" s="44" t="s">
        <v>21</v>
      </c>
      <c r="D1890" s="44" t="s">
        <v>18</v>
      </c>
      <c r="E1890" s="23" t="s">
        <v>1279</v>
      </c>
      <c r="F1890" s="10"/>
      <c r="G1890" s="10"/>
      <c r="H1890" s="10"/>
      <c r="I1890" s="10"/>
      <c r="J1890" s="10"/>
      <c r="K1890" s="10"/>
    </row>
    <row r="1891" spans="1:11" ht="24" customHeight="1" x14ac:dyDescent="0.2">
      <c r="A1891" s="32" t="s">
        <v>1253</v>
      </c>
      <c r="B1891" s="32" t="s">
        <v>65</v>
      </c>
      <c r="C1891" s="32" t="s">
        <v>65</v>
      </c>
      <c r="D1891" s="33"/>
      <c r="E1891" s="21" t="s">
        <v>1280</v>
      </c>
      <c r="F1891" s="26">
        <f>+F1892</f>
        <v>0</v>
      </c>
      <c r="G1891" s="26">
        <f t="shared" ref="G1891:K1891" si="770">+G1892</f>
        <v>0</v>
      </c>
      <c r="H1891" s="26">
        <f t="shared" si="770"/>
        <v>0</v>
      </c>
      <c r="I1891" s="26">
        <f t="shared" si="770"/>
        <v>0</v>
      </c>
      <c r="J1891" s="26">
        <f t="shared" si="770"/>
        <v>0</v>
      </c>
      <c r="K1891" s="26">
        <f t="shared" si="770"/>
        <v>0</v>
      </c>
    </row>
    <row r="1892" spans="1:11" ht="24" customHeight="1" x14ac:dyDescent="0.2">
      <c r="A1892" s="44" t="s">
        <v>1253</v>
      </c>
      <c r="B1892" s="44" t="s">
        <v>65</v>
      </c>
      <c r="C1892" s="44" t="s">
        <v>65</v>
      </c>
      <c r="D1892" s="44" t="s">
        <v>18</v>
      </c>
      <c r="E1892" s="23" t="s">
        <v>1280</v>
      </c>
      <c r="F1892" s="10"/>
      <c r="G1892" s="10"/>
      <c r="H1892" s="10"/>
      <c r="I1892" s="10"/>
      <c r="J1892" s="10"/>
      <c r="K1892" s="10"/>
    </row>
    <row r="1893" spans="1:11" ht="12" customHeight="1" x14ac:dyDescent="0.2">
      <c r="A1893" s="41" t="s">
        <v>1253</v>
      </c>
      <c r="B1893" s="41" t="s">
        <v>67</v>
      </c>
      <c r="C1893" s="42"/>
      <c r="D1893" s="42"/>
      <c r="E1893" s="20" t="s">
        <v>1281</v>
      </c>
      <c r="F1893" s="25">
        <f>+F1894+F1896</f>
        <v>0</v>
      </c>
      <c r="G1893" s="25">
        <f t="shared" ref="G1893:K1893" si="771">+G1894+G1896</f>
        <v>0</v>
      </c>
      <c r="H1893" s="25">
        <f t="shared" si="771"/>
        <v>0</v>
      </c>
      <c r="I1893" s="25">
        <f t="shared" si="771"/>
        <v>0</v>
      </c>
      <c r="J1893" s="25">
        <f t="shared" si="771"/>
        <v>0</v>
      </c>
      <c r="K1893" s="25">
        <f t="shared" si="771"/>
        <v>0</v>
      </c>
    </row>
    <row r="1894" spans="1:11" ht="12" customHeight="1" x14ac:dyDescent="0.2">
      <c r="A1894" s="32" t="s">
        <v>1253</v>
      </c>
      <c r="B1894" s="32" t="s">
        <v>67</v>
      </c>
      <c r="C1894" s="32" t="s">
        <v>15</v>
      </c>
      <c r="D1894" s="33"/>
      <c r="E1894" s="21" t="s">
        <v>1282</v>
      </c>
      <c r="F1894" s="26">
        <f>+F1895</f>
        <v>0</v>
      </c>
      <c r="G1894" s="26">
        <f t="shared" ref="G1894:K1894" si="772">+G1895</f>
        <v>0</v>
      </c>
      <c r="H1894" s="26">
        <f t="shared" si="772"/>
        <v>0</v>
      </c>
      <c r="I1894" s="26">
        <f t="shared" si="772"/>
        <v>0</v>
      </c>
      <c r="J1894" s="26">
        <f t="shared" si="772"/>
        <v>0</v>
      </c>
      <c r="K1894" s="26">
        <f t="shared" si="772"/>
        <v>0</v>
      </c>
    </row>
    <row r="1895" spans="1:11" ht="12" customHeight="1" x14ac:dyDescent="0.2">
      <c r="A1895" s="44" t="s">
        <v>1253</v>
      </c>
      <c r="B1895" s="44" t="s">
        <v>67</v>
      </c>
      <c r="C1895" s="44" t="s">
        <v>15</v>
      </c>
      <c r="D1895" s="44" t="s">
        <v>18</v>
      </c>
      <c r="E1895" s="23" t="s">
        <v>1282</v>
      </c>
      <c r="F1895" s="10"/>
      <c r="G1895" s="10"/>
      <c r="H1895" s="10"/>
      <c r="I1895" s="10"/>
      <c r="J1895" s="10"/>
      <c r="K1895" s="10"/>
    </row>
    <row r="1896" spans="1:11" ht="12" customHeight="1" x14ac:dyDescent="0.2">
      <c r="A1896" s="32" t="s">
        <v>1253</v>
      </c>
      <c r="B1896" s="32" t="s">
        <v>67</v>
      </c>
      <c r="C1896" s="32" t="s">
        <v>19</v>
      </c>
      <c r="D1896" s="33"/>
      <c r="E1896" s="21" t="s">
        <v>1283</v>
      </c>
      <c r="F1896" s="26">
        <f>+F1897</f>
        <v>0</v>
      </c>
      <c r="G1896" s="26">
        <f t="shared" ref="G1896:K1896" si="773">+G1897</f>
        <v>0</v>
      </c>
      <c r="H1896" s="26">
        <f t="shared" si="773"/>
        <v>0</v>
      </c>
      <c r="I1896" s="26">
        <f t="shared" si="773"/>
        <v>0</v>
      </c>
      <c r="J1896" s="26">
        <f t="shared" si="773"/>
        <v>0</v>
      </c>
      <c r="K1896" s="26">
        <f t="shared" si="773"/>
        <v>0</v>
      </c>
    </row>
    <row r="1897" spans="1:11" ht="12" customHeight="1" x14ac:dyDescent="0.2">
      <c r="A1897" s="44" t="s">
        <v>1253</v>
      </c>
      <c r="B1897" s="44" t="s">
        <v>67</v>
      </c>
      <c r="C1897" s="44" t="s">
        <v>19</v>
      </c>
      <c r="D1897" s="44" t="s">
        <v>18</v>
      </c>
      <c r="E1897" s="23" t="s">
        <v>1283</v>
      </c>
      <c r="F1897" s="10"/>
      <c r="G1897" s="10"/>
      <c r="H1897" s="10"/>
      <c r="I1897" s="10"/>
      <c r="J1897" s="10"/>
      <c r="K1897" s="10"/>
    </row>
    <row r="1898" spans="1:11" ht="12" customHeight="1" x14ac:dyDescent="0.2">
      <c r="A1898" s="41" t="s">
        <v>1253</v>
      </c>
      <c r="B1898" s="41" t="s">
        <v>69</v>
      </c>
      <c r="C1898" s="42"/>
      <c r="D1898" s="42"/>
      <c r="E1898" s="20" t="s">
        <v>1284</v>
      </c>
      <c r="F1898" s="25">
        <f>+F1899+F1901+F1903</f>
        <v>0</v>
      </c>
      <c r="G1898" s="25">
        <f t="shared" ref="G1898:K1898" si="774">+G1899+G1901+G1903</f>
        <v>0</v>
      </c>
      <c r="H1898" s="25">
        <f t="shared" si="774"/>
        <v>0</v>
      </c>
      <c r="I1898" s="25">
        <f t="shared" si="774"/>
        <v>0</v>
      </c>
      <c r="J1898" s="25">
        <f t="shared" si="774"/>
        <v>0</v>
      </c>
      <c r="K1898" s="25">
        <f t="shared" si="774"/>
        <v>0</v>
      </c>
    </row>
    <row r="1899" spans="1:11" ht="12" customHeight="1" x14ac:dyDescent="0.2">
      <c r="A1899" s="32" t="s">
        <v>1253</v>
      </c>
      <c r="B1899" s="32" t="s">
        <v>69</v>
      </c>
      <c r="C1899" s="32" t="s">
        <v>15</v>
      </c>
      <c r="D1899" s="33"/>
      <c r="E1899" s="21" t="s">
        <v>1285</v>
      </c>
      <c r="F1899" s="26">
        <f>+F1900</f>
        <v>0</v>
      </c>
      <c r="G1899" s="26">
        <f t="shared" ref="G1899:K1899" si="775">+G1900</f>
        <v>0</v>
      </c>
      <c r="H1899" s="26">
        <f t="shared" si="775"/>
        <v>0</v>
      </c>
      <c r="I1899" s="26">
        <f t="shared" si="775"/>
        <v>0</v>
      </c>
      <c r="J1899" s="26">
        <f t="shared" si="775"/>
        <v>0</v>
      </c>
      <c r="K1899" s="26">
        <f t="shared" si="775"/>
        <v>0</v>
      </c>
    </row>
    <row r="1900" spans="1:11" ht="12" customHeight="1" x14ac:dyDescent="0.2">
      <c r="A1900" s="44" t="s">
        <v>1253</v>
      </c>
      <c r="B1900" s="44" t="s">
        <v>69</v>
      </c>
      <c r="C1900" s="44" t="s">
        <v>15</v>
      </c>
      <c r="D1900" s="44" t="s">
        <v>18</v>
      </c>
      <c r="E1900" s="23" t="s">
        <v>1285</v>
      </c>
      <c r="F1900" s="10"/>
      <c r="G1900" s="10"/>
      <c r="H1900" s="10"/>
      <c r="I1900" s="10"/>
      <c r="J1900" s="10"/>
      <c r="K1900" s="10"/>
    </row>
    <row r="1901" spans="1:11" ht="12" customHeight="1" x14ac:dyDescent="0.2">
      <c r="A1901" s="32" t="s">
        <v>1253</v>
      </c>
      <c r="B1901" s="32" t="s">
        <v>69</v>
      </c>
      <c r="C1901" s="32" t="s">
        <v>19</v>
      </c>
      <c r="D1901" s="33"/>
      <c r="E1901" s="21" t="s">
        <v>1286</v>
      </c>
      <c r="F1901" s="26">
        <f>+F1902</f>
        <v>0</v>
      </c>
      <c r="G1901" s="26">
        <f t="shared" ref="G1901:K1901" si="776">+G1902</f>
        <v>0</v>
      </c>
      <c r="H1901" s="26">
        <f t="shared" si="776"/>
        <v>0</v>
      </c>
      <c r="I1901" s="26">
        <f t="shared" si="776"/>
        <v>0</v>
      </c>
      <c r="J1901" s="26">
        <f t="shared" si="776"/>
        <v>0</v>
      </c>
      <c r="K1901" s="26">
        <f t="shared" si="776"/>
        <v>0</v>
      </c>
    </row>
    <row r="1902" spans="1:11" ht="12" customHeight="1" x14ac:dyDescent="0.2">
      <c r="A1902" s="44" t="s">
        <v>1253</v>
      </c>
      <c r="B1902" s="44" t="s">
        <v>69</v>
      </c>
      <c r="C1902" s="44" t="s">
        <v>19</v>
      </c>
      <c r="D1902" s="44" t="s">
        <v>18</v>
      </c>
      <c r="E1902" s="23" t="s">
        <v>1286</v>
      </c>
      <c r="F1902" s="10"/>
      <c r="G1902" s="10"/>
      <c r="H1902" s="10"/>
      <c r="I1902" s="10"/>
      <c r="J1902" s="10"/>
      <c r="K1902" s="10"/>
    </row>
    <row r="1903" spans="1:11" ht="12" customHeight="1" x14ac:dyDescent="0.2">
      <c r="A1903" s="32" t="s">
        <v>1253</v>
      </c>
      <c r="B1903" s="32" t="s">
        <v>69</v>
      </c>
      <c r="C1903" s="32" t="s">
        <v>21</v>
      </c>
      <c r="D1903" s="33"/>
      <c r="E1903" s="21" t="s">
        <v>1287</v>
      </c>
      <c r="F1903" s="26">
        <f>+F1904</f>
        <v>0</v>
      </c>
      <c r="G1903" s="26">
        <f t="shared" ref="G1903:K1903" si="777">+G1904</f>
        <v>0</v>
      </c>
      <c r="H1903" s="26">
        <f t="shared" si="777"/>
        <v>0</v>
      </c>
      <c r="I1903" s="26">
        <f t="shared" si="777"/>
        <v>0</v>
      </c>
      <c r="J1903" s="26">
        <f t="shared" si="777"/>
        <v>0</v>
      </c>
      <c r="K1903" s="26">
        <f t="shared" si="777"/>
        <v>0</v>
      </c>
    </row>
    <row r="1904" spans="1:11" ht="12" customHeight="1" x14ac:dyDescent="0.2">
      <c r="A1904" s="44" t="s">
        <v>1253</v>
      </c>
      <c r="B1904" s="44" t="s">
        <v>69</v>
      </c>
      <c r="C1904" s="44" t="s">
        <v>21</v>
      </c>
      <c r="D1904" s="44" t="s">
        <v>18</v>
      </c>
      <c r="E1904" s="23" t="s">
        <v>1287</v>
      </c>
      <c r="F1904" s="10"/>
      <c r="G1904" s="10"/>
      <c r="H1904" s="10"/>
      <c r="I1904" s="10"/>
      <c r="J1904" s="10"/>
      <c r="K1904" s="10"/>
    </row>
    <row r="1905" spans="1:11" ht="12" customHeight="1" x14ac:dyDescent="0.2">
      <c r="A1905" s="41" t="s">
        <v>1253</v>
      </c>
      <c r="B1905" s="41" t="s">
        <v>71</v>
      </c>
      <c r="C1905" s="42"/>
      <c r="D1905" s="42"/>
      <c r="E1905" s="20" t="s">
        <v>1288</v>
      </c>
      <c r="F1905" s="25">
        <f t="shared" ref="F1905:K1905" si="778">+F1906+F1908</f>
        <v>0</v>
      </c>
      <c r="G1905" s="25">
        <f t="shared" si="778"/>
        <v>0</v>
      </c>
      <c r="H1905" s="25">
        <f t="shared" si="778"/>
        <v>0</v>
      </c>
      <c r="I1905" s="25">
        <f t="shared" si="778"/>
        <v>0</v>
      </c>
      <c r="J1905" s="25">
        <f t="shared" si="778"/>
        <v>0</v>
      </c>
      <c r="K1905" s="25">
        <f t="shared" si="778"/>
        <v>0</v>
      </c>
    </row>
    <row r="1906" spans="1:11" ht="12" customHeight="1" x14ac:dyDescent="0.2">
      <c r="A1906" s="32" t="s">
        <v>1253</v>
      </c>
      <c r="B1906" s="32" t="s">
        <v>71</v>
      </c>
      <c r="C1906" s="32" t="s">
        <v>15</v>
      </c>
      <c r="D1906" s="33"/>
      <c r="E1906" s="21" t="s">
        <v>1289</v>
      </c>
      <c r="F1906" s="26">
        <f>F1907</f>
        <v>0</v>
      </c>
      <c r="G1906" s="26">
        <f t="shared" ref="G1906:K1906" si="779">G1907</f>
        <v>0</v>
      </c>
      <c r="H1906" s="26">
        <f t="shared" si="779"/>
        <v>0</v>
      </c>
      <c r="I1906" s="26">
        <f t="shared" si="779"/>
        <v>0</v>
      </c>
      <c r="J1906" s="26">
        <f t="shared" si="779"/>
        <v>0</v>
      </c>
      <c r="K1906" s="26">
        <f t="shared" si="779"/>
        <v>0</v>
      </c>
    </row>
    <row r="1907" spans="1:11" ht="12" customHeight="1" x14ac:dyDescent="0.2">
      <c r="A1907" s="44" t="s">
        <v>1253</v>
      </c>
      <c r="B1907" s="44" t="s">
        <v>71</v>
      </c>
      <c r="C1907" s="44" t="s">
        <v>15</v>
      </c>
      <c r="D1907" s="44" t="s">
        <v>15</v>
      </c>
      <c r="E1907" s="23" t="s">
        <v>1290</v>
      </c>
      <c r="F1907" s="10"/>
      <c r="G1907" s="10"/>
      <c r="H1907" s="10"/>
      <c r="I1907" s="10"/>
      <c r="J1907" s="10"/>
      <c r="K1907" s="10"/>
    </row>
    <row r="1908" spans="1:11" ht="12" customHeight="1" x14ac:dyDescent="0.2">
      <c r="A1908" s="32" t="s">
        <v>1253</v>
      </c>
      <c r="B1908" s="32" t="s">
        <v>71</v>
      </c>
      <c r="C1908" s="32" t="s">
        <v>19</v>
      </c>
      <c r="D1908" s="33"/>
      <c r="E1908" s="21" t="s">
        <v>1291</v>
      </c>
      <c r="F1908" s="26">
        <f>F1909+F1910+F1911</f>
        <v>0</v>
      </c>
      <c r="G1908" s="26">
        <f t="shared" ref="G1908:K1908" si="780">G1909+G1910+G1911</f>
        <v>0</v>
      </c>
      <c r="H1908" s="26">
        <f t="shared" si="780"/>
        <v>0</v>
      </c>
      <c r="I1908" s="26">
        <f t="shared" si="780"/>
        <v>0</v>
      </c>
      <c r="J1908" s="26">
        <f t="shared" si="780"/>
        <v>0</v>
      </c>
      <c r="K1908" s="26">
        <f t="shared" si="780"/>
        <v>0</v>
      </c>
    </row>
    <row r="1909" spans="1:11" ht="12" customHeight="1" x14ac:dyDescent="0.2">
      <c r="A1909" s="44" t="s">
        <v>1253</v>
      </c>
      <c r="B1909" s="44" t="s">
        <v>71</v>
      </c>
      <c r="C1909" s="44" t="s">
        <v>19</v>
      </c>
      <c r="D1909" s="44" t="s">
        <v>15</v>
      </c>
      <c r="E1909" s="23" t="s">
        <v>1292</v>
      </c>
      <c r="F1909" s="10"/>
      <c r="G1909" s="10"/>
      <c r="H1909" s="10"/>
      <c r="I1909" s="10"/>
      <c r="J1909" s="10"/>
      <c r="K1909" s="10"/>
    </row>
    <row r="1910" spans="1:11" ht="12" customHeight="1" x14ac:dyDescent="0.2">
      <c r="A1910" s="44" t="s">
        <v>1253</v>
      </c>
      <c r="B1910" s="44" t="s">
        <v>71</v>
      </c>
      <c r="C1910" s="44" t="s">
        <v>19</v>
      </c>
      <c r="D1910" s="44" t="s">
        <v>19</v>
      </c>
      <c r="E1910" s="23" t="s">
        <v>1293</v>
      </c>
      <c r="F1910" s="10"/>
      <c r="G1910" s="10"/>
      <c r="H1910" s="10"/>
      <c r="I1910" s="10"/>
      <c r="J1910" s="10"/>
      <c r="K1910" s="10"/>
    </row>
    <row r="1911" spans="1:11" ht="12" customHeight="1" x14ac:dyDescent="0.2">
      <c r="A1911" s="44" t="s">
        <v>1253</v>
      </c>
      <c r="B1911" s="44" t="s">
        <v>71</v>
      </c>
      <c r="C1911" s="44" t="s">
        <v>19</v>
      </c>
      <c r="D1911" s="44" t="s">
        <v>21</v>
      </c>
      <c r="E1911" s="23" t="s">
        <v>1294</v>
      </c>
      <c r="F1911" s="10"/>
      <c r="G1911" s="10"/>
      <c r="H1911" s="10"/>
      <c r="I1911" s="10"/>
      <c r="J1911" s="10"/>
      <c r="K1911" s="10"/>
    </row>
    <row r="1912" spans="1:11" ht="12" customHeight="1" x14ac:dyDescent="0.2">
      <c r="A1912" s="41" t="s">
        <v>1253</v>
      </c>
      <c r="B1912" s="41" t="s">
        <v>23</v>
      </c>
      <c r="C1912" s="42"/>
      <c r="D1912" s="42"/>
      <c r="E1912" s="20" t="s">
        <v>1295</v>
      </c>
      <c r="F1912" s="25">
        <f t="shared" ref="F1912:K1912" si="781">+F1913+F1919</f>
        <v>0</v>
      </c>
      <c r="G1912" s="25">
        <f t="shared" si="781"/>
        <v>0</v>
      </c>
      <c r="H1912" s="25">
        <f t="shared" si="781"/>
        <v>0</v>
      </c>
      <c r="I1912" s="25">
        <f t="shared" si="781"/>
        <v>0</v>
      </c>
      <c r="J1912" s="25">
        <f t="shared" si="781"/>
        <v>0</v>
      </c>
      <c r="K1912" s="25">
        <f t="shared" si="781"/>
        <v>0</v>
      </c>
    </row>
    <row r="1913" spans="1:11" ht="12" customHeight="1" x14ac:dyDescent="0.2">
      <c r="A1913" s="32" t="s">
        <v>1253</v>
      </c>
      <c r="B1913" s="32" t="s">
        <v>23</v>
      </c>
      <c r="C1913" s="32" t="s">
        <v>15</v>
      </c>
      <c r="D1913" s="33"/>
      <c r="E1913" s="21" t="s">
        <v>1296</v>
      </c>
      <c r="F1913" s="26">
        <f>F1914+F1915+F1916+F1917+F1918</f>
        <v>0</v>
      </c>
      <c r="G1913" s="26">
        <f t="shared" ref="G1913:K1913" si="782">G1914+G1915+G1916+G1917+G1918</f>
        <v>0</v>
      </c>
      <c r="H1913" s="26">
        <f t="shared" si="782"/>
        <v>0</v>
      </c>
      <c r="I1913" s="26">
        <f t="shared" si="782"/>
        <v>0</v>
      </c>
      <c r="J1913" s="26">
        <f t="shared" si="782"/>
        <v>0</v>
      </c>
      <c r="K1913" s="26">
        <f t="shared" si="782"/>
        <v>0</v>
      </c>
    </row>
    <row r="1914" spans="1:11" ht="12" customHeight="1" x14ac:dyDescent="0.2">
      <c r="A1914" s="44" t="s">
        <v>1253</v>
      </c>
      <c r="B1914" s="44" t="s">
        <v>23</v>
      </c>
      <c r="C1914" s="44" t="s">
        <v>15</v>
      </c>
      <c r="D1914" s="44" t="s">
        <v>15</v>
      </c>
      <c r="E1914" s="23" t="s">
        <v>1297</v>
      </c>
      <c r="F1914" s="10"/>
      <c r="G1914" s="10"/>
      <c r="H1914" s="10"/>
      <c r="I1914" s="10"/>
      <c r="J1914" s="10"/>
      <c r="K1914" s="10"/>
    </row>
    <row r="1915" spans="1:11" ht="12" customHeight="1" x14ac:dyDescent="0.2">
      <c r="A1915" s="44" t="s">
        <v>1253</v>
      </c>
      <c r="B1915" s="44" t="s">
        <v>23</v>
      </c>
      <c r="C1915" s="44" t="s">
        <v>15</v>
      </c>
      <c r="D1915" s="44" t="s">
        <v>19</v>
      </c>
      <c r="E1915" s="23" t="s">
        <v>1298</v>
      </c>
      <c r="F1915" s="10"/>
      <c r="G1915" s="10"/>
      <c r="H1915" s="10"/>
      <c r="I1915" s="10"/>
      <c r="J1915" s="10"/>
      <c r="K1915" s="10"/>
    </row>
    <row r="1916" spans="1:11" ht="12" customHeight="1" x14ac:dyDescent="0.2">
      <c r="A1916" s="44" t="s">
        <v>1253</v>
      </c>
      <c r="B1916" s="44" t="s">
        <v>23</v>
      </c>
      <c r="C1916" s="44" t="s">
        <v>15</v>
      </c>
      <c r="D1916" s="44" t="s">
        <v>21</v>
      </c>
      <c r="E1916" s="23" t="s">
        <v>1299</v>
      </c>
      <c r="F1916" s="10"/>
      <c r="G1916" s="10"/>
      <c r="H1916" s="10"/>
      <c r="I1916" s="10"/>
      <c r="J1916" s="10"/>
      <c r="K1916" s="10"/>
    </row>
    <row r="1917" spans="1:11" ht="12" customHeight="1" x14ac:dyDescent="0.2">
      <c r="A1917" s="44" t="s">
        <v>1253</v>
      </c>
      <c r="B1917" s="44" t="s">
        <v>23</v>
      </c>
      <c r="C1917" s="44" t="s">
        <v>15</v>
      </c>
      <c r="D1917" s="44" t="s">
        <v>65</v>
      </c>
      <c r="E1917" s="23" t="s">
        <v>1300</v>
      </c>
      <c r="F1917" s="10"/>
      <c r="G1917" s="10"/>
      <c r="H1917" s="10"/>
      <c r="I1917" s="10"/>
      <c r="J1917" s="10"/>
      <c r="K1917" s="10"/>
    </row>
    <row r="1918" spans="1:11" ht="12" customHeight="1" x14ac:dyDescent="0.2">
      <c r="A1918" s="44" t="s">
        <v>1253</v>
      </c>
      <c r="B1918" s="44" t="s">
        <v>23</v>
      </c>
      <c r="C1918" s="44" t="s">
        <v>15</v>
      </c>
      <c r="D1918" s="44" t="s">
        <v>59</v>
      </c>
      <c r="E1918" s="23" t="s">
        <v>1301</v>
      </c>
      <c r="F1918" s="10"/>
      <c r="G1918" s="10"/>
      <c r="H1918" s="10"/>
      <c r="I1918" s="10"/>
      <c r="J1918" s="10"/>
      <c r="K1918" s="10"/>
    </row>
    <row r="1919" spans="1:11" ht="12" customHeight="1" x14ac:dyDescent="0.2">
      <c r="A1919" s="32" t="s">
        <v>1253</v>
      </c>
      <c r="B1919" s="32" t="s">
        <v>23</v>
      </c>
      <c r="C1919" s="32" t="s">
        <v>19</v>
      </c>
      <c r="D1919" s="33"/>
      <c r="E1919" s="21" t="s">
        <v>1302</v>
      </c>
      <c r="F1919" s="26">
        <f>+F1920</f>
        <v>0</v>
      </c>
      <c r="G1919" s="26">
        <f t="shared" ref="G1919:K1919" si="783">+G1920</f>
        <v>0</v>
      </c>
      <c r="H1919" s="26">
        <f t="shared" si="783"/>
        <v>0</v>
      </c>
      <c r="I1919" s="26">
        <f t="shared" si="783"/>
        <v>0</v>
      </c>
      <c r="J1919" s="26">
        <f t="shared" si="783"/>
        <v>0</v>
      </c>
      <c r="K1919" s="26">
        <f t="shared" si="783"/>
        <v>0</v>
      </c>
    </row>
    <row r="1920" spans="1:11" ht="12" customHeight="1" x14ac:dyDescent="0.2">
      <c r="A1920" s="44" t="s">
        <v>1253</v>
      </c>
      <c r="B1920" s="44" t="s">
        <v>23</v>
      </c>
      <c r="C1920" s="44" t="s">
        <v>19</v>
      </c>
      <c r="D1920" s="44" t="s">
        <v>18</v>
      </c>
      <c r="E1920" s="23" t="s">
        <v>1302</v>
      </c>
      <c r="F1920" s="10"/>
      <c r="G1920" s="10"/>
      <c r="H1920" s="10"/>
      <c r="I1920" s="10"/>
      <c r="J1920" s="10"/>
      <c r="K1920" s="10"/>
    </row>
    <row r="1921" spans="1:11" ht="12" customHeight="1" x14ac:dyDescent="0.2">
      <c r="A1921" s="41" t="s">
        <v>1253</v>
      </c>
      <c r="B1921" s="41" t="s">
        <v>25</v>
      </c>
      <c r="C1921" s="42"/>
      <c r="D1921" s="42"/>
      <c r="E1921" s="20" t="s">
        <v>1303</v>
      </c>
      <c r="F1921" s="25">
        <f>+F1922+F1924</f>
        <v>0</v>
      </c>
      <c r="G1921" s="25">
        <f t="shared" ref="G1921:K1921" si="784">+G1922+G1924</f>
        <v>0</v>
      </c>
      <c r="H1921" s="25">
        <f t="shared" si="784"/>
        <v>0</v>
      </c>
      <c r="I1921" s="25">
        <f t="shared" si="784"/>
        <v>0</v>
      </c>
      <c r="J1921" s="25">
        <f t="shared" si="784"/>
        <v>0</v>
      </c>
      <c r="K1921" s="25">
        <f t="shared" si="784"/>
        <v>0</v>
      </c>
    </row>
    <row r="1922" spans="1:11" ht="12" customHeight="1" x14ac:dyDescent="0.2">
      <c r="A1922" s="32" t="s">
        <v>1253</v>
      </c>
      <c r="B1922" s="32" t="s">
        <v>25</v>
      </c>
      <c r="C1922" s="32" t="s">
        <v>15</v>
      </c>
      <c r="D1922" s="33"/>
      <c r="E1922" s="21" t="s">
        <v>1304</v>
      </c>
      <c r="F1922" s="26">
        <f>+F1923</f>
        <v>0</v>
      </c>
      <c r="G1922" s="26">
        <f t="shared" ref="G1922:K1922" si="785">+G1923</f>
        <v>0</v>
      </c>
      <c r="H1922" s="26">
        <f t="shared" si="785"/>
        <v>0</v>
      </c>
      <c r="I1922" s="26">
        <f t="shared" si="785"/>
        <v>0</v>
      </c>
      <c r="J1922" s="26">
        <f t="shared" si="785"/>
        <v>0</v>
      </c>
      <c r="K1922" s="26">
        <f t="shared" si="785"/>
        <v>0</v>
      </c>
    </row>
    <row r="1923" spans="1:11" ht="12" customHeight="1" x14ac:dyDescent="0.2">
      <c r="A1923" s="44" t="s">
        <v>1253</v>
      </c>
      <c r="B1923" s="44" t="s">
        <v>25</v>
      </c>
      <c r="C1923" s="44" t="s">
        <v>15</v>
      </c>
      <c r="D1923" s="44" t="s">
        <v>18</v>
      </c>
      <c r="E1923" s="23" t="s">
        <v>1304</v>
      </c>
      <c r="F1923" s="10"/>
      <c r="G1923" s="10"/>
      <c r="H1923" s="10"/>
      <c r="I1923" s="10"/>
      <c r="J1923" s="10"/>
      <c r="K1923" s="10"/>
    </row>
    <row r="1924" spans="1:11" ht="12" customHeight="1" x14ac:dyDescent="0.2">
      <c r="A1924" s="32" t="s">
        <v>1253</v>
      </c>
      <c r="B1924" s="32" t="s">
        <v>25</v>
      </c>
      <c r="C1924" s="32" t="s">
        <v>59</v>
      </c>
      <c r="D1924" s="33"/>
      <c r="E1924" s="21" t="s">
        <v>1305</v>
      </c>
      <c r="F1924" s="26">
        <f>+F1925</f>
        <v>0</v>
      </c>
      <c r="G1924" s="26">
        <f t="shared" ref="G1924:K1924" si="786">+G1925</f>
        <v>0</v>
      </c>
      <c r="H1924" s="26">
        <f t="shared" si="786"/>
        <v>0</v>
      </c>
      <c r="I1924" s="26">
        <f t="shared" si="786"/>
        <v>0</v>
      </c>
      <c r="J1924" s="26">
        <f t="shared" si="786"/>
        <v>0</v>
      </c>
      <c r="K1924" s="26">
        <f t="shared" si="786"/>
        <v>0</v>
      </c>
    </row>
    <row r="1925" spans="1:11" ht="12" customHeight="1" x14ac:dyDescent="0.2">
      <c r="A1925" s="44" t="s">
        <v>1253</v>
      </c>
      <c r="B1925" s="44" t="s">
        <v>25</v>
      </c>
      <c r="C1925" s="44" t="s">
        <v>59</v>
      </c>
      <c r="D1925" s="44" t="s">
        <v>18</v>
      </c>
      <c r="E1925" s="23" t="s">
        <v>1305</v>
      </c>
      <c r="F1925" s="10"/>
      <c r="G1925" s="10"/>
      <c r="H1925" s="10"/>
      <c r="I1925" s="10"/>
      <c r="J1925" s="10"/>
      <c r="K1925" s="10"/>
    </row>
    <row r="1926" spans="1:11" ht="12" customHeight="1" x14ac:dyDescent="0.2">
      <c r="A1926" s="41" t="s">
        <v>1253</v>
      </c>
      <c r="B1926" s="41" t="s">
        <v>27</v>
      </c>
      <c r="C1926" s="42"/>
      <c r="D1926" s="42"/>
      <c r="E1926" s="20" t="s">
        <v>1306</v>
      </c>
      <c r="F1926" s="25">
        <f t="shared" ref="F1926:K1926" si="787">+F1927+F1930</f>
        <v>0</v>
      </c>
      <c r="G1926" s="25">
        <f t="shared" si="787"/>
        <v>0</v>
      </c>
      <c r="H1926" s="25">
        <f t="shared" si="787"/>
        <v>0</v>
      </c>
      <c r="I1926" s="25">
        <f t="shared" si="787"/>
        <v>0</v>
      </c>
      <c r="J1926" s="25">
        <f t="shared" si="787"/>
        <v>0</v>
      </c>
      <c r="K1926" s="25">
        <f t="shared" si="787"/>
        <v>0</v>
      </c>
    </row>
    <row r="1927" spans="1:11" ht="12" customHeight="1" x14ac:dyDescent="0.2">
      <c r="A1927" s="32" t="s">
        <v>1253</v>
      </c>
      <c r="B1927" s="32" t="s">
        <v>27</v>
      </c>
      <c r="C1927" s="32" t="s">
        <v>15</v>
      </c>
      <c r="D1927" s="33"/>
      <c r="E1927" s="21" t="s">
        <v>1307</v>
      </c>
      <c r="F1927" s="26">
        <f>F1928+F1929</f>
        <v>0</v>
      </c>
      <c r="G1927" s="26">
        <f t="shared" ref="G1927:K1927" si="788">G1928+G1929</f>
        <v>0</v>
      </c>
      <c r="H1927" s="26">
        <f t="shared" si="788"/>
        <v>0</v>
      </c>
      <c r="I1927" s="26">
        <f t="shared" si="788"/>
        <v>0</v>
      </c>
      <c r="J1927" s="26">
        <f t="shared" si="788"/>
        <v>0</v>
      </c>
      <c r="K1927" s="26">
        <f t="shared" si="788"/>
        <v>0</v>
      </c>
    </row>
    <row r="1928" spans="1:11" ht="24" customHeight="1" x14ac:dyDescent="0.2">
      <c r="A1928" s="44" t="s">
        <v>1253</v>
      </c>
      <c r="B1928" s="44" t="s">
        <v>27</v>
      </c>
      <c r="C1928" s="44" t="s">
        <v>15</v>
      </c>
      <c r="D1928" s="44" t="s">
        <v>15</v>
      </c>
      <c r="E1928" s="23" t="s">
        <v>1308</v>
      </c>
      <c r="F1928" s="10"/>
      <c r="G1928" s="10"/>
      <c r="H1928" s="10"/>
      <c r="I1928" s="10"/>
      <c r="J1928" s="10"/>
      <c r="K1928" s="10"/>
    </row>
    <row r="1929" spans="1:11" ht="24" customHeight="1" x14ac:dyDescent="0.2">
      <c r="A1929" s="44" t="s">
        <v>1253</v>
      </c>
      <c r="B1929" s="44" t="s">
        <v>27</v>
      </c>
      <c r="C1929" s="44" t="s">
        <v>15</v>
      </c>
      <c r="D1929" s="44" t="s">
        <v>19</v>
      </c>
      <c r="E1929" s="23" t="s">
        <v>1309</v>
      </c>
      <c r="F1929" s="10"/>
      <c r="G1929" s="10"/>
      <c r="H1929" s="10"/>
      <c r="I1929" s="10"/>
      <c r="J1929" s="10"/>
      <c r="K1929" s="10"/>
    </row>
    <row r="1930" spans="1:11" ht="12" customHeight="1" x14ac:dyDescent="0.2">
      <c r="A1930" s="32" t="s">
        <v>1253</v>
      </c>
      <c r="B1930" s="32" t="s">
        <v>27</v>
      </c>
      <c r="C1930" s="32" t="s">
        <v>19</v>
      </c>
      <c r="D1930" s="33"/>
      <c r="E1930" s="21" t="s">
        <v>1310</v>
      </c>
      <c r="F1930" s="26">
        <f>F1931+F1932</f>
        <v>0</v>
      </c>
      <c r="G1930" s="26">
        <f t="shared" ref="G1930:K1930" si="789">G1931+G1932</f>
        <v>0</v>
      </c>
      <c r="H1930" s="26">
        <f t="shared" si="789"/>
        <v>0</v>
      </c>
      <c r="I1930" s="26">
        <f t="shared" si="789"/>
        <v>0</v>
      </c>
      <c r="J1930" s="26">
        <f t="shared" si="789"/>
        <v>0</v>
      </c>
      <c r="K1930" s="26">
        <f t="shared" si="789"/>
        <v>0</v>
      </c>
    </row>
    <row r="1931" spans="1:11" ht="24" customHeight="1" x14ac:dyDescent="0.2">
      <c r="A1931" s="44" t="s">
        <v>1253</v>
      </c>
      <c r="B1931" s="44" t="s">
        <v>27</v>
      </c>
      <c r="C1931" s="44" t="s">
        <v>19</v>
      </c>
      <c r="D1931" s="44" t="s">
        <v>15</v>
      </c>
      <c r="E1931" s="23" t="s">
        <v>1311</v>
      </c>
      <c r="F1931" s="10"/>
      <c r="G1931" s="10"/>
      <c r="H1931" s="10"/>
      <c r="I1931" s="10"/>
      <c r="J1931" s="10"/>
      <c r="K1931" s="10"/>
    </row>
    <row r="1932" spans="1:11" ht="24" customHeight="1" x14ac:dyDescent="0.2">
      <c r="A1932" s="44" t="s">
        <v>1253</v>
      </c>
      <c r="B1932" s="44" t="s">
        <v>27</v>
      </c>
      <c r="C1932" s="44" t="s">
        <v>19</v>
      </c>
      <c r="D1932" s="44" t="s">
        <v>19</v>
      </c>
      <c r="E1932" s="23" t="s">
        <v>1312</v>
      </c>
      <c r="F1932" s="10"/>
      <c r="G1932" s="10"/>
      <c r="H1932" s="10"/>
      <c r="I1932" s="10"/>
      <c r="J1932" s="10"/>
      <c r="K1932" s="10"/>
    </row>
    <row r="1933" spans="1:11" ht="12" customHeight="1" x14ac:dyDescent="0.2">
      <c r="A1933" s="41" t="s">
        <v>1253</v>
      </c>
      <c r="B1933" s="41" t="s">
        <v>29</v>
      </c>
      <c r="C1933" s="42"/>
      <c r="D1933" s="42"/>
      <c r="E1933" s="20" t="s">
        <v>1313</v>
      </c>
      <c r="F1933" s="25">
        <f>+F1934+F1936+F1938+F1940+F1942</f>
        <v>0</v>
      </c>
      <c r="G1933" s="25">
        <f t="shared" ref="G1933:K1933" si="790">+G1934+G1936+G1938+G1940+G1942</f>
        <v>0</v>
      </c>
      <c r="H1933" s="25">
        <f t="shared" si="790"/>
        <v>0</v>
      </c>
      <c r="I1933" s="25">
        <f t="shared" si="790"/>
        <v>0</v>
      </c>
      <c r="J1933" s="25">
        <f t="shared" si="790"/>
        <v>0</v>
      </c>
      <c r="K1933" s="25">
        <f t="shared" si="790"/>
        <v>0</v>
      </c>
    </row>
    <row r="1934" spans="1:11" ht="12" customHeight="1" x14ac:dyDescent="0.2">
      <c r="A1934" s="32" t="s">
        <v>1253</v>
      </c>
      <c r="B1934" s="32" t="s">
        <v>29</v>
      </c>
      <c r="C1934" s="32" t="s">
        <v>15</v>
      </c>
      <c r="D1934" s="33"/>
      <c r="E1934" s="21" t="s">
        <v>965</v>
      </c>
      <c r="F1934" s="26">
        <f>+F1935</f>
        <v>0</v>
      </c>
      <c r="G1934" s="26">
        <f t="shared" ref="G1934:K1934" si="791">+G1935</f>
        <v>0</v>
      </c>
      <c r="H1934" s="26">
        <f t="shared" si="791"/>
        <v>0</v>
      </c>
      <c r="I1934" s="26">
        <f t="shared" si="791"/>
        <v>0</v>
      </c>
      <c r="J1934" s="26">
        <f t="shared" si="791"/>
        <v>0</v>
      </c>
      <c r="K1934" s="26">
        <f t="shared" si="791"/>
        <v>0</v>
      </c>
    </row>
    <row r="1935" spans="1:11" ht="12" customHeight="1" x14ac:dyDescent="0.2">
      <c r="A1935" s="44" t="s">
        <v>1253</v>
      </c>
      <c r="B1935" s="44" t="s">
        <v>29</v>
      </c>
      <c r="C1935" s="44" t="s">
        <v>15</v>
      </c>
      <c r="D1935" s="44" t="s">
        <v>18</v>
      </c>
      <c r="E1935" s="23" t="s">
        <v>965</v>
      </c>
      <c r="F1935" s="10"/>
      <c r="G1935" s="10"/>
      <c r="H1935" s="10"/>
      <c r="I1935" s="10"/>
      <c r="J1935" s="10"/>
      <c r="K1935" s="10"/>
    </row>
    <row r="1936" spans="1:11" ht="12" customHeight="1" x14ac:dyDescent="0.2">
      <c r="A1936" s="32" t="s">
        <v>1253</v>
      </c>
      <c r="B1936" s="32" t="s">
        <v>29</v>
      </c>
      <c r="C1936" s="32" t="s">
        <v>19</v>
      </c>
      <c r="D1936" s="33"/>
      <c r="E1936" s="21" t="s">
        <v>966</v>
      </c>
      <c r="F1936" s="26">
        <f>+F1937</f>
        <v>0</v>
      </c>
      <c r="G1936" s="26">
        <f t="shared" ref="G1936:K1936" si="792">+G1937</f>
        <v>0</v>
      </c>
      <c r="H1936" s="26">
        <f t="shared" si="792"/>
        <v>0</v>
      </c>
      <c r="I1936" s="26">
        <f t="shared" si="792"/>
        <v>0</v>
      </c>
      <c r="J1936" s="26">
        <f t="shared" si="792"/>
        <v>0</v>
      </c>
      <c r="K1936" s="26">
        <f t="shared" si="792"/>
        <v>0</v>
      </c>
    </row>
    <row r="1937" spans="1:11" ht="12" customHeight="1" x14ac:dyDescent="0.2">
      <c r="A1937" s="44" t="s">
        <v>1253</v>
      </c>
      <c r="B1937" s="44" t="s">
        <v>29</v>
      </c>
      <c r="C1937" s="44" t="s">
        <v>19</v>
      </c>
      <c r="D1937" s="44" t="s">
        <v>18</v>
      </c>
      <c r="E1937" s="23" t="s">
        <v>966</v>
      </c>
      <c r="F1937" s="10"/>
      <c r="G1937" s="10"/>
      <c r="H1937" s="10"/>
      <c r="I1937" s="10"/>
      <c r="J1937" s="10"/>
      <c r="K1937" s="10"/>
    </row>
    <row r="1938" spans="1:11" ht="12" customHeight="1" x14ac:dyDescent="0.2">
      <c r="A1938" s="32" t="s">
        <v>1253</v>
      </c>
      <c r="B1938" s="32" t="s">
        <v>29</v>
      </c>
      <c r="C1938" s="32" t="s">
        <v>21</v>
      </c>
      <c r="D1938" s="33"/>
      <c r="E1938" s="21" t="s">
        <v>967</v>
      </c>
      <c r="F1938" s="26">
        <f>+F1939</f>
        <v>0</v>
      </c>
      <c r="G1938" s="26">
        <f t="shared" ref="G1938:K1938" si="793">+G1939</f>
        <v>0</v>
      </c>
      <c r="H1938" s="26">
        <f t="shared" si="793"/>
        <v>0</v>
      </c>
      <c r="I1938" s="26">
        <f t="shared" si="793"/>
        <v>0</v>
      </c>
      <c r="J1938" s="26">
        <f t="shared" si="793"/>
        <v>0</v>
      </c>
      <c r="K1938" s="26">
        <f t="shared" si="793"/>
        <v>0</v>
      </c>
    </row>
    <row r="1939" spans="1:11" ht="12" customHeight="1" x14ac:dyDescent="0.2">
      <c r="A1939" s="44" t="s">
        <v>1253</v>
      </c>
      <c r="B1939" s="44" t="s">
        <v>29</v>
      </c>
      <c r="C1939" s="44" t="s">
        <v>21</v>
      </c>
      <c r="D1939" s="44" t="s">
        <v>18</v>
      </c>
      <c r="E1939" s="23" t="s">
        <v>967</v>
      </c>
      <c r="F1939" s="10"/>
      <c r="G1939" s="10"/>
      <c r="H1939" s="10"/>
      <c r="I1939" s="10"/>
      <c r="J1939" s="10"/>
      <c r="K1939" s="10"/>
    </row>
    <row r="1940" spans="1:11" ht="12" customHeight="1" x14ac:dyDescent="0.2">
      <c r="A1940" s="32" t="s">
        <v>1253</v>
      </c>
      <c r="B1940" s="32" t="s">
        <v>29</v>
      </c>
      <c r="C1940" s="32" t="s">
        <v>65</v>
      </c>
      <c r="D1940" s="33"/>
      <c r="E1940" s="21" t="s">
        <v>1314</v>
      </c>
      <c r="F1940" s="26">
        <f>+F1941</f>
        <v>0</v>
      </c>
      <c r="G1940" s="26">
        <f t="shared" ref="G1940:K1940" si="794">+G1941</f>
        <v>0</v>
      </c>
      <c r="H1940" s="26">
        <f t="shared" si="794"/>
        <v>0</v>
      </c>
      <c r="I1940" s="26">
        <f t="shared" si="794"/>
        <v>0</v>
      </c>
      <c r="J1940" s="26">
        <f t="shared" si="794"/>
        <v>0</v>
      </c>
      <c r="K1940" s="26">
        <f t="shared" si="794"/>
        <v>0</v>
      </c>
    </row>
    <row r="1941" spans="1:11" ht="12" customHeight="1" x14ac:dyDescent="0.2">
      <c r="A1941" s="44" t="s">
        <v>1253</v>
      </c>
      <c r="B1941" s="44" t="s">
        <v>29</v>
      </c>
      <c r="C1941" s="44" t="s">
        <v>65</v>
      </c>
      <c r="D1941" s="44" t="s">
        <v>18</v>
      </c>
      <c r="E1941" s="23" t="s">
        <v>1314</v>
      </c>
      <c r="F1941" s="10"/>
      <c r="G1941" s="10"/>
      <c r="H1941" s="10"/>
      <c r="I1941" s="10"/>
      <c r="J1941" s="10"/>
      <c r="K1941" s="10"/>
    </row>
    <row r="1942" spans="1:11" ht="24" customHeight="1" x14ac:dyDescent="0.2">
      <c r="A1942" s="32" t="s">
        <v>1253</v>
      </c>
      <c r="B1942" s="32" t="s">
        <v>29</v>
      </c>
      <c r="C1942" s="32" t="s">
        <v>67</v>
      </c>
      <c r="D1942" s="33"/>
      <c r="E1942" s="21" t="s">
        <v>1315</v>
      </c>
      <c r="F1942" s="26">
        <f>+F1943</f>
        <v>0</v>
      </c>
      <c r="G1942" s="26">
        <f t="shared" ref="G1942:K1942" si="795">+G1943</f>
        <v>0</v>
      </c>
      <c r="H1942" s="26">
        <f t="shared" si="795"/>
        <v>0</v>
      </c>
      <c r="I1942" s="26">
        <f t="shared" si="795"/>
        <v>0</v>
      </c>
      <c r="J1942" s="26">
        <f t="shared" si="795"/>
        <v>0</v>
      </c>
      <c r="K1942" s="26">
        <f t="shared" si="795"/>
        <v>0</v>
      </c>
    </row>
    <row r="1943" spans="1:11" ht="24" customHeight="1" x14ac:dyDescent="0.2">
      <c r="A1943" s="44" t="s">
        <v>1253</v>
      </c>
      <c r="B1943" s="44" t="s">
        <v>29</v>
      </c>
      <c r="C1943" s="44" t="s">
        <v>67</v>
      </c>
      <c r="D1943" s="44" t="s">
        <v>18</v>
      </c>
      <c r="E1943" s="23" t="s">
        <v>1315</v>
      </c>
      <c r="F1943" s="10"/>
      <c r="G1943" s="10"/>
      <c r="H1943" s="10"/>
      <c r="I1943" s="10"/>
      <c r="J1943" s="10"/>
      <c r="K1943" s="10"/>
    </row>
    <row r="1944" spans="1:11" ht="12" customHeight="1" x14ac:dyDescent="0.2">
      <c r="A1944" s="41" t="s">
        <v>1253</v>
      </c>
      <c r="B1944" s="41" t="s">
        <v>124</v>
      </c>
      <c r="C1944" s="42"/>
      <c r="D1944" s="42"/>
      <c r="E1944" s="20" t="s">
        <v>1316</v>
      </c>
      <c r="F1944" s="25">
        <f>+F1945</f>
        <v>0</v>
      </c>
      <c r="G1944" s="25">
        <f t="shared" ref="G1944:K1945" si="796">+G1945</f>
        <v>0</v>
      </c>
      <c r="H1944" s="25">
        <f t="shared" si="796"/>
        <v>0</v>
      </c>
      <c r="I1944" s="25">
        <f t="shared" si="796"/>
        <v>0</v>
      </c>
      <c r="J1944" s="25">
        <f t="shared" si="796"/>
        <v>0</v>
      </c>
      <c r="K1944" s="25">
        <f t="shared" si="796"/>
        <v>0</v>
      </c>
    </row>
    <row r="1945" spans="1:11" ht="12" customHeight="1" x14ac:dyDescent="0.2">
      <c r="A1945" s="32" t="s">
        <v>1253</v>
      </c>
      <c r="B1945" s="32" t="s">
        <v>124</v>
      </c>
      <c r="C1945" s="32" t="s">
        <v>15</v>
      </c>
      <c r="D1945" s="33"/>
      <c r="E1945" s="21" t="s">
        <v>1316</v>
      </c>
      <c r="F1945" s="26">
        <f>+F1946</f>
        <v>0</v>
      </c>
      <c r="G1945" s="26">
        <f t="shared" si="796"/>
        <v>0</v>
      </c>
      <c r="H1945" s="26">
        <f t="shared" si="796"/>
        <v>0</v>
      </c>
      <c r="I1945" s="26">
        <f t="shared" si="796"/>
        <v>0</v>
      </c>
      <c r="J1945" s="26">
        <f t="shared" si="796"/>
        <v>0</v>
      </c>
      <c r="K1945" s="26">
        <f t="shared" si="796"/>
        <v>0</v>
      </c>
    </row>
    <row r="1946" spans="1:11" ht="12" customHeight="1" x14ac:dyDescent="0.2">
      <c r="A1946" s="44" t="s">
        <v>1253</v>
      </c>
      <c r="B1946" s="44" t="s">
        <v>124</v>
      </c>
      <c r="C1946" s="44" t="s">
        <v>15</v>
      </c>
      <c r="D1946" s="44" t="s">
        <v>18</v>
      </c>
      <c r="E1946" s="23" t="s">
        <v>1316</v>
      </c>
      <c r="F1946" s="10"/>
      <c r="G1946" s="10"/>
      <c r="H1946" s="10"/>
      <c r="I1946" s="10"/>
      <c r="J1946" s="10"/>
      <c r="K1946" s="10"/>
    </row>
    <row r="1947" spans="1:11" ht="12" customHeight="1" x14ac:dyDescent="0.2">
      <c r="A1947" s="41" t="s">
        <v>1253</v>
      </c>
      <c r="B1947" s="41" t="s">
        <v>59</v>
      </c>
      <c r="C1947" s="42"/>
      <c r="D1947" s="42"/>
      <c r="E1947" s="20" t="s">
        <v>1317</v>
      </c>
      <c r="F1947" s="25">
        <f>+F1948</f>
        <v>0</v>
      </c>
      <c r="G1947" s="25">
        <f t="shared" ref="G1947:K1948" si="797">+G1948</f>
        <v>0</v>
      </c>
      <c r="H1947" s="25">
        <f t="shared" si="797"/>
        <v>0</v>
      </c>
      <c r="I1947" s="25">
        <f t="shared" si="797"/>
        <v>0</v>
      </c>
      <c r="J1947" s="25">
        <f t="shared" si="797"/>
        <v>0</v>
      </c>
      <c r="K1947" s="25">
        <f t="shared" si="797"/>
        <v>0</v>
      </c>
    </row>
    <row r="1948" spans="1:11" ht="12" customHeight="1" x14ac:dyDescent="0.2">
      <c r="A1948" s="32" t="s">
        <v>1253</v>
      </c>
      <c r="B1948" s="32" t="s">
        <v>59</v>
      </c>
      <c r="C1948" s="32" t="s">
        <v>15</v>
      </c>
      <c r="D1948" s="33"/>
      <c r="E1948" s="21" t="s">
        <v>1317</v>
      </c>
      <c r="F1948" s="26">
        <f>+F1949</f>
        <v>0</v>
      </c>
      <c r="G1948" s="26">
        <f t="shared" si="797"/>
        <v>0</v>
      </c>
      <c r="H1948" s="26">
        <f t="shared" si="797"/>
        <v>0</v>
      </c>
      <c r="I1948" s="26">
        <f t="shared" si="797"/>
        <v>0</v>
      </c>
      <c r="J1948" s="26">
        <f t="shared" si="797"/>
        <v>0</v>
      </c>
      <c r="K1948" s="26">
        <f t="shared" si="797"/>
        <v>0</v>
      </c>
    </row>
    <row r="1949" spans="1:11" ht="12" customHeight="1" x14ac:dyDescent="0.2">
      <c r="A1949" s="44" t="s">
        <v>1253</v>
      </c>
      <c r="B1949" s="44" t="s">
        <v>59</v>
      </c>
      <c r="C1949" s="44" t="s">
        <v>15</v>
      </c>
      <c r="D1949" s="44" t="s">
        <v>18</v>
      </c>
      <c r="E1949" s="23" t="s">
        <v>1317</v>
      </c>
      <c r="F1949" s="10"/>
      <c r="G1949" s="10"/>
      <c r="H1949" s="10"/>
      <c r="I1949" s="10"/>
      <c r="J1949" s="10"/>
      <c r="K1949" s="10"/>
    </row>
    <row r="1950" spans="1:11" ht="12" customHeight="1" x14ac:dyDescent="0.2">
      <c r="A1950" s="39" t="s">
        <v>1318</v>
      </c>
      <c r="B1950" s="40"/>
      <c r="C1950" s="40"/>
      <c r="D1950" s="40"/>
      <c r="E1950" s="19" t="s">
        <v>1319</v>
      </c>
      <c r="F1950" s="24">
        <f>+F1951+F1958+F1961+F1964</f>
        <v>0</v>
      </c>
      <c r="G1950" s="24">
        <f t="shared" ref="G1950:K1950" si="798">+G1951+G1958+G1961+G1964</f>
        <v>0</v>
      </c>
      <c r="H1950" s="24">
        <f t="shared" si="798"/>
        <v>0</v>
      </c>
      <c r="I1950" s="24">
        <f t="shared" si="798"/>
        <v>0</v>
      </c>
      <c r="J1950" s="24">
        <f t="shared" si="798"/>
        <v>0</v>
      </c>
      <c r="K1950" s="24">
        <f t="shared" si="798"/>
        <v>0</v>
      </c>
    </row>
    <row r="1951" spans="1:11" ht="12" customHeight="1" x14ac:dyDescent="0.2">
      <c r="A1951" s="41" t="s">
        <v>1318</v>
      </c>
      <c r="B1951" s="41" t="s">
        <v>15</v>
      </c>
      <c r="C1951" s="42"/>
      <c r="D1951" s="42"/>
      <c r="E1951" s="20" t="s">
        <v>1320</v>
      </c>
      <c r="F1951" s="25">
        <f>+F1952+F1954+F1956</f>
        <v>0</v>
      </c>
      <c r="G1951" s="25">
        <f t="shared" ref="G1951:K1951" si="799">+G1952+G1954+G1956</f>
        <v>0</v>
      </c>
      <c r="H1951" s="25">
        <f t="shared" si="799"/>
        <v>0</v>
      </c>
      <c r="I1951" s="25">
        <f t="shared" si="799"/>
        <v>0</v>
      </c>
      <c r="J1951" s="25">
        <f t="shared" si="799"/>
        <v>0</v>
      </c>
      <c r="K1951" s="25">
        <f t="shared" si="799"/>
        <v>0</v>
      </c>
    </row>
    <row r="1952" spans="1:11" ht="12" customHeight="1" x14ac:dyDescent="0.2">
      <c r="A1952" s="32" t="s">
        <v>1318</v>
      </c>
      <c r="B1952" s="32" t="s">
        <v>15</v>
      </c>
      <c r="C1952" s="32" t="s">
        <v>15</v>
      </c>
      <c r="D1952" s="33"/>
      <c r="E1952" s="21" t="s">
        <v>1321</v>
      </c>
      <c r="F1952" s="26">
        <f>+F1953</f>
        <v>0</v>
      </c>
      <c r="G1952" s="26">
        <f t="shared" ref="G1952:K1952" si="800">+G1953</f>
        <v>0</v>
      </c>
      <c r="H1952" s="26">
        <f t="shared" si="800"/>
        <v>0</v>
      </c>
      <c r="I1952" s="26">
        <f t="shared" si="800"/>
        <v>0</v>
      </c>
      <c r="J1952" s="26">
        <f t="shared" si="800"/>
        <v>0</v>
      </c>
      <c r="K1952" s="26">
        <f t="shared" si="800"/>
        <v>0</v>
      </c>
    </row>
    <row r="1953" spans="1:11" ht="12" customHeight="1" x14ac:dyDescent="0.2">
      <c r="A1953" s="44" t="s">
        <v>1318</v>
      </c>
      <c r="B1953" s="44" t="s">
        <v>15</v>
      </c>
      <c r="C1953" s="44" t="s">
        <v>15</v>
      </c>
      <c r="D1953" s="44" t="s">
        <v>18</v>
      </c>
      <c r="E1953" s="23" t="s">
        <v>1321</v>
      </c>
      <c r="F1953" s="10"/>
      <c r="G1953" s="10"/>
      <c r="H1953" s="10"/>
      <c r="I1953" s="10"/>
      <c r="J1953" s="10"/>
      <c r="K1953" s="10"/>
    </row>
    <row r="1954" spans="1:11" ht="12" customHeight="1" x14ac:dyDescent="0.2">
      <c r="A1954" s="32" t="s">
        <v>1318</v>
      </c>
      <c r="B1954" s="32" t="s">
        <v>15</v>
      </c>
      <c r="C1954" s="32" t="s">
        <v>19</v>
      </c>
      <c r="D1954" s="33"/>
      <c r="E1954" s="21" t="s">
        <v>1322</v>
      </c>
      <c r="F1954" s="26">
        <f>+F1955</f>
        <v>0</v>
      </c>
      <c r="G1954" s="26">
        <f t="shared" ref="G1954:K1954" si="801">+G1955</f>
        <v>0</v>
      </c>
      <c r="H1954" s="26">
        <f t="shared" si="801"/>
        <v>0</v>
      </c>
      <c r="I1954" s="26">
        <f t="shared" si="801"/>
        <v>0</v>
      </c>
      <c r="J1954" s="26">
        <f t="shared" si="801"/>
        <v>0</v>
      </c>
      <c r="K1954" s="26">
        <f t="shared" si="801"/>
        <v>0</v>
      </c>
    </row>
    <row r="1955" spans="1:11" ht="12" customHeight="1" x14ac:dyDescent="0.2">
      <c r="A1955" s="44" t="s">
        <v>1318</v>
      </c>
      <c r="B1955" s="44" t="s">
        <v>15</v>
      </c>
      <c r="C1955" s="44" t="s">
        <v>19</v>
      </c>
      <c r="D1955" s="44" t="s">
        <v>18</v>
      </c>
      <c r="E1955" s="23" t="s">
        <v>1322</v>
      </c>
      <c r="F1955" s="10"/>
      <c r="G1955" s="10"/>
      <c r="H1955" s="10"/>
      <c r="I1955" s="10"/>
      <c r="J1955" s="10"/>
      <c r="K1955" s="10"/>
    </row>
    <row r="1956" spans="1:11" ht="12" customHeight="1" x14ac:dyDescent="0.2">
      <c r="A1956" s="32" t="s">
        <v>1318</v>
      </c>
      <c r="B1956" s="32" t="s">
        <v>15</v>
      </c>
      <c r="C1956" s="32" t="s">
        <v>21</v>
      </c>
      <c r="D1956" s="33"/>
      <c r="E1956" s="21" t="s">
        <v>1323</v>
      </c>
      <c r="F1956" s="26">
        <f>+F1957</f>
        <v>0</v>
      </c>
      <c r="G1956" s="26">
        <f t="shared" ref="G1956:K1956" si="802">+G1957</f>
        <v>0</v>
      </c>
      <c r="H1956" s="26">
        <f t="shared" si="802"/>
        <v>0</v>
      </c>
      <c r="I1956" s="26">
        <f t="shared" si="802"/>
        <v>0</v>
      </c>
      <c r="J1956" s="26">
        <f t="shared" si="802"/>
        <v>0</v>
      </c>
      <c r="K1956" s="26">
        <f t="shared" si="802"/>
        <v>0</v>
      </c>
    </row>
    <row r="1957" spans="1:11" ht="12" customHeight="1" x14ac:dyDescent="0.2">
      <c r="A1957" s="44" t="s">
        <v>1318</v>
      </c>
      <c r="B1957" s="44" t="s">
        <v>15</v>
      </c>
      <c r="C1957" s="44" t="s">
        <v>21</v>
      </c>
      <c r="D1957" s="44" t="s">
        <v>18</v>
      </c>
      <c r="E1957" s="23" t="s">
        <v>1323</v>
      </c>
      <c r="F1957" s="10"/>
      <c r="G1957" s="10"/>
      <c r="H1957" s="10"/>
      <c r="I1957" s="10"/>
      <c r="J1957" s="10"/>
      <c r="K1957" s="10"/>
    </row>
    <row r="1958" spans="1:11" ht="12" customHeight="1" x14ac:dyDescent="0.2">
      <c r="A1958" s="41" t="s">
        <v>1318</v>
      </c>
      <c r="B1958" s="41" t="s">
        <v>19</v>
      </c>
      <c r="C1958" s="42"/>
      <c r="D1958" s="42"/>
      <c r="E1958" s="20" t="s">
        <v>1324</v>
      </c>
      <c r="F1958" s="25">
        <f>+F1959</f>
        <v>0</v>
      </c>
      <c r="G1958" s="25">
        <f t="shared" ref="G1958:K1959" si="803">+G1959</f>
        <v>0</v>
      </c>
      <c r="H1958" s="25">
        <f t="shared" si="803"/>
        <v>0</v>
      </c>
      <c r="I1958" s="25">
        <f t="shared" si="803"/>
        <v>0</v>
      </c>
      <c r="J1958" s="25">
        <f t="shared" si="803"/>
        <v>0</v>
      </c>
      <c r="K1958" s="25">
        <f t="shared" si="803"/>
        <v>0</v>
      </c>
    </row>
    <row r="1959" spans="1:11" ht="12" customHeight="1" x14ac:dyDescent="0.2">
      <c r="A1959" s="32" t="s">
        <v>1318</v>
      </c>
      <c r="B1959" s="32" t="s">
        <v>19</v>
      </c>
      <c r="C1959" s="32" t="s">
        <v>15</v>
      </c>
      <c r="D1959" s="33"/>
      <c r="E1959" s="21" t="s">
        <v>1324</v>
      </c>
      <c r="F1959" s="26">
        <f>+F1960</f>
        <v>0</v>
      </c>
      <c r="G1959" s="26">
        <f t="shared" si="803"/>
        <v>0</v>
      </c>
      <c r="H1959" s="26">
        <f t="shared" si="803"/>
        <v>0</v>
      </c>
      <c r="I1959" s="26">
        <f t="shared" si="803"/>
        <v>0</v>
      </c>
      <c r="J1959" s="26">
        <f t="shared" si="803"/>
        <v>0</v>
      </c>
      <c r="K1959" s="26">
        <f t="shared" si="803"/>
        <v>0</v>
      </c>
    </row>
    <row r="1960" spans="1:11" ht="12" customHeight="1" x14ac:dyDescent="0.2">
      <c r="A1960" s="44" t="s">
        <v>1318</v>
      </c>
      <c r="B1960" s="44" t="s">
        <v>19</v>
      </c>
      <c r="C1960" s="44" t="s">
        <v>15</v>
      </c>
      <c r="D1960" s="44" t="s">
        <v>18</v>
      </c>
      <c r="E1960" s="23" t="s">
        <v>1324</v>
      </c>
      <c r="F1960" s="10"/>
      <c r="G1960" s="10"/>
      <c r="H1960" s="10"/>
      <c r="I1960" s="10"/>
      <c r="J1960" s="10"/>
      <c r="K1960" s="10"/>
    </row>
    <row r="1961" spans="1:11" ht="12" customHeight="1" x14ac:dyDescent="0.2">
      <c r="A1961" s="41" t="s">
        <v>1318</v>
      </c>
      <c r="B1961" s="41" t="s">
        <v>21</v>
      </c>
      <c r="C1961" s="42"/>
      <c r="D1961" s="42"/>
      <c r="E1961" s="20" t="s">
        <v>1325</v>
      </c>
      <c r="F1961" s="25">
        <f>+F1962</f>
        <v>0</v>
      </c>
      <c r="G1961" s="25">
        <f t="shared" ref="G1961:K1962" si="804">+G1962</f>
        <v>0</v>
      </c>
      <c r="H1961" s="25">
        <f t="shared" si="804"/>
        <v>0</v>
      </c>
      <c r="I1961" s="25">
        <f t="shared" si="804"/>
        <v>0</v>
      </c>
      <c r="J1961" s="25">
        <f t="shared" si="804"/>
        <v>0</v>
      </c>
      <c r="K1961" s="25">
        <f t="shared" si="804"/>
        <v>0</v>
      </c>
    </row>
    <row r="1962" spans="1:11" ht="12" customHeight="1" x14ac:dyDescent="0.2">
      <c r="A1962" s="32" t="s">
        <v>1318</v>
      </c>
      <c r="B1962" s="32" t="s">
        <v>21</v>
      </c>
      <c r="C1962" s="32" t="s">
        <v>15</v>
      </c>
      <c r="D1962" s="33"/>
      <c r="E1962" s="21" t="s">
        <v>1325</v>
      </c>
      <c r="F1962" s="26">
        <f>+F1963</f>
        <v>0</v>
      </c>
      <c r="G1962" s="26">
        <f t="shared" si="804"/>
        <v>0</v>
      </c>
      <c r="H1962" s="26">
        <f t="shared" si="804"/>
        <v>0</v>
      </c>
      <c r="I1962" s="26">
        <f t="shared" si="804"/>
        <v>0</v>
      </c>
      <c r="J1962" s="26">
        <f t="shared" si="804"/>
        <v>0</v>
      </c>
      <c r="K1962" s="26">
        <f t="shared" si="804"/>
        <v>0</v>
      </c>
    </row>
    <row r="1963" spans="1:11" ht="12" customHeight="1" x14ac:dyDescent="0.2">
      <c r="A1963" s="44" t="s">
        <v>1318</v>
      </c>
      <c r="B1963" s="44" t="s">
        <v>21</v>
      </c>
      <c r="C1963" s="44" t="s">
        <v>15</v>
      </c>
      <c r="D1963" s="44" t="s">
        <v>18</v>
      </c>
      <c r="E1963" s="23" t="s">
        <v>1325</v>
      </c>
      <c r="F1963" s="10"/>
      <c r="G1963" s="10"/>
      <c r="H1963" s="10"/>
      <c r="I1963" s="10"/>
      <c r="J1963" s="10"/>
      <c r="K1963" s="10"/>
    </row>
    <row r="1964" spans="1:11" ht="12" customHeight="1" x14ac:dyDescent="0.2">
      <c r="A1964" s="41" t="s">
        <v>1318</v>
      </c>
      <c r="B1964" s="41" t="s">
        <v>65</v>
      </c>
      <c r="C1964" s="42"/>
      <c r="D1964" s="42"/>
      <c r="E1964" s="20" t="s">
        <v>1326</v>
      </c>
      <c r="F1964" s="25">
        <f>+F1965+F1967</f>
        <v>0</v>
      </c>
      <c r="G1964" s="25">
        <f t="shared" ref="G1964:K1964" si="805">+G1965+G1967</f>
        <v>0</v>
      </c>
      <c r="H1964" s="25">
        <f t="shared" si="805"/>
        <v>0</v>
      </c>
      <c r="I1964" s="25">
        <f t="shared" si="805"/>
        <v>0</v>
      </c>
      <c r="J1964" s="25">
        <f t="shared" si="805"/>
        <v>0</v>
      </c>
      <c r="K1964" s="25">
        <f t="shared" si="805"/>
        <v>0</v>
      </c>
    </row>
    <row r="1965" spans="1:11" ht="12" customHeight="1" x14ac:dyDescent="0.2">
      <c r="A1965" s="32" t="s">
        <v>1318</v>
      </c>
      <c r="B1965" s="32" t="s">
        <v>65</v>
      </c>
      <c r="C1965" s="32" t="s">
        <v>15</v>
      </c>
      <c r="D1965" s="33"/>
      <c r="E1965" s="21" t="s">
        <v>1327</v>
      </c>
      <c r="F1965" s="26">
        <f>+F1966</f>
        <v>0</v>
      </c>
      <c r="G1965" s="26">
        <f t="shared" ref="G1965:K1965" si="806">+G1966</f>
        <v>0</v>
      </c>
      <c r="H1965" s="26">
        <f t="shared" si="806"/>
        <v>0</v>
      </c>
      <c r="I1965" s="26">
        <f t="shared" si="806"/>
        <v>0</v>
      </c>
      <c r="J1965" s="26">
        <f t="shared" si="806"/>
        <v>0</v>
      </c>
      <c r="K1965" s="26">
        <f t="shared" si="806"/>
        <v>0</v>
      </c>
    </row>
    <row r="1966" spans="1:11" ht="12" customHeight="1" x14ac:dyDescent="0.2">
      <c r="A1966" s="44" t="s">
        <v>1318</v>
      </c>
      <c r="B1966" s="44" t="s">
        <v>65</v>
      </c>
      <c r="C1966" s="44" t="s">
        <v>15</v>
      </c>
      <c r="D1966" s="44" t="s">
        <v>18</v>
      </c>
      <c r="E1966" s="23" t="s">
        <v>1327</v>
      </c>
      <c r="F1966" s="10"/>
      <c r="G1966" s="10"/>
      <c r="H1966" s="10"/>
      <c r="I1966" s="10"/>
      <c r="J1966" s="10"/>
      <c r="K1966" s="10"/>
    </row>
    <row r="1967" spans="1:11" ht="12" customHeight="1" x14ac:dyDescent="0.2">
      <c r="A1967" s="32" t="s">
        <v>1318</v>
      </c>
      <c r="B1967" s="32" t="s">
        <v>65</v>
      </c>
      <c r="C1967" s="32" t="s">
        <v>19</v>
      </c>
      <c r="D1967" s="33"/>
      <c r="E1967" s="21" t="s">
        <v>1328</v>
      </c>
      <c r="F1967" s="26">
        <f>+F1968</f>
        <v>0</v>
      </c>
      <c r="G1967" s="26">
        <f t="shared" ref="G1967:K1967" si="807">+G1968</f>
        <v>0</v>
      </c>
      <c r="H1967" s="26">
        <f t="shared" si="807"/>
        <v>0</v>
      </c>
      <c r="I1967" s="26">
        <f t="shared" si="807"/>
        <v>0</v>
      </c>
      <c r="J1967" s="26">
        <f t="shared" si="807"/>
        <v>0</v>
      </c>
      <c r="K1967" s="26">
        <f t="shared" si="807"/>
        <v>0</v>
      </c>
    </row>
    <row r="1968" spans="1:11" ht="12" customHeight="1" x14ac:dyDescent="0.2">
      <c r="A1968" s="44" t="s">
        <v>1318</v>
      </c>
      <c r="B1968" s="44" t="s">
        <v>65</v>
      </c>
      <c r="C1968" s="44" t="s">
        <v>19</v>
      </c>
      <c r="D1968" s="44" t="s">
        <v>18</v>
      </c>
      <c r="E1968" s="23" t="s">
        <v>1328</v>
      </c>
      <c r="F1968" s="10"/>
      <c r="G1968" s="10"/>
      <c r="H1968" s="10"/>
      <c r="I1968" s="10"/>
      <c r="J1968" s="10"/>
      <c r="K1968" s="10"/>
    </row>
    <row r="1969" spans="1:11" ht="12" customHeight="1" x14ac:dyDescent="0.2">
      <c r="A1969" s="39" t="s">
        <v>1329</v>
      </c>
      <c r="B1969" s="40"/>
      <c r="C1969" s="40"/>
      <c r="D1969" s="40"/>
      <c r="E1969" s="19" t="s">
        <v>1330</v>
      </c>
      <c r="F1969" s="24">
        <f>+F1970</f>
        <v>0</v>
      </c>
      <c r="G1969" s="24">
        <f t="shared" ref="G1969:K1969" si="808">+G1970</f>
        <v>0</v>
      </c>
      <c r="H1969" s="24">
        <f t="shared" si="808"/>
        <v>0</v>
      </c>
      <c r="I1969" s="24">
        <f t="shared" si="808"/>
        <v>0</v>
      </c>
      <c r="J1969" s="24">
        <f t="shared" si="808"/>
        <v>0</v>
      </c>
      <c r="K1969" s="24">
        <f t="shared" si="808"/>
        <v>0</v>
      </c>
    </row>
    <row r="1970" spans="1:11" ht="12" customHeight="1" x14ac:dyDescent="0.2">
      <c r="A1970" s="41" t="s">
        <v>1329</v>
      </c>
      <c r="B1970" s="41" t="s">
        <v>15</v>
      </c>
      <c r="C1970" s="42"/>
      <c r="D1970" s="42"/>
      <c r="E1970" s="20" t="s">
        <v>1330</v>
      </c>
      <c r="F1970" s="25">
        <f>+F1971</f>
        <v>0</v>
      </c>
      <c r="G1970" s="25">
        <f t="shared" ref="G1970:K1971" si="809">+G1971</f>
        <v>0</v>
      </c>
      <c r="H1970" s="25">
        <f t="shared" si="809"/>
        <v>0</v>
      </c>
      <c r="I1970" s="25">
        <f t="shared" si="809"/>
        <v>0</v>
      </c>
      <c r="J1970" s="25">
        <f t="shared" si="809"/>
        <v>0</v>
      </c>
      <c r="K1970" s="25">
        <f t="shared" si="809"/>
        <v>0</v>
      </c>
    </row>
    <row r="1971" spans="1:11" ht="12" customHeight="1" x14ac:dyDescent="0.2">
      <c r="A1971" s="32" t="s">
        <v>1329</v>
      </c>
      <c r="B1971" s="32" t="s">
        <v>15</v>
      </c>
      <c r="C1971" s="32" t="s">
        <v>15</v>
      </c>
      <c r="D1971" s="33"/>
      <c r="E1971" s="21" t="s">
        <v>1330</v>
      </c>
      <c r="F1971" s="26">
        <f>+F1972</f>
        <v>0</v>
      </c>
      <c r="G1971" s="26">
        <f t="shared" si="809"/>
        <v>0</v>
      </c>
      <c r="H1971" s="26">
        <f t="shared" si="809"/>
        <v>0</v>
      </c>
      <c r="I1971" s="26">
        <f t="shared" si="809"/>
        <v>0</v>
      </c>
      <c r="J1971" s="26">
        <f t="shared" si="809"/>
        <v>0</v>
      </c>
      <c r="K1971" s="26">
        <f t="shared" si="809"/>
        <v>0</v>
      </c>
    </row>
    <row r="1972" spans="1:11" ht="12" customHeight="1" x14ac:dyDescent="0.2">
      <c r="A1972" s="44" t="s">
        <v>1329</v>
      </c>
      <c r="B1972" s="44" t="s">
        <v>15</v>
      </c>
      <c r="C1972" s="44" t="s">
        <v>15</v>
      </c>
      <c r="D1972" s="44" t="s">
        <v>18</v>
      </c>
      <c r="E1972" s="23" t="s">
        <v>1330</v>
      </c>
      <c r="F1972" s="10"/>
      <c r="G1972" s="10"/>
      <c r="H1972" s="10"/>
      <c r="I1972" s="10"/>
      <c r="J1972" s="10"/>
      <c r="K1972" s="10"/>
    </row>
    <row r="1973" spans="1:11" s="30" customFormat="1" ht="25.5" customHeight="1" x14ac:dyDescent="0.25">
      <c r="A1973" s="27" t="s">
        <v>11</v>
      </c>
      <c r="B1973" s="28"/>
      <c r="C1973" s="28"/>
      <c r="D1973" s="28"/>
      <c r="E1973" s="1" t="s">
        <v>12</v>
      </c>
      <c r="F1973" s="29">
        <f>+F10</f>
        <v>0</v>
      </c>
      <c r="G1973" s="29">
        <f t="shared" ref="G1973:K1973" si="810">+G10</f>
        <v>0</v>
      </c>
      <c r="H1973" s="29">
        <f t="shared" si="810"/>
        <v>0</v>
      </c>
      <c r="I1973" s="29">
        <f t="shared" si="810"/>
        <v>0</v>
      </c>
      <c r="J1973" s="29">
        <f t="shared" si="810"/>
        <v>0</v>
      </c>
      <c r="K1973" s="29">
        <f t="shared" si="810"/>
        <v>0</v>
      </c>
    </row>
    <row r="1976" spans="1:11" ht="12.75" x14ac:dyDescent="0.2">
      <c r="A1976" s="46" t="s">
        <v>1331</v>
      </c>
      <c r="B1976" s="47"/>
      <c r="C1976" s="47"/>
      <c r="D1976" s="47"/>
      <c r="E1976" s="12"/>
      <c r="F1976" s="13"/>
      <c r="G1976" s="14"/>
      <c r="H1976" s="14"/>
      <c r="I1976" s="14"/>
      <c r="J1976" s="14"/>
      <c r="K1976" s="14"/>
    </row>
    <row r="1977" spans="1:11" x14ac:dyDescent="0.2">
      <c r="A1977" s="47"/>
      <c r="B1977" s="47"/>
      <c r="C1977" s="47"/>
      <c r="D1977" s="47"/>
      <c r="E1977" s="12"/>
      <c r="F1977" s="13"/>
      <c r="G1977" s="14"/>
      <c r="H1977" s="14"/>
      <c r="I1977" s="14"/>
      <c r="J1977" s="14"/>
      <c r="K1977" s="14"/>
    </row>
    <row r="1978" spans="1:11" ht="24" x14ac:dyDescent="0.2">
      <c r="A1978" s="69" t="s">
        <v>1332</v>
      </c>
      <c r="B1978" s="69"/>
      <c r="C1978" s="69"/>
      <c r="D1978" s="69"/>
      <c r="E1978" s="69"/>
      <c r="F1978" s="15" t="s">
        <v>1333</v>
      </c>
      <c r="G1978" s="70" t="s">
        <v>1334</v>
      </c>
      <c r="H1978" s="71"/>
      <c r="I1978" s="71"/>
      <c r="J1978" s="71"/>
      <c r="K1978" s="72"/>
    </row>
    <row r="1979" spans="1:11" ht="114" customHeight="1" x14ac:dyDescent="0.2">
      <c r="A1979" s="63" t="s">
        <v>1355</v>
      </c>
      <c r="B1979" s="64"/>
      <c r="C1979" s="64"/>
      <c r="D1979" s="64"/>
      <c r="E1979" s="65"/>
      <c r="F1979" s="16" t="s">
        <v>1356</v>
      </c>
      <c r="G1979" s="56" t="s">
        <v>1357</v>
      </c>
      <c r="H1979" s="56"/>
      <c r="I1979" s="56"/>
      <c r="J1979" s="56"/>
      <c r="K1979" s="56"/>
    </row>
    <row r="1980" spans="1:11" ht="213.75" x14ac:dyDescent="0.2">
      <c r="A1980" s="66" t="s">
        <v>1335</v>
      </c>
      <c r="B1980" s="67"/>
      <c r="C1980" s="67"/>
      <c r="D1980" s="67"/>
      <c r="E1980" s="68"/>
      <c r="F1980" s="16" t="s">
        <v>1358</v>
      </c>
      <c r="G1980" s="56" t="s">
        <v>1359</v>
      </c>
      <c r="H1980" s="56"/>
      <c r="I1980" s="56"/>
      <c r="J1980" s="56"/>
      <c r="K1980" s="56"/>
    </row>
    <row r="1981" spans="1:11" ht="66.75" customHeight="1" x14ac:dyDescent="0.2">
      <c r="A1981" s="55" t="s">
        <v>1336</v>
      </c>
      <c r="B1981" s="55"/>
      <c r="C1981" s="55"/>
      <c r="D1981" s="55"/>
      <c r="E1981" s="55"/>
      <c r="F1981" s="16" t="s">
        <v>1337</v>
      </c>
      <c r="G1981" s="56" t="s">
        <v>1360</v>
      </c>
      <c r="H1981" s="56"/>
      <c r="I1981" s="56"/>
      <c r="J1981" s="56"/>
      <c r="K1981" s="56"/>
    </row>
    <row r="1982" spans="1:11" ht="61.5" customHeight="1" x14ac:dyDescent="0.2">
      <c r="A1982" s="55" t="s">
        <v>1338</v>
      </c>
      <c r="B1982" s="55"/>
      <c r="C1982" s="55"/>
      <c r="D1982" s="55"/>
      <c r="E1982" s="55"/>
      <c r="F1982" s="16" t="s">
        <v>1339</v>
      </c>
      <c r="G1982" s="56" t="s">
        <v>1361</v>
      </c>
      <c r="H1982" s="56"/>
      <c r="I1982" s="56"/>
      <c r="J1982" s="56"/>
      <c r="K1982" s="56"/>
    </row>
    <row r="1983" spans="1:11" ht="99" customHeight="1" x14ac:dyDescent="0.2">
      <c r="A1983" s="57" t="s">
        <v>1340</v>
      </c>
      <c r="B1983" s="57"/>
      <c r="C1983" s="57"/>
      <c r="D1983" s="57"/>
      <c r="E1983" s="57"/>
      <c r="F1983" s="17" t="s">
        <v>1341</v>
      </c>
      <c r="G1983" s="56" t="s">
        <v>1362</v>
      </c>
      <c r="H1983" s="56"/>
      <c r="I1983" s="56"/>
      <c r="J1983" s="56"/>
      <c r="K1983" s="56"/>
    </row>
    <row r="1984" spans="1:11" ht="67.5" x14ac:dyDescent="0.2">
      <c r="A1984" s="55" t="s">
        <v>1342</v>
      </c>
      <c r="B1984" s="55"/>
      <c r="C1984" s="55"/>
      <c r="D1984" s="55"/>
      <c r="E1984" s="55"/>
      <c r="F1984" s="17" t="s">
        <v>1343</v>
      </c>
      <c r="G1984" s="58" t="s">
        <v>1344</v>
      </c>
      <c r="H1984" s="59"/>
      <c r="I1984" s="59"/>
      <c r="J1984" s="59"/>
      <c r="K1984" s="60"/>
    </row>
    <row r="1985" spans="1:11" ht="78.75" x14ac:dyDescent="0.2">
      <c r="A1985" s="50" t="s">
        <v>1345</v>
      </c>
      <c r="B1985" s="50"/>
      <c r="C1985" s="50"/>
      <c r="D1985" s="50"/>
      <c r="E1985" s="50"/>
      <c r="F1985" s="17" t="s">
        <v>1346</v>
      </c>
      <c r="G1985" s="51" t="s">
        <v>1347</v>
      </c>
      <c r="H1985" s="52"/>
      <c r="I1985" s="52"/>
      <c r="J1985" s="52"/>
      <c r="K1985" s="53"/>
    </row>
    <row r="1986" spans="1:11" x14ac:dyDescent="0.2">
      <c r="A1986" s="47"/>
      <c r="B1986" s="47"/>
      <c r="C1986" s="47"/>
      <c r="D1986" s="47"/>
      <c r="E1986" s="12"/>
      <c r="F1986" s="13"/>
      <c r="G1986" s="14"/>
      <c r="H1986" s="14"/>
      <c r="I1986" s="14"/>
      <c r="J1986" s="14"/>
      <c r="K1986" s="14"/>
    </row>
    <row r="1987" spans="1:11" ht="12.75" x14ac:dyDescent="0.2">
      <c r="A1987" s="48" t="s">
        <v>1348</v>
      </c>
      <c r="B1987" s="47"/>
      <c r="C1987" s="47"/>
      <c r="D1987" s="49"/>
      <c r="E1987" s="12"/>
      <c r="F1987" s="13"/>
      <c r="G1987" s="14"/>
      <c r="H1987" s="14"/>
      <c r="I1987" s="14"/>
      <c r="J1987" s="14"/>
      <c r="K1987" s="14"/>
    </row>
    <row r="1988" spans="1:11" ht="24" customHeight="1" x14ac:dyDescent="0.2">
      <c r="A1988" s="61" t="s">
        <v>1367</v>
      </c>
      <c r="B1988" s="62"/>
      <c r="C1988" s="62"/>
      <c r="D1988" s="62"/>
      <c r="E1988" s="62"/>
      <c r="F1988" s="62"/>
      <c r="G1988" s="62"/>
      <c r="H1988" s="62"/>
      <c r="I1988" s="62"/>
      <c r="J1988" s="62"/>
      <c r="K1988" s="31"/>
    </row>
    <row r="1989" spans="1:11" ht="22.5" customHeight="1" x14ac:dyDescent="0.2">
      <c r="A1989" s="54" t="s">
        <v>1349</v>
      </c>
      <c r="B1989" s="54"/>
      <c r="C1989" s="54"/>
      <c r="D1989" s="54"/>
      <c r="E1989" s="54"/>
      <c r="F1989" s="54"/>
      <c r="G1989" s="54"/>
      <c r="H1989" s="54"/>
      <c r="I1989" s="54"/>
      <c r="J1989" s="54"/>
      <c r="K1989" s="54"/>
    </row>
  </sheetData>
  <mergeCells count="25">
    <mergeCell ref="A1978:E1978"/>
    <mergeCell ref="G1978:K1978"/>
    <mergeCell ref="A1:K1"/>
    <mergeCell ref="A2:K2"/>
    <mergeCell ref="A3:K3"/>
    <mergeCell ref="A4:K4"/>
    <mergeCell ref="A5:K5"/>
    <mergeCell ref="A6:K6"/>
    <mergeCell ref="F8:K8"/>
    <mergeCell ref="A1979:E1979"/>
    <mergeCell ref="G1979:K1979"/>
    <mergeCell ref="A1980:E1980"/>
    <mergeCell ref="G1980:K1980"/>
    <mergeCell ref="A1981:E1981"/>
    <mergeCell ref="G1981:K1981"/>
    <mergeCell ref="A1985:E1985"/>
    <mergeCell ref="G1985:K1985"/>
    <mergeCell ref="A1989:K1989"/>
    <mergeCell ref="A1982:E1982"/>
    <mergeCell ref="G1982:K1982"/>
    <mergeCell ref="A1983:E1983"/>
    <mergeCell ref="G1983:K1983"/>
    <mergeCell ref="A1984:E1984"/>
    <mergeCell ref="G1984:K1984"/>
    <mergeCell ref="A1988:J1988"/>
  </mergeCells>
  <dataValidations disablePrompts="1" xWindow="44" yWindow="229" count="1">
    <dataValidation allowBlank="1" showInputMessage="1" showErrorMessage="1" promptTitle="::: NO MODIFICAR :::" prompt="Total de la Partida 4 EGRESOS" sqref="B1973:C1973 B10:C10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CLASIF. PRESU 2018 -VIGENTE-</vt:lpstr>
    </vt:vector>
  </TitlesOfParts>
  <Company>Sria. Planificacion y Estadistica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CLASIFICADOR PRESUPUESTARIO 2016</dc:title>
  <dc:creator>Yoser Perez;SPE</dc:creator>
  <cp:keywords>SPE</cp:keywords>
  <cp:lastModifiedBy>SPEIV</cp:lastModifiedBy>
  <dcterms:created xsi:type="dcterms:W3CDTF">2015-10-08T08:09:35Z</dcterms:created>
  <dcterms:modified xsi:type="dcterms:W3CDTF">2018-11-12T14:29:11Z</dcterms:modified>
  <cp:category>Presupuesto</cp:category>
</cp:coreProperties>
</file>