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Sheet4" sheetId="4" r:id="rId7"/>
  </sheets>
  <definedNames/>
  <calcPr/>
</workbook>
</file>

<file path=xl/sharedStrings.xml><?xml version="1.0" encoding="utf-8"?>
<sst xmlns="http://schemas.openxmlformats.org/spreadsheetml/2006/main" count="228" uniqueCount="94">
  <si>
    <t>Taken from: https://www.cs.cityu.edu.hk/~cssamk/gencomp/CompressRatio.htm</t>
  </si>
  <si>
    <t>Sequence</t>
  </si>
  <si>
    <t>compress</t>
  </si>
  <si>
    <t>arith-2</t>
  </si>
  <si>
    <t>Biocompress-2</t>
  </si>
  <si>
    <t>GenCompress</t>
  </si>
  <si>
    <t>GenCompress(rerun)</t>
  </si>
  <si>
    <t>tar</t>
  </si>
  <si>
    <t>gzip</t>
  </si>
  <si>
    <t>zip</t>
  </si>
  <si>
    <t>bzip2</t>
  </si>
  <si>
    <t>bzip3</t>
  </si>
  <si>
    <t>Max</t>
  </si>
  <si>
    <t>Best</t>
  </si>
  <si>
    <t>HUMGHCSA</t>
  </si>
  <si>
    <t>HUMHBB</t>
  </si>
  <si>
    <t>HUMHDABCD</t>
  </si>
  <si>
    <t>HUMDYSTROP</t>
  </si>
  <si>
    <t>HUMHPRTB</t>
  </si>
  <si>
    <t>bp</t>
  </si>
  <si>
    <t>size (NCBI fasta)</t>
  </si>
  <si>
    <t>size (NCBI seq)</t>
  </si>
  <si>
    <t>size</t>
  </si>
  <si>
    <t>% diff</t>
  </si>
  <si>
    <t>ratio</t>
  </si>
  <si>
    <t>MIN</t>
  </si>
  <si>
    <t>MAX</t>
  </si>
  <si>
    <t>AVERAGE</t>
  </si>
  <si>
    <t>stat</t>
  </si>
  <si>
    <t>stat -f%z (file)</t>
  </si>
  <si>
    <t>tar cf (archive file) (fasta file)</t>
  </si>
  <si>
    <t>tar xf (archive file)</t>
  </si>
  <si>
    <t>gzip --best -n (fasta file)</t>
  </si>
  <si>
    <t>gunzip (gz file)</t>
  </si>
  <si>
    <t xml:space="preserve">zip -X -9 (zip file) (fasta file) </t>
  </si>
  <si>
    <t>unzip (zip file)</t>
  </si>
  <si>
    <t>bzip2 -z -9 (fasta file)</t>
  </si>
  <si>
    <t>bzip2 -d (bz2 file)</t>
  </si>
  <si>
    <t>bzip3 (fasta file)</t>
  </si>
  <si>
    <t>bzip3 -d (bz2 file)</t>
  </si>
  <si>
    <t>https://www.ncbi.nlm.nih.gov/pmc/articles/PMC3046040/#SD1</t>
  </si>
  <si>
    <t>D:\work\gencompress&gt;GenCompress.exe HUMHPRTB.fna</t>
  </si>
  <si>
    <t>Unconditionally compress HUMHPRTB.fna.</t>
  </si>
  <si>
    <t>Searching for approximate repeats!</t>
  </si>
  <si>
    <t>The compressed filename is HUMHPRTB.GEN!</t>
  </si>
  <si>
    <t>....................................................................................................................................................................................</t>
  </si>
  <si>
    <t>The size of original file is 57630 bytes.</t>
  </si>
  <si>
    <t>The size of compressed file is 14790 bytes.</t>
  </si>
  <si>
    <t>The compression ration is 74.336283%.</t>
  </si>
  <si>
    <t>(defined by 1-|compressed_file|/|original_file|)</t>
  </si>
  <si>
    <t>Note: To verify the correctness of compression, you need follow the next two steps and then see what happens.</t>
  </si>
  <si>
    <t>1&gt;  gendecompress  original_file.gen  [-c reference_file]</t>
  </si>
  <si>
    <t>2&gt;  comparetwofile  original_file  original_file.out</t>
  </si>
  <si>
    <t>D:\work\gencompress&gt;</t>
  </si>
  <si>
    <t>D:\work\gencompress&gt;GenCompress.exe HUMHDABCD.fna</t>
  </si>
  <si>
    <t>Unconditionally compress HUMHDABCD.fna.</t>
  </si>
  <si>
    <t>The compressed filename is HUMHDABCD.GEN!</t>
  </si>
  <si>
    <t>..........................................................................................................................................................................................</t>
  </si>
  <si>
    <t>The size of original file is 59785 bytes.</t>
  </si>
  <si>
    <t>The size of compressed file is 15506 bytes.</t>
  </si>
  <si>
    <t>The compression ration is 74.063728%.</t>
  </si>
  <si>
    <t>D:\work\gencompress&gt;gencompress HUMGHCSA.fna</t>
  </si>
  <si>
    <t>Unconditionally compress HUMGHCSA.fna.</t>
  </si>
  <si>
    <t>The compressed filename is HUMGHCSA.GEN!</t>
  </si>
  <si>
    <t>.................................................................................................................................................................................................................</t>
  </si>
  <si>
    <t>The size of original file is 67567 bytes.</t>
  </si>
  <si>
    <t>The size of compressed file is 12972 bytes.</t>
  </si>
  <si>
    <t>The compression ration is 80.801279%.</t>
  </si>
  <si>
    <t>D:\work\gencompress&gt;GenCompress HUMDYSTROP.fna</t>
  </si>
  <si>
    <t>Unconditionally compress HUMDYSTROP.fna.</t>
  </si>
  <si>
    <t>The compressed filename is HUMDYSTROP.GEN!</t>
  </si>
  <si>
    <t>............................................................................................................................</t>
  </si>
  <si>
    <t>The size of original file is 39381 bytes.</t>
  </si>
  <si>
    <t>The size of compressed file is 9976 bytes.</t>
  </si>
  <si>
    <t>The compression ration is 74.667987%.</t>
  </si>
  <si>
    <t>D:\work\gencompress&gt;GenCompress.exe HUMDYSTROP.fna</t>
  </si>
  <si>
    <t>The size of original file is 39323 bytes.</t>
  </si>
  <si>
    <t>The size of compressed file is 9877 bytes.</t>
  </si>
  <si>
    <t>The compression ration is 74.882384%.</t>
  </si>
  <si>
    <t>The size of original file is 59704 bytes.</t>
  </si>
  <si>
    <t>The size of compressed file is 14637 bytes.</t>
  </si>
  <si>
    <t>The compression ration is 75.484055%.</t>
  </si>
  <si>
    <t>D:\work\gencompress</t>
  </si>
  <si>
    <t>The size of original file is 57547 bytes.</t>
  </si>
  <si>
    <t>The size of compressed file is 14249 bytes.</t>
  </si>
  <si>
    <t>The compression ration is 75.239370%.</t>
  </si>
  <si>
    <t>The size of original file is 67444 bytes.</t>
  </si>
  <si>
    <t>The size of compressed file is 11580 bytes.</t>
  </si>
  <si>
    <t>The compression ration is 82.830200%.</t>
  </si>
  <si>
    <t>gzip -9 -n</t>
  </si>
  <si>
    <t>bzip2 -9 -z</t>
  </si>
  <si>
    <t>DNC</t>
  </si>
  <si>
    <t>gzip -1 -n</t>
  </si>
  <si>
    <t>bzip2 -1 -z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</si>
</sst>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Times"/>
    </font>
    <font>
      <sz val="7.0"/>
      <color theme="1"/>
      <name val="Arial"/>
    </font>
    <font>
      <color theme="1"/>
      <name val="Arial"/>
    </font>
    <font>
      <color rgb="FF000000"/>
      <name val="Arial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A4C2F4"/>
        <bgColor rgb="FFA4C2F4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horizontal="center" vertical="bottom"/>
    </xf>
    <xf borderId="0" fillId="3" fontId="3" numFmtId="0" xfId="0" applyAlignment="1" applyFill="1" applyFont="1">
      <alignment horizontal="center" vertical="bottom"/>
    </xf>
    <xf borderId="0" fillId="3" fontId="4" numFmtId="0" xfId="0" applyAlignment="1" applyFont="1">
      <alignment horizontal="center" vertical="bottom"/>
    </xf>
    <xf borderId="0" fillId="3" fontId="4" numFmtId="0" xfId="0" applyAlignment="1" applyFont="1">
      <alignment horizontal="center" vertical="bottom"/>
    </xf>
    <xf borderId="0" fillId="4" fontId="4" numFmtId="0" xfId="0" applyAlignment="1" applyFill="1" applyFont="1">
      <alignment horizontal="center" vertical="bottom"/>
    </xf>
    <xf borderId="0" fillId="2" fontId="2" numFmtId="10" xfId="0" applyAlignment="1" applyFont="1" applyNumberFormat="1">
      <alignment horizontal="center" vertical="bottom"/>
    </xf>
    <xf borderId="0" fillId="3" fontId="4" numFmtId="10" xfId="0" applyAlignment="1" applyFont="1" applyNumberFormat="1">
      <alignment horizontal="right" vertical="bottom"/>
    </xf>
    <xf borderId="0" fillId="4" fontId="4" numFmtId="10" xfId="0" applyAlignment="1" applyFont="1" applyNumberFormat="1">
      <alignment horizontal="right" vertical="bottom"/>
    </xf>
    <xf borderId="0" fillId="4" fontId="3" numFmtId="0" xfId="0" applyAlignment="1" applyFont="1">
      <alignment vertical="bottom"/>
    </xf>
    <xf borderId="0" fillId="3" fontId="4" numFmtId="10" xfId="0" applyAlignment="1" applyFont="1" applyNumberFormat="1">
      <alignment vertical="bottom"/>
    </xf>
    <xf borderId="0" fillId="4" fontId="4" numFmtId="0" xfId="0" applyAlignment="1" applyFont="1">
      <alignment vertical="bottom"/>
    </xf>
    <xf borderId="0" fillId="0" fontId="1" numFmtId="0" xfId="0" applyAlignment="1" applyFont="1">
      <alignment readingOrder="0"/>
    </xf>
    <xf borderId="0" fillId="5" fontId="5" numFmtId="0" xfId="0" applyAlignment="1" applyFill="1" applyFont="1">
      <alignment horizontal="right" readingOrder="0" shrinkToFit="0" wrapText="1"/>
    </xf>
    <xf borderId="0" fillId="0" fontId="4" numFmtId="3" xfId="0" applyAlignment="1" applyFont="1" applyNumberFormat="1">
      <alignment horizontal="right" readingOrder="0" vertical="bottom"/>
    </xf>
    <xf borderId="0" fillId="0" fontId="1" numFmtId="10" xfId="0" applyAlignment="1" applyFont="1" applyNumberFormat="1">
      <alignment readingOrder="0"/>
    </xf>
    <xf borderId="0" fillId="0" fontId="4" numFmtId="3" xfId="0" applyAlignment="1" applyFont="1" applyNumberFormat="1">
      <alignment horizontal="right" vertical="bottom"/>
    </xf>
    <xf borderId="0" fillId="0" fontId="4" numFmtId="3" xfId="0" applyAlignment="1" applyFont="1" applyNumberFormat="1">
      <alignment vertical="bottom"/>
    </xf>
    <xf borderId="0" fillId="0" fontId="1" numFmtId="10" xfId="0" applyFont="1" applyNumberFormat="1"/>
    <xf borderId="0" fillId="0" fontId="1" numFmtId="4" xfId="0" applyAlignment="1" applyFont="1" applyNumberFormat="1">
      <alignment readingOrder="0"/>
    </xf>
    <xf borderId="0" fillId="0" fontId="1" numFmtId="4" xfId="0" applyFont="1" applyNumberFormat="1"/>
    <xf borderId="0" fillId="0" fontId="6" numFmtId="0" xfId="0" applyAlignment="1" applyFont="1">
      <alignment readingOrder="0"/>
    </xf>
    <xf borderId="0" fillId="6" fontId="4" numFmtId="3" xfId="0" applyAlignment="1" applyFill="1" applyFont="1" applyNumberFormat="1">
      <alignment horizontal="center" readingOrder="0" vertical="bottom"/>
    </xf>
    <xf borderId="0" fillId="6" fontId="1" numFmtId="4" xfId="0" applyAlignment="1" applyFont="1" applyNumberFormat="1">
      <alignment horizontal="center" readingOrder="0"/>
    </xf>
    <xf borderId="0" fillId="0" fontId="1" numFmtId="2" xfId="0" applyAlignment="1" applyFont="1" applyNumberFormat="1">
      <alignment readingOrder="0"/>
    </xf>
    <xf borderId="0" fillId="6" fontId="1" numFmtId="0" xfId="0" applyAlignment="1" applyFont="1">
      <alignment readingOrder="0"/>
    </xf>
    <xf borderId="0" fillId="6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cbi.nlm.nih.gov/pmc/articles/PMC3046040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38"/>
  </cols>
  <sheetData>
    <row r="1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</row>
    <row r="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7" t="s">
        <v>11</v>
      </c>
      <c r="L2" s="8" t="s">
        <v>12</v>
      </c>
      <c r="M2" s="8" t="s">
        <v>13</v>
      </c>
    </row>
    <row r="3">
      <c r="A3" s="4" t="s">
        <v>14</v>
      </c>
      <c r="B3" s="9">
        <v>-0.0968</v>
      </c>
      <c r="C3" s="9">
        <v>0.0311</v>
      </c>
      <c r="D3" s="9">
        <v>0.3463</v>
      </c>
      <c r="E3" s="9">
        <v>0.4476</v>
      </c>
      <c r="F3" s="10">
        <f t="shared" ref="F3:F7" si="1">F12</f>
        <v>0.828302</v>
      </c>
      <c r="G3" s="10">
        <f t="shared" ref="G3:G7" si="2">H12</f>
        <v>-0.0249</v>
      </c>
      <c r="H3" s="10">
        <f t="shared" ref="H3:H7" si="3">J12</f>
        <v>0.77</v>
      </c>
      <c r="I3" s="10">
        <f t="shared" ref="I3:I7" si="4">L12</f>
        <v>0.7684</v>
      </c>
      <c r="J3" s="10">
        <f t="shared" ref="J3:J7" si="5">N12</f>
        <v>0.758</v>
      </c>
      <c r="K3" s="10">
        <f t="shared" ref="K3:K7" si="6">P12</f>
        <v>0.7766</v>
      </c>
      <c r="L3" s="11">
        <f t="shared" ref="L3:L7" si="7">MAX(F3:K3)</f>
        <v>0.828302</v>
      </c>
      <c r="M3" s="12" t="s">
        <v>6</v>
      </c>
    </row>
    <row r="4">
      <c r="A4" s="4" t="s">
        <v>15</v>
      </c>
      <c r="B4" s="9">
        <v>-0.0973</v>
      </c>
      <c r="C4" s="9">
        <v>0.0408</v>
      </c>
      <c r="D4" s="9">
        <v>0.0616</v>
      </c>
      <c r="E4" s="9">
        <v>0.0904</v>
      </c>
      <c r="F4" s="13" t="str">
        <f t="shared" si="1"/>
        <v/>
      </c>
      <c r="G4" s="10">
        <f t="shared" si="2"/>
        <v>-0.026</v>
      </c>
      <c r="H4" s="10">
        <f t="shared" si="3"/>
        <v>0.7054</v>
      </c>
      <c r="I4" s="10">
        <f t="shared" si="4"/>
        <v>0.704</v>
      </c>
      <c r="J4" s="10">
        <f t="shared" si="5"/>
        <v>0.7176</v>
      </c>
      <c r="K4" s="10">
        <f t="shared" si="6"/>
        <v>0.7481</v>
      </c>
      <c r="L4" s="11">
        <f t="shared" si="7"/>
        <v>0.7481</v>
      </c>
      <c r="M4" s="14"/>
    </row>
    <row r="5">
      <c r="A5" s="4" t="s">
        <v>16</v>
      </c>
      <c r="B5" s="9">
        <v>-0.1148</v>
      </c>
      <c r="C5" s="9">
        <v>0.0287</v>
      </c>
      <c r="D5" s="9">
        <v>0.0615</v>
      </c>
      <c r="E5" s="9">
        <v>0.0904</v>
      </c>
      <c r="F5" s="10">
        <f t="shared" si="1"/>
        <v>0.75484055</v>
      </c>
      <c r="G5" s="10">
        <f t="shared" si="2"/>
        <v>-0.0291</v>
      </c>
      <c r="H5" s="10">
        <f t="shared" si="3"/>
        <v>0.7089</v>
      </c>
      <c r="I5" s="10">
        <f t="shared" si="4"/>
        <v>0.7072</v>
      </c>
      <c r="J5" s="10">
        <f t="shared" si="5"/>
        <v>0.725</v>
      </c>
      <c r="K5" s="10">
        <f t="shared" si="6"/>
        <v>0.7526</v>
      </c>
      <c r="L5" s="11">
        <f t="shared" si="7"/>
        <v>0.75484055</v>
      </c>
      <c r="M5" s="12" t="s">
        <v>6</v>
      </c>
    </row>
    <row r="6">
      <c r="A6" s="4" t="s">
        <v>17</v>
      </c>
      <c r="B6" s="9">
        <v>-0.1166</v>
      </c>
      <c r="C6" s="9">
        <v>0.038</v>
      </c>
      <c r="D6" s="9">
        <v>0.0369</v>
      </c>
      <c r="E6" s="9">
        <v>0.0387</v>
      </c>
      <c r="F6" s="10">
        <f t="shared" si="1"/>
        <v>0.74882384</v>
      </c>
      <c r="G6" s="10">
        <f t="shared" si="2"/>
        <v>-0.0416</v>
      </c>
      <c r="H6" s="10">
        <f t="shared" si="3"/>
        <v>0.69</v>
      </c>
      <c r="I6" s="10">
        <f t="shared" si="4"/>
        <v>0.6873</v>
      </c>
      <c r="J6" s="10">
        <f t="shared" si="5"/>
        <v>0.714</v>
      </c>
      <c r="K6" s="10">
        <f t="shared" si="6"/>
        <v>0.7462</v>
      </c>
      <c r="L6" s="11">
        <f t="shared" si="7"/>
        <v>0.74882384</v>
      </c>
      <c r="M6" s="12" t="s">
        <v>6</v>
      </c>
    </row>
    <row r="7">
      <c r="A7" s="4" t="s">
        <v>18</v>
      </c>
      <c r="B7" s="9">
        <v>-0.1012</v>
      </c>
      <c r="C7" s="9">
        <v>0.0356</v>
      </c>
      <c r="D7" s="9">
        <v>0.0467</v>
      </c>
      <c r="E7" s="9">
        <v>0.0767</v>
      </c>
      <c r="F7" s="10">
        <f t="shared" si="1"/>
        <v>0.7523937</v>
      </c>
      <c r="G7" s="10">
        <f t="shared" si="2"/>
        <v>-0.0321</v>
      </c>
      <c r="H7" s="10">
        <f t="shared" si="3"/>
        <v>0.7052</v>
      </c>
      <c r="I7" s="10">
        <f t="shared" si="4"/>
        <v>0.7034</v>
      </c>
      <c r="J7" s="10">
        <f t="shared" si="5"/>
        <v>0.7222</v>
      </c>
      <c r="K7" s="10">
        <f t="shared" si="6"/>
        <v>0.7513</v>
      </c>
      <c r="L7" s="11">
        <f t="shared" si="7"/>
        <v>0.7523937</v>
      </c>
      <c r="M7" s="12" t="s">
        <v>6</v>
      </c>
    </row>
    <row r="8">
      <c r="D8" s="3"/>
      <c r="E8" s="3"/>
      <c r="F8" s="1"/>
      <c r="G8" s="1"/>
      <c r="H8" s="1"/>
      <c r="I8" s="1"/>
      <c r="J8" s="1"/>
    </row>
    <row r="9">
      <c r="D9" s="3"/>
      <c r="E9" s="3"/>
      <c r="F9" s="1"/>
      <c r="G9" s="1"/>
      <c r="H9" s="1"/>
      <c r="I9" s="1"/>
      <c r="J9" s="1"/>
    </row>
    <row r="10">
      <c r="E10" s="3" t="s">
        <v>5</v>
      </c>
      <c r="G10" s="3" t="s">
        <v>7</v>
      </c>
      <c r="I10" s="3" t="s">
        <v>8</v>
      </c>
      <c r="K10" s="3" t="s">
        <v>9</v>
      </c>
      <c r="M10" s="3" t="s">
        <v>10</v>
      </c>
      <c r="O10" s="3" t="s">
        <v>11</v>
      </c>
    </row>
    <row r="11">
      <c r="A11" s="1" t="s">
        <v>1</v>
      </c>
      <c r="B11" s="1" t="s">
        <v>19</v>
      </c>
      <c r="C11" s="1" t="s">
        <v>20</v>
      </c>
      <c r="D11" s="1" t="s">
        <v>21</v>
      </c>
      <c r="E11" s="3" t="s">
        <v>22</v>
      </c>
      <c r="F11" s="3" t="s">
        <v>23</v>
      </c>
      <c r="G11" s="3" t="s">
        <v>22</v>
      </c>
      <c r="H11" s="3" t="s">
        <v>23</v>
      </c>
      <c r="I11" s="3" t="s">
        <v>22</v>
      </c>
      <c r="J11" s="3" t="s">
        <v>23</v>
      </c>
      <c r="K11" s="3" t="s">
        <v>22</v>
      </c>
      <c r="L11" s="3" t="s">
        <v>23</v>
      </c>
      <c r="M11" s="3" t="s">
        <v>22</v>
      </c>
      <c r="N11" s="3" t="s">
        <v>23</v>
      </c>
      <c r="O11" s="3" t="s">
        <v>22</v>
      </c>
      <c r="P11" s="3" t="s">
        <v>23</v>
      </c>
    </row>
    <row r="12">
      <c r="A12" s="15" t="s">
        <v>14</v>
      </c>
      <c r="B12" s="16">
        <v>66495.0</v>
      </c>
      <c r="C12" s="1">
        <v>67567.0</v>
      </c>
      <c r="D12" s="1">
        <v>67444.0</v>
      </c>
      <c r="E12" s="17">
        <v>11580.0</v>
      </c>
      <c r="F12" s="18">
        <v>0.828302</v>
      </c>
      <c r="G12" s="19">
        <v>69120.0</v>
      </c>
      <c r="H12" s="18">
        <v>-0.0249</v>
      </c>
      <c r="I12" s="19">
        <v>15515.0</v>
      </c>
      <c r="J12" s="18">
        <v>0.77</v>
      </c>
      <c r="K12" s="19">
        <v>15619.0</v>
      </c>
      <c r="L12" s="18">
        <v>0.7684</v>
      </c>
      <c r="M12" s="19">
        <v>16320.0</v>
      </c>
      <c r="N12" s="18">
        <v>0.758</v>
      </c>
      <c r="O12" s="19">
        <v>15064.0</v>
      </c>
      <c r="P12" s="18">
        <v>0.7766</v>
      </c>
    </row>
    <row r="13">
      <c r="A13" s="1" t="s">
        <v>15</v>
      </c>
      <c r="B13" s="1">
        <v>73308.0</v>
      </c>
      <c r="C13" s="1">
        <v>74409.0</v>
      </c>
      <c r="D13" s="1">
        <v>74355.0</v>
      </c>
      <c r="E13" s="20"/>
      <c r="F13" s="21"/>
      <c r="G13" s="20">
        <v>76288.0</v>
      </c>
      <c r="H13" s="18">
        <v>-0.026</v>
      </c>
      <c r="I13" s="20">
        <v>21907.0</v>
      </c>
      <c r="J13" s="18">
        <v>0.7054</v>
      </c>
      <c r="K13" s="20">
        <v>22007.0</v>
      </c>
      <c r="L13" s="18">
        <v>0.704</v>
      </c>
      <c r="M13" s="20">
        <v>20995.0</v>
      </c>
      <c r="N13" s="18">
        <v>0.7176</v>
      </c>
      <c r="O13" s="20">
        <v>18732.0</v>
      </c>
      <c r="P13" s="18">
        <v>0.7481</v>
      </c>
    </row>
    <row r="14">
      <c r="A14" s="1" t="s">
        <v>16</v>
      </c>
      <c r="B14" s="1">
        <v>58864.0</v>
      </c>
      <c r="C14" s="1">
        <v>59785.0</v>
      </c>
      <c r="D14" s="1">
        <v>59704.0</v>
      </c>
      <c r="E14" s="19">
        <v>14637.0</v>
      </c>
      <c r="F14" s="18">
        <v>0.75484055</v>
      </c>
      <c r="G14" s="19">
        <v>61440.0</v>
      </c>
      <c r="H14" s="18">
        <v>-0.0291</v>
      </c>
      <c r="I14" s="19">
        <v>17378.0</v>
      </c>
      <c r="J14" s="18">
        <v>0.7089</v>
      </c>
      <c r="K14" s="19">
        <v>17484.0</v>
      </c>
      <c r="L14" s="18">
        <v>0.7072</v>
      </c>
      <c r="M14" s="19">
        <v>16416.0</v>
      </c>
      <c r="N14" s="18">
        <v>0.725</v>
      </c>
      <c r="O14" s="19">
        <v>14769.0</v>
      </c>
      <c r="P14" s="18">
        <v>0.7526</v>
      </c>
    </row>
    <row r="15">
      <c r="A15" s="1" t="s">
        <v>17</v>
      </c>
      <c r="B15" s="1">
        <v>38770.0</v>
      </c>
      <c r="C15" s="1">
        <v>39381.0</v>
      </c>
      <c r="D15" s="1">
        <v>39323.0</v>
      </c>
      <c r="E15" s="19">
        <v>9976.0</v>
      </c>
      <c r="F15" s="18">
        <v>0.74882384</v>
      </c>
      <c r="G15" s="19">
        <v>40960.0</v>
      </c>
      <c r="H15" s="18">
        <v>-0.0416</v>
      </c>
      <c r="I15" s="19">
        <v>12190.0</v>
      </c>
      <c r="J15" s="18">
        <v>0.69</v>
      </c>
      <c r="K15" s="19">
        <v>12298.0</v>
      </c>
      <c r="L15" s="18">
        <v>0.6873</v>
      </c>
      <c r="M15" s="19">
        <v>11247.0</v>
      </c>
      <c r="N15" s="18">
        <v>0.714</v>
      </c>
      <c r="O15" s="19">
        <v>9981.0</v>
      </c>
      <c r="P15" s="18">
        <v>0.7462</v>
      </c>
    </row>
    <row r="16">
      <c r="A16" s="1" t="s">
        <v>18</v>
      </c>
      <c r="B16" s="1">
        <v>56737.0</v>
      </c>
      <c r="C16" s="1">
        <v>57630.0</v>
      </c>
      <c r="D16" s="1">
        <v>57547.0</v>
      </c>
      <c r="E16" s="19">
        <v>14790.0</v>
      </c>
      <c r="F16" s="18">
        <v>0.7523937</v>
      </c>
      <c r="G16" s="19">
        <v>59392.0</v>
      </c>
      <c r="H16" s="18">
        <v>-0.0321</v>
      </c>
      <c r="I16" s="19">
        <v>16963.0</v>
      </c>
      <c r="J16" s="18">
        <v>0.7052</v>
      </c>
      <c r="K16" s="19">
        <v>17067.0</v>
      </c>
      <c r="L16" s="18">
        <v>0.7034</v>
      </c>
      <c r="M16" s="19">
        <v>15985.0</v>
      </c>
      <c r="N16" s="18">
        <v>0.7222</v>
      </c>
      <c r="O16" s="19">
        <v>14311.0</v>
      </c>
      <c r="P16" s="18">
        <v>0.7513</v>
      </c>
    </row>
    <row r="17">
      <c r="E17" s="18"/>
      <c r="G17" s="18"/>
      <c r="I17" s="18"/>
      <c r="K17" s="18"/>
      <c r="M17" s="18"/>
    </row>
    <row r="18">
      <c r="C18" s="3" t="s">
        <v>8</v>
      </c>
      <c r="E18" s="3" t="s">
        <v>10</v>
      </c>
      <c r="G18" s="3" t="s">
        <v>11</v>
      </c>
      <c r="I18" s="3" t="s">
        <v>5</v>
      </c>
      <c r="K18" s="3"/>
      <c r="M18" s="3"/>
      <c r="O18" s="3"/>
    </row>
    <row r="19">
      <c r="A19" s="1" t="s">
        <v>1</v>
      </c>
      <c r="B19" s="1" t="s">
        <v>22</v>
      </c>
      <c r="C19" s="3" t="s">
        <v>22</v>
      </c>
      <c r="D19" s="3" t="s">
        <v>24</v>
      </c>
      <c r="E19" s="3" t="s">
        <v>22</v>
      </c>
      <c r="F19" s="3" t="s">
        <v>24</v>
      </c>
      <c r="G19" s="3" t="s">
        <v>22</v>
      </c>
      <c r="H19" s="3" t="s">
        <v>24</v>
      </c>
      <c r="I19" s="3" t="s">
        <v>22</v>
      </c>
      <c r="J19" s="3" t="s">
        <v>24</v>
      </c>
      <c r="K19" s="3"/>
      <c r="L19" s="3"/>
      <c r="M19" s="3"/>
      <c r="N19" s="3"/>
      <c r="O19" s="3"/>
      <c r="P19" s="3"/>
    </row>
    <row r="20">
      <c r="A20" s="15" t="s">
        <v>14</v>
      </c>
      <c r="B20" s="1">
        <v>67444.0</v>
      </c>
      <c r="C20" s="19">
        <v>15515.0</v>
      </c>
      <c r="D20" s="22">
        <f t="shared" ref="D20:D24" si="8">B20/C20</f>
        <v>4.347019014</v>
      </c>
      <c r="E20" s="19">
        <v>16320.0</v>
      </c>
      <c r="F20" s="22">
        <f t="shared" ref="F20:F24" si="9">B20/E20</f>
        <v>4.132598039</v>
      </c>
      <c r="G20" s="19">
        <v>15064.0</v>
      </c>
      <c r="H20" s="22">
        <f t="shared" ref="H20:H24" si="10">B20/G20</f>
        <v>4.4771641</v>
      </c>
      <c r="I20" s="17">
        <v>11580.0</v>
      </c>
      <c r="J20" s="22">
        <f>B20/I20</f>
        <v>5.82417962</v>
      </c>
      <c r="K20" s="17"/>
      <c r="L20" s="18"/>
      <c r="M20" s="19"/>
      <c r="N20" s="18"/>
      <c r="O20" s="19"/>
      <c r="P20" s="18"/>
    </row>
    <row r="21">
      <c r="A21" s="1" t="s">
        <v>15</v>
      </c>
      <c r="B21" s="1">
        <v>74355.0</v>
      </c>
      <c r="C21" s="20">
        <v>21907.0</v>
      </c>
      <c r="D21" s="22">
        <f t="shared" si="8"/>
        <v>3.394120601</v>
      </c>
      <c r="E21" s="20">
        <v>20995.0</v>
      </c>
      <c r="F21" s="22">
        <f t="shared" si="9"/>
        <v>3.541557514</v>
      </c>
      <c r="G21" s="20">
        <v>18732.0</v>
      </c>
      <c r="H21" s="22">
        <f t="shared" si="10"/>
        <v>3.969410634</v>
      </c>
      <c r="I21" s="20"/>
      <c r="J21" s="22"/>
      <c r="K21" s="20"/>
      <c r="L21" s="21"/>
      <c r="M21" s="20"/>
      <c r="N21" s="18"/>
      <c r="O21" s="20"/>
      <c r="P21" s="18"/>
    </row>
    <row r="22">
      <c r="A22" s="1" t="s">
        <v>16</v>
      </c>
      <c r="B22" s="1">
        <v>59704.0</v>
      </c>
      <c r="C22" s="19">
        <v>17378.0</v>
      </c>
      <c r="D22" s="22">
        <f t="shared" si="8"/>
        <v>3.43560824</v>
      </c>
      <c r="E22" s="19">
        <v>16416.0</v>
      </c>
      <c r="F22" s="22">
        <f t="shared" si="9"/>
        <v>3.636939571</v>
      </c>
      <c r="G22" s="19">
        <v>14769.0</v>
      </c>
      <c r="H22" s="22">
        <f t="shared" si="10"/>
        <v>4.042521498</v>
      </c>
      <c r="I22" s="19">
        <v>14637.0</v>
      </c>
      <c r="J22" s="22">
        <f t="shared" ref="J22:J24" si="11">B22/I22</f>
        <v>4.078977933</v>
      </c>
      <c r="K22" s="19"/>
      <c r="L22" s="18"/>
      <c r="M22" s="19"/>
      <c r="N22" s="18"/>
      <c r="O22" s="19"/>
      <c r="P22" s="18"/>
    </row>
    <row r="23">
      <c r="A23" s="1" t="s">
        <v>17</v>
      </c>
      <c r="B23" s="1">
        <v>39323.0</v>
      </c>
      <c r="C23" s="19">
        <v>12190.0</v>
      </c>
      <c r="D23" s="22">
        <f t="shared" si="8"/>
        <v>3.225840853</v>
      </c>
      <c r="E23" s="19">
        <v>11247.0</v>
      </c>
      <c r="F23" s="22">
        <f t="shared" si="9"/>
        <v>3.496310127</v>
      </c>
      <c r="G23" s="19">
        <v>9981.0</v>
      </c>
      <c r="H23" s="22">
        <f t="shared" si="10"/>
        <v>3.939785593</v>
      </c>
      <c r="I23" s="19">
        <v>9976.0</v>
      </c>
      <c r="J23" s="22">
        <f t="shared" si="11"/>
        <v>3.941760225</v>
      </c>
      <c r="K23" s="19"/>
      <c r="L23" s="18"/>
      <c r="M23" s="19"/>
      <c r="N23" s="18"/>
      <c r="O23" s="19"/>
      <c r="P23" s="18"/>
    </row>
    <row r="24">
      <c r="A24" s="1" t="s">
        <v>18</v>
      </c>
      <c r="B24" s="1">
        <v>57547.0</v>
      </c>
      <c r="C24" s="19">
        <v>16963.0</v>
      </c>
      <c r="D24" s="22">
        <f t="shared" si="8"/>
        <v>3.392501326</v>
      </c>
      <c r="E24" s="19">
        <v>15985.0</v>
      </c>
      <c r="F24" s="22">
        <f t="shared" si="9"/>
        <v>3.600062559</v>
      </c>
      <c r="G24" s="19">
        <v>14311.0</v>
      </c>
      <c r="H24" s="22">
        <f t="shared" si="10"/>
        <v>4.021172525</v>
      </c>
      <c r="I24" s="19">
        <v>14790.0</v>
      </c>
      <c r="J24" s="22">
        <f t="shared" si="11"/>
        <v>3.890939824</v>
      </c>
      <c r="K24" s="19"/>
      <c r="L24" s="18"/>
      <c r="M24" s="19"/>
      <c r="N24" s="18"/>
      <c r="O24" s="19"/>
      <c r="P24" s="18"/>
    </row>
    <row r="25">
      <c r="A25" s="1"/>
      <c r="B25" s="1"/>
    </row>
    <row r="26">
      <c r="A26" s="1" t="s">
        <v>25</v>
      </c>
      <c r="B26" s="1"/>
      <c r="D26" s="23">
        <f>MIN(D20:D24)</f>
        <v>3.225840853</v>
      </c>
      <c r="F26" s="23">
        <f>MIN(F20:F24)</f>
        <v>3.496310127</v>
      </c>
      <c r="H26" s="23">
        <f>MIN(H20:H24)</f>
        <v>3.939785593</v>
      </c>
      <c r="J26" s="23">
        <f>MIN(J20:J24)</f>
        <v>3.890939824</v>
      </c>
    </row>
    <row r="27">
      <c r="A27" s="1" t="s">
        <v>26</v>
      </c>
      <c r="B27" s="1"/>
      <c r="D27" s="23">
        <f>MAX(D20:D24)</f>
        <v>4.347019014</v>
      </c>
      <c r="F27" s="23">
        <f>MAX(F20:F24)</f>
        <v>4.132598039</v>
      </c>
      <c r="H27" s="23">
        <f>MAX(H20:H24)</f>
        <v>4.4771641</v>
      </c>
      <c r="J27" s="23">
        <f>MAX(J20:J24)</f>
        <v>5.82417962</v>
      </c>
    </row>
    <row r="28">
      <c r="A28" s="1" t="s">
        <v>27</v>
      </c>
      <c r="B28" s="1"/>
      <c r="D28" s="23">
        <f>AVERAGE(D20:D24)</f>
        <v>3.559018007</v>
      </c>
      <c r="F28" s="23">
        <f>AVERAGE(F20:F24)</f>
        <v>3.681493562</v>
      </c>
      <c r="H28" s="23">
        <f>AVERAGE(H20:H24)</f>
        <v>4.09001087</v>
      </c>
      <c r="J28" s="23">
        <f>AVERAGE(J20:J24)</f>
        <v>4.4339644</v>
      </c>
    </row>
    <row r="29">
      <c r="A29" s="1"/>
      <c r="B29" s="1"/>
    </row>
    <row r="30">
      <c r="A30" s="1"/>
      <c r="B30" s="1"/>
    </row>
    <row r="31">
      <c r="A31" s="1"/>
      <c r="B31" s="1"/>
    </row>
    <row r="32">
      <c r="A32" s="1" t="s">
        <v>28</v>
      </c>
      <c r="B32" s="1" t="s">
        <v>29</v>
      </c>
    </row>
    <row r="33">
      <c r="A33" s="1" t="s">
        <v>7</v>
      </c>
      <c r="B33" s="1" t="s">
        <v>30</v>
      </c>
      <c r="D33" s="1" t="s">
        <v>31</v>
      </c>
    </row>
    <row r="34">
      <c r="A34" s="1" t="s">
        <v>8</v>
      </c>
      <c r="B34" s="1" t="s">
        <v>32</v>
      </c>
      <c r="D34" s="1" t="s">
        <v>33</v>
      </c>
    </row>
    <row r="35">
      <c r="A35" s="1" t="s">
        <v>9</v>
      </c>
      <c r="B35" s="1" t="s">
        <v>34</v>
      </c>
      <c r="D35" s="1" t="s">
        <v>35</v>
      </c>
    </row>
    <row r="36">
      <c r="A36" s="1" t="s">
        <v>10</v>
      </c>
      <c r="B36" s="1" t="s">
        <v>36</v>
      </c>
      <c r="D36" s="1" t="s">
        <v>37</v>
      </c>
    </row>
    <row r="37">
      <c r="A37" s="1" t="s">
        <v>11</v>
      </c>
      <c r="B37" s="1" t="s">
        <v>38</v>
      </c>
      <c r="D37" s="1" t="s">
        <v>39</v>
      </c>
    </row>
    <row r="38">
      <c r="A38" s="24" t="s">
        <v>40</v>
      </c>
    </row>
  </sheetData>
  <mergeCells count="13">
    <mergeCell ref="E18:F18"/>
    <mergeCell ref="G18:H18"/>
    <mergeCell ref="I18:J18"/>
    <mergeCell ref="K18:L18"/>
    <mergeCell ref="M18:N18"/>
    <mergeCell ref="O18:P18"/>
    <mergeCell ref="E10:F10"/>
    <mergeCell ref="G10:H10"/>
    <mergeCell ref="I10:J10"/>
    <mergeCell ref="K10:L10"/>
    <mergeCell ref="M10:N10"/>
    <mergeCell ref="O10:P10"/>
    <mergeCell ref="C18:D18"/>
  </mergeCells>
  <hyperlinks>
    <hyperlink r:id="rId1" location="SD1" ref="A38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41</v>
      </c>
    </row>
    <row r="2">
      <c r="A2" s="1" t="s">
        <v>42</v>
      </c>
    </row>
    <row r="3">
      <c r="A3" s="1" t="s">
        <v>43</v>
      </c>
    </row>
    <row r="4">
      <c r="A4" s="1" t="s">
        <v>44</v>
      </c>
    </row>
    <row r="5">
      <c r="A5" s="1" t="s">
        <v>45</v>
      </c>
    </row>
    <row r="7">
      <c r="A7" s="1" t="s">
        <v>46</v>
      </c>
    </row>
    <row r="8">
      <c r="A8" s="1" t="s">
        <v>47</v>
      </c>
    </row>
    <row r="9">
      <c r="A9" s="1" t="s">
        <v>48</v>
      </c>
    </row>
    <row r="10">
      <c r="A10" s="1" t="s">
        <v>49</v>
      </c>
    </row>
    <row r="12">
      <c r="A12" s="1" t="s">
        <v>50</v>
      </c>
    </row>
    <row r="13">
      <c r="A13" s="1" t="s">
        <v>51</v>
      </c>
    </row>
    <row r="14">
      <c r="A14" s="1" t="s">
        <v>52</v>
      </c>
    </row>
    <row r="16">
      <c r="A16" s="1" t="s">
        <v>53</v>
      </c>
    </row>
    <row r="20">
      <c r="A20" s="1" t="s">
        <v>54</v>
      </c>
    </row>
    <row r="21">
      <c r="A21" s="1" t="s">
        <v>55</v>
      </c>
    </row>
    <row r="22">
      <c r="A22" s="1" t="s">
        <v>43</v>
      </c>
    </row>
    <row r="23">
      <c r="A23" s="1" t="s">
        <v>56</v>
      </c>
    </row>
    <row r="24">
      <c r="A24" s="1" t="s">
        <v>57</v>
      </c>
    </row>
    <row r="26">
      <c r="A26" s="1" t="s">
        <v>58</v>
      </c>
    </row>
    <row r="27">
      <c r="A27" s="1" t="s">
        <v>59</v>
      </c>
    </row>
    <row r="28">
      <c r="A28" s="1" t="s">
        <v>60</v>
      </c>
    </row>
    <row r="29">
      <c r="A29" s="1" t="s">
        <v>49</v>
      </c>
    </row>
    <row r="31">
      <c r="A31" s="1" t="s">
        <v>50</v>
      </c>
    </row>
    <row r="32">
      <c r="A32" s="1" t="s">
        <v>51</v>
      </c>
    </row>
    <row r="33">
      <c r="A33" s="1" t="s">
        <v>52</v>
      </c>
    </row>
    <row r="35">
      <c r="A35" s="1" t="s">
        <v>53</v>
      </c>
    </row>
    <row r="39">
      <c r="A39" s="1" t="s">
        <v>61</v>
      </c>
    </row>
    <row r="40">
      <c r="A40" s="1" t="s">
        <v>62</v>
      </c>
    </row>
    <row r="41">
      <c r="A41" s="1" t="s">
        <v>43</v>
      </c>
    </row>
    <row r="42">
      <c r="A42" s="1" t="s">
        <v>63</v>
      </c>
    </row>
    <row r="43">
      <c r="A43" s="1" t="s">
        <v>64</v>
      </c>
    </row>
    <row r="45">
      <c r="A45" s="1" t="s">
        <v>65</v>
      </c>
    </row>
    <row r="46">
      <c r="A46" s="1" t="s">
        <v>66</v>
      </c>
    </row>
    <row r="47">
      <c r="A47" s="1" t="s">
        <v>67</v>
      </c>
    </row>
    <row r="48">
      <c r="A48" s="1" t="s">
        <v>49</v>
      </c>
    </row>
    <row r="50">
      <c r="A50" s="1" t="s">
        <v>50</v>
      </c>
    </row>
    <row r="51">
      <c r="A51" s="1" t="s">
        <v>51</v>
      </c>
    </row>
    <row r="52">
      <c r="A52" s="1" t="s">
        <v>52</v>
      </c>
    </row>
    <row r="54">
      <c r="A54" s="1" t="s">
        <v>53</v>
      </c>
    </row>
    <row r="58">
      <c r="A58" s="1" t="s">
        <v>68</v>
      </c>
    </row>
    <row r="59">
      <c r="A59" s="1" t="s">
        <v>69</v>
      </c>
    </row>
    <row r="60">
      <c r="A60" s="1" t="s">
        <v>43</v>
      </c>
    </row>
    <row r="61">
      <c r="A61" s="1" t="s">
        <v>70</v>
      </c>
    </row>
    <row r="62">
      <c r="A62" s="1" t="s">
        <v>71</v>
      </c>
    </row>
    <row r="64">
      <c r="A64" s="1" t="s">
        <v>72</v>
      </c>
    </row>
    <row r="65">
      <c r="A65" s="1" t="s">
        <v>73</v>
      </c>
    </row>
    <row r="66">
      <c r="A66" s="1" t="s">
        <v>74</v>
      </c>
    </row>
    <row r="67">
      <c r="A67" s="1" t="s">
        <v>49</v>
      </c>
    </row>
    <row r="69">
      <c r="A69" s="1" t="s">
        <v>50</v>
      </c>
    </row>
    <row r="70">
      <c r="A70" s="1" t="s">
        <v>51</v>
      </c>
    </row>
    <row r="71">
      <c r="A71" s="1" t="s">
        <v>52</v>
      </c>
    </row>
    <row r="73">
      <c r="A73" s="1" t="s">
        <v>53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75</v>
      </c>
    </row>
    <row r="2">
      <c r="A2" s="1" t="s">
        <v>69</v>
      </c>
    </row>
    <row r="3">
      <c r="A3" s="1" t="s">
        <v>43</v>
      </c>
    </row>
    <row r="4">
      <c r="A4" s="1" t="s">
        <v>70</v>
      </c>
    </row>
    <row r="5">
      <c r="A5" s="1" t="s">
        <v>71</v>
      </c>
    </row>
    <row r="7">
      <c r="A7" s="1" t="s">
        <v>76</v>
      </c>
    </row>
    <row r="8">
      <c r="A8" s="1" t="s">
        <v>77</v>
      </c>
    </row>
    <row r="9">
      <c r="A9" s="1" t="s">
        <v>78</v>
      </c>
    </row>
    <row r="10">
      <c r="A10" s="1" t="s">
        <v>49</v>
      </c>
    </row>
    <row r="12">
      <c r="A12" s="1" t="s">
        <v>50</v>
      </c>
    </row>
    <row r="13">
      <c r="A13" s="1" t="s">
        <v>51</v>
      </c>
    </row>
    <row r="14">
      <c r="A14" s="1" t="s">
        <v>52</v>
      </c>
    </row>
    <row r="16">
      <c r="A16" s="1" t="s">
        <v>53</v>
      </c>
    </row>
    <row r="20">
      <c r="A20" s="1" t="s">
        <v>54</v>
      </c>
    </row>
    <row r="21">
      <c r="A21" s="1" t="s">
        <v>55</v>
      </c>
    </row>
    <row r="22">
      <c r="A22" s="1" t="s">
        <v>43</v>
      </c>
    </row>
    <row r="23">
      <c r="A23" s="1" t="s">
        <v>56</v>
      </c>
    </row>
    <row r="24">
      <c r="A24" s="1" t="s">
        <v>57</v>
      </c>
    </row>
    <row r="26">
      <c r="A26" s="1" t="s">
        <v>79</v>
      </c>
    </row>
    <row r="27">
      <c r="A27" s="1" t="s">
        <v>80</v>
      </c>
    </row>
    <row r="28">
      <c r="A28" s="1" t="s">
        <v>81</v>
      </c>
    </row>
    <row r="29">
      <c r="A29" s="1" t="s">
        <v>49</v>
      </c>
    </row>
    <row r="31">
      <c r="A31" s="1" t="s">
        <v>50</v>
      </c>
    </row>
    <row r="32">
      <c r="A32" s="1" t="s">
        <v>51</v>
      </c>
    </row>
    <row r="33">
      <c r="A33" s="1" t="s">
        <v>52</v>
      </c>
    </row>
    <row r="35">
      <c r="A35" s="1" t="s">
        <v>82</v>
      </c>
    </row>
    <row r="39">
      <c r="A39" s="1" t="s">
        <v>41</v>
      </c>
    </row>
    <row r="40">
      <c r="A40" s="1" t="s">
        <v>42</v>
      </c>
    </row>
    <row r="41">
      <c r="A41" s="1" t="s">
        <v>43</v>
      </c>
    </row>
    <row r="42">
      <c r="A42" s="1" t="s">
        <v>44</v>
      </c>
    </row>
    <row r="43">
      <c r="A43" s="1" t="s">
        <v>45</v>
      </c>
    </row>
    <row r="45">
      <c r="A45" s="1" t="s">
        <v>83</v>
      </c>
    </row>
    <row r="46">
      <c r="A46" s="1" t="s">
        <v>84</v>
      </c>
    </row>
    <row r="47">
      <c r="A47" s="1" t="s">
        <v>85</v>
      </c>
    </row>
    <row r="48">
      <c r="A48" s="1" t="s">
        <v>49</v>
      </c>
    </row>
    <row r="50">
      <c r="A50" s="1" t="s">
        <v>50</v>
      </c>
    </row>
    <row r="51">
      <c r="A51" s="1" t="s">
        <v>51</v>
      </c>
    </row>
    <row r="52">
      <c r="A52" s="1" t="s">
        <v>52</v>
      </c>
    </row>
    <row r="54">
      <c r="A54" s="1" t="s">
        <v>53</v>
      </c>
    </row>
    <row r="58">
      <c r="A58" s="1" t="s">
        <v>61</v>
      </c>
    </row>
    <row r="59">
      <c r="A59" s="1" t="s">
        <v>62</v>
      </c>
    </row>
    <row r="60">
      <c r="A60" s="1" t="s">
        <v>43</v>
      </c>
    </row>
    <row r="61">
      <c r="A61" s="1" t="s">
        <v>63</v>
      </c>
    </row>
    <row r="62">
      <c r="A62" s="1" t="s">
        <v>64</v>
      </c>
    </row>
    <row r="64">
      <c r="A64" s="1" t="s">
        <v>86</v>
      </c>
    </row>
    <row r="65">
      <c r="A65" s="1" t="s">
        <v>87</v>
      </c>
    </row>
    <row r="66">
      <c r="A66" s="1" t="s">
        <v>88</v>
      </c>
    </row>
    <row r="67">
      <c r="A67" s="1" t="s">
        <v>49</v>
      </c>
    </row>
    <row r="69">
      <c r="A69" s="1" t="s">
        <v>50</v>
      </c>
    </row>
    <row r="70">
      <c r="A70" s="1" t="s">
        <v>51</v>
      </c>
    </row>
    <row r="71">
      <c r="A71" s="1" t="s">
        <v>52</v>
      </c>
    </row>
    <row r="73">
      <c r="A73" s="1" t="s">
        <v>53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C1" s="3" t="s">
        <v>89</v>
      </c>
      <c r="E1" s="3" t="s">
        <v>90</v>
      </c>
      <c r="G1" s="3" t="s">
        <v>11</v>
      </c>
      <c r="I1" s="3" t="s">
        <v>5</v>
      </c>
    </row>
    <row r="2">
      <c r="A2" s="1" t="s">
        <v>1</v>
      </c>
      <c r="B2" s="1" t="s">
        <v>22</v>
      </c>
      <c r="C2" s="3" t="s">
        <v>22</v>
      </c>
      <c r="D2" s="3" t="s">
        <v>24</v>
      </c>
      <c r="E2" s="3" t="s">
        <v>22</v>
      </c>
      <c r="F2" s="3" t="s">
        <v>24</v>
      </c>
      <c r="G2" s="3" t="s">
        <v>22</v>
      </c>
      <c r="H2" s="3" t="s">
        <v>24</v>
      </c>
      <c r="I2" s="3" t="s">
        <v>22</v>
      </c>
      <c r="J2" s="3" t="s">
        <v>24</v>
      </c>
    </row>
    <row r="3">
      <c r="A3" s="15" t="s">
        <v>14</v>
      </c>
      <c r="B3" s="1">
        <v>67444.0</v>
      </c>
      <c r="C3" s="19">
        <v>15515.0</v>
      </c>
      <c r="D3" s="22">
        <f t="shared" ref="D3:D7" si="1">B3/C3</f>
        <v>4.347019014</v>
      </c>
      <c r="E3" s="19">
        <v>16320.0</v>
      </c>
      <c r="F3" s="22">
        <f t="shared" ref="F3:F7" si="2">B3/E3</f>
        <v>4.132598039</v>
      </c>
      <c r="G3" s="19">
        <v>15064.0</v>
      </c>
      <c r="H3" s="22">
        <f t="shared" ref="H3:H7" si="3">B3/G3</f>
        <v>4.4771641</v>
      </c>
      <c r="I3" s="17">
        <v>11580.0</v>
      </c>
      <c r="J3" s="22">
        <f>B3/I3</f>
        <v>5.82417962</v>
      </c>
    </row>
    <row r="4">
      <c r="A4" s="1" t="s">
        <v>15</v>
      </c>
      <c r="B4" s="1">
        <v>74355.0</v>
      </c>
      <c r="C4" s="20">
        <v>21907.0</v>
      </c>
      <c r="D4" s="22">
        <f t="shared" si="1"/>
        <v>3.394120601</v>
      </c>
      <c r="E4" s="20">
        <v>20995.0</v>
      </c>
      <c r="F4" s="22">
        <f t="shared" si="2"/>
        <v>3.541557514</v>
      </c>
      <c r="G4" s="20">
        <v>18732.0</v>
      </c>
      <c r="H4" s="22">
        <f t="shared" si="3"/>
        <v>3.969410634</v>
      </c>
      <c r="I4" s="25" t="s">
        <v>91</v>
      </c>
      <c r="J4" s="26" t="s">
        <v>91</v>
      </c>
    </row>
    <row r="5">
      <c r="A5" s="1" t="s">
        <v>16</v>
      </c>
      <c r="B5" s="1">
        <v>59704.0</v>
      </c>
      <c r="C5" s="19">
        <v>17378.0</v>
      </c>
      <c r="D5" s="22">
        <f t="shared" si="1"/>
        <v>3.43560824</v>
      </c>
      <c r="E5" s="19">
        <v>16416.0</v>
      </c>
      <c r="F5" s="22">
        <f t="shared" si="2"/>
        <v>3.636939571</v>
      </c>
      <c r="G5" s="19">
        <v>14769.0</v>
      </c>
      <c r="H5" s="22">
        <f t="shared" si="3"/>
        <v>4.042521498</v>
      </c>
      <c r="I5" s="19">
        <v>14637.0</v>
      </c>
      <c r="J5" s="22">
        <f t="shared" ref="J5:J7" si="4">B5/I5</f>
        <v>4.078977933</v>
      </c>
    </row>
    <row r="6">
      <c r="A6" s="1" t="s">
        <v>17</v>
      </c>
      <c r="B6" s="1">
        <v>39323.0</v>
      </c>
      <c r="C6" s="19">
        <v>12190.0</v>
      </c>
      <c r="D6" s="22">
        <f t="shared" si="1"/>
        <v>3.225840853</v>
      </c>
      <c r="E6" s="19">
        <v>11247.0</v>
      </c>
      <c r="F6" s="22">
        <f t="shared" si="2"/>
        <v>3.496310127</v>
      </c>
      <c r="G6" s="19">
        <v>9981.0</v>
      </c>
      <c r="H6" s="22">
        <f t="shared" si="3"/>
        <v>3.939785593</v>
      </c>
      <c r="I6" s="19">
        <v>9976.0</v>
      </c>
      <c r="J6" s="22">
        <f t="shared" si="4"/>
        <v>3.941760225</v>
      </c>
    </row>
    <row r="7">
      <c r="A7" s="1" t="s">
        <v>18</v>
      </c>
      <c r="B7" s="1">
        <v>57547.0</v>
      </c>
      <c r="C7" s="19">
        <v>16963.0</v>
      </c>
      <c r="D7" s="22">
        <f t="shared" si="1"/>
        <v>3.392501326</v>
      </c>
      <c r="E7" s="19">
        <v>15985.0</v>
      </c>
      <c r="F7" s="22">
        <f t="shared" si="2"/>
        <v>3.600062559</v>
      </c>
      <c r="G7" s="19">
        <v>14311.0</v>
      </c>
      <c r="H7" s="22">
        <f t="shared" si="3"/>
        <v>4.021172525</v>
      </c>
      <c r="I7" s="19">
        <v>14790.0</v>
      </c>
      <c r="J7" s="22">
        <f t="shared" si="4"/>
        <v>3.890939824</v>
      </c>
    </row>
    <row r="10">
      <c r="A10" s="1" t="s">
        <v>1</v>
      </c>
      <c r="B10" s="3" t="s">
        <v>92</v>
      </c>
      <c r="C10" s="3" t="s">
        <v>93</v>
      </c>
      <c r="D10" s="3" t="s">
        <v>89</v>
      </c>
      <c r="E10" s="3" t="s">
        <v>90</v>
      </c>
      <c r="F10" s="3" t="s">
        <v>11</v>
      </c>
      <c r="G10" s="3" t="s">
        <v>5</v>
      </c>
    </row>
    <row r="11">
      <c r="A11" s="15" t="s">
        <v>14</v>
      </c>
      <c r="B11" s="1">
        <v>0.09</v>
      </c>
      <c r="C11" s="27">
        <v>0.12</v>
      </c>
      <c r="D11" s="1">
        <v>0.12</v>
      </c>
      <c r="E11" s="28">
        <v>0.08</v>
      </c>
    </row>
    <row r="12">
      <c r="A12" s="1" t="s">
        <v>15</v>
      </c>
      <c r="B12" s="1">
        <v>0.09</v>
      </c>
      <c r="C12" s="27">
        <v>0.09</v>
      </c>
      <c r="D12" s="1">
        <v>0.14</v>
      </c>
      <c r="E12" s="1">
        <v>0.11</v>
      </c>
      <c r="G12" s="29" t="s">
        <v>91</v>
      </c>
    </row>
    <row r="13">
      <c r="A13" s="1" t="s">
        <v>16</v>
      </c>
      <c r="B13" s="1">
        <v>0.08</v>
      </c>
      <c r="C13" s="27">
        <v>0.1</v>
      </c>
      <c r="D13" s="1">
        <v>0.13</v>
      </c>
      <c r="E13" s="28">
        <v>0.07</v>
      </c>
      <c r="G13" s="1">
        <v>1.79</v>
      </c>
    </row>
    <row r="14">
      <c r="A14" s="1" t="s">
        <v>17</v>
      </c>
      <c r="B14" s="1">
        <v>0.09</v>
      </c>
      <c r="C14" s="27">
        <v>0.19</v>
      </c>
      <c r="D14" s="1">
        <v>0.11</v>
      </c>
      <c r="E14" s="28">
        <v>0.09</v>
      </c>
      <c r="G14" s="1">
        <v>0.86</v>
      </c>
    </row>
    <row r="15">
      <c r="A15" s="1" t="s">
        <v>18</v>
      </c>
      <c r="B15" s="1">
        <v>0.11</v>
      </c>
      <c r="C15" s="27">
        <v>0.11</v>
      </c>
      <c r="D15" s="1">
        <v>0.18</v>
      </c>
      <c r="E15" s="1">
        <v>0.13</v>
      </c>
      <c r="G15" s="1">
        <v>1.92</v>
      </c>
    </row>
  </sheetData>
  <mergeCells count="4">
    <mergeCell ref="C1:D1"/>
    <mergeCell ref="E1:F1"/>
    <mergeCell ref="G1:H1"/>
    <mergeCell ref="I1:J1"/>
  </mergeCells>
  <drawing r:id="rId1"/>
</worksheet>
</file>