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lukebyrne/Code/trading/option-pricing-model/docs/"/>
    </mc:Choice>
  </mc:AlternateContent>
  <xr:revisionPtr revIDLastSave="0" documentId="8_{BCA2029B-4853-7349-9C76-949D68BD3741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div1">Sheet1!$H$1</definedName>
    <definedName name="_div10">Sheet1!$H$10</definedName>
    <definedName name="_div2">Sheet1!$H$2</definedName>
    <definedName name="_div3">Sheet1!$H$3</definedName>
    <definedName name="_div4">Sheet1!$H$4</definedName>
    <definedName name="_div5">Sheet1!$H$5</definedName>
    <definedName name="_div6">Sheet1!$H$6</definedName>
    <definedName name="_div7">Sheet1!$H$7</definedName>
    <definedName name="_div8">Sheet1!$H$8</definedName>
    <definedName name="_div9">Sheet1!$H$9</definedName>
    <definedName name="div">Sheet1!$H$1:$J$10</definedName>
    <definedName name="divyld">Sheet1!$E$8</definedName>
    <definedName name="expiry">Sheet1!$E$4</definedName>
    <definedName name="ir">Sheet1!$E$6</definedName>
    <definedName name="p">Sheet1!$B$5</definedName>
    <definedName name="S">Sheet1!$B$8</definedName>
    <definedName name="t">Sheet1!$B$6</definedName>
    <definedName name="type">Sheet1!$A$1</definedName>
    <definedName name="v">Sheet1!$E$5</definedName>
    <definedName name="x">Sheet1!$E$2</definedName>
  </definedNames>
  <calcPr calcId="191029" calcOnSave="0"/>
  <customWorkbookViews>
    <customWorkbookView name="Dean Stockwell - Personal View" guid="{E1684F1A-A390-4550-A962-7D58EBB9C097}" mergeInterval="0" personalView="1" xWindow="-21" yWindow="74" windowWidth="1643" windowHeight="1426" activeSheetId="1"/>
    <customWorkbookView name="Dean - Personal View" guid="{D55F9FF1-E471-456F-9B38-A0F5AFABCB7F}" mergeInterval="0" personalView="1" maximized="1" xWindow="1912" yWindow="-8" windowWidth="1936" windowHeight="11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S30" i="1" l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2" i="1"/>
  <c r="FS63" i="1"/>
  <c r="FS64" i="1"/>
  <c r="FS65" i="1"/>
  <c r="FS66" i="1"/>
  <c r="FS67" i="1"/>
  <c r="FS68" i="1"/>
  <c r="FS69" i="1"/>
  <c r="FS70" i="1"/>
  <c r="FS71" i="1"/>
  <c r="FS72" i="1"/>
  <c r="FS73" i="1"/>
  <c r="FS74" i="1"/>
  <c r="FS75" i="1"/>
  <c r="FS76" i="1"/>
  <c r="FS77" i="1"/>
  <c r="FS78" i="1"/>
  <c r="FS79" i="1"/>
  <c r="FS80" i="1"/>
  <c r="FS81" i="1"/>
  <c r="FS82" i="1"/>
  <c r="FS83" i="1"/>
  <c r="FS84" i="1"/>
  <c r="FS85" i="1"/>
  <c r="FS86" i="1"/>
  <c r="FS87" i="1"/>
  <c r="FS88" i="1"/>
  <c r="FS89" i="1"/>
  <c r="FS90" i="1"/>
  <c r="FS91" i="1"/>
  <c r="FS92" i="1"/>
  <c r="FS93" i="1"/>
  <c r="FS94" i="1"/>
  <c r="FS95" i="1"/>
  <c r="FS96" i="1"/>
  <c r="FS97" i="1"/>
  <c r="FS98" i="1"/>
  <c r="FS99" i="1"/>
  <c r="FS100" i="1"/>
  <c r="FS101" i="1"/>
  <c r="FS102" i="1"/>
  <c r="FS103" i="1"/>
  <c r="FS104" i="1"/>
  <c r="FS105" i="1"/>
  <c r="FS106" i="1"/>
  <c r="FS107" i="1"/>
  <c r="FS108" i="1"/>
  <c r="FS109" i="1"/>
  <c r="FS110" i="1"/>
  <c r="FS111" i="1"/>
  <c r="FS112" i="1"/>
  <c r="FS113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6" i="1"/>
  <c r="FS127" i="1"/>
  <c r="FS128" i="1"/>
  <c r="FS129" i="1"/>
  <c r="FS130" i="1"/>
  <c r="FS131" i="1"/>
  <c r="FS132" i="1"/>
  <c r="FS133" i="1"/>
  <c r="FS134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S159" i="1"/>
  <c r="FS160" i="1"/>
  <c r="FS161" i="1"/>
  <c r="FS162" i="1"/>
  <c r="FS163" i="1"/>
  <c r="FS164" i="1"/>
  <c r="FS165" i="1"/>
  <c r="FS166" i="1"/>
  <c r="FS167" i="1"/>
  <c r="FS168" i="1"/>
  <c r="FS169" i="1"/>
  <c r="FS170" i="1"/>
  <c r="FS171" i="1"/>
  <c r="FS172" i="1"/>
  <c r="FS173" i="1"/>
  <c r="FS174" i="1"/>
  <c r="FS175" i="1"/>
  <c r="FS176" i="1"/>
  <c r="FS177" i="1"/>
  <c r="FS178" i="1"/>
  <c r="FS179" i="1"/>
  <c r="FS180" i="1"/>
  <c r="FS181" i="1"/>
  <c r="FS182" i="1"/>
  <c r="FS183" i="1"/>
  <c r="FS184" i="1"/>
  <c r="FS185" i="1"/>
  <c r="FS186" i="1"/>
  <c r="FS187" i="1"/>
  <c r="FS188" i="1"/>
  <c r="FS189" i="1"/>
  <c r="FS190" i="1"/>
  <c r="FS191" i="1"/>
  <c r="FS192" i="1"/>
  <c r="FS193" i="1"/>
  <c r="FS194" i="1"/>
  <c r="FS195" i="1"/>
  <c r="FS196" i="1"/>
  <c r="FS197" i="1"/>
  <c r="FS198" i="1"/>
  <c r="FS199" i="1"/>
  <c r="FS29" i="1"/>
  <c r="A1" i="1"/>
  <c r="D13" i="1"/>
  <c r="B7" i="1" l="1"/>
  <c r="B6" i="1" l="1"/>
  <c r="AF13" i="1" l="1"/>
  <c r="CX13" i="1"/>
  <c r="BI13" i="1"/>
  <c r="AW13" i="1"/>
  <c r="AZ13" i="1"/>
  <c r="BB13" i="1"/>
  <c r="BO13" i="1"/>
  <c r="J13" i="1"/>
  <c r="BL13" i="1"/>
  <c r="CC13" i="1"/>
  <c r="Y13" i="1"/>
  <c r="BN13" i="1"/>
  <c r="M13" i="1"/>
  <c r="BJ13" i="1"/>
  <c r="AP13" i="1"/>
  <c r="CF13" i="1"/>
  <c r="CB13" i="1"/>
  <c r="AA13" i="1"/>
  <c r="O13" i="1"/>
  <c r="CT13" i="1"/>
  <c r="AN13" i="1"/>
  <c r="I13" i="1"/>
  <c r="BP13" i="1"/>
  <c r="BX13" i="1"/>
  <c r="CO13" i="1"/>
  <c r="CL13" i="1"/>
  <c r="BZ13" i="1"/>
  <c r="AS13" i="1"/>
  <c r="AI13" i="1"/>
  <c r="P13" i="1"/>
  <c r="CU13" i="1"/>
  <c r="K13" i="1"/>
  <c r="CI13" i="1"/>
  <c r="CD13" i="1"/>
  <c r="BW13" i="1"/>
  <c r="BH13" i="1"/>
  <c r="BK13" i="1"/>
  <c r="N13" i="1"/>
  <c r="AJ13" i="1"/>
  <c r="BF13" i="1"/>
  <c r="BD13" i="1"/>
  <c r="CQ13" i="1"/>
  <c r="CE13" i="1"/>
  <c r="AK13" i="1"/>
  <c r="CH13" i="1"/>
  <c r="AB13" i="1"/>
  <c r="U13" i="1"/>
  <c r="W13" i="1"/>
  <c r="CN13" i="1"/>
  <c r="BA13" i="1"/>
  <c r="AL13" i="1"/>
  <c r="CY13" i="1"/>
  <c r="Z13" i="1"/>
  <c r="F13" i="1"/>
  <c r="CK13" i="1"/>
  <c r="CV13" i="1"/>
  <c r="AY13" i="1"/>
  <c r="CG13" i="1"/>
  <c r="X13" i="1"/>
  <c r="AH13" i="1"/>
  <c r="AR13" i="1"/>
  <c r="BS13" i="1"/>
  <c r="BG13" i="1"/>
  <c r="BV13" i="1"/>
  <c r="CR13" i="1"/>
  <c r="AX13" i="1"/>
  <c r="AD13" i="1"/>
  <c r="BT13" i="1"/>
  <c r="R13" i="1"/>
  <c r="BR13" i="1"/>
  <c r="AE13" i="1"/>
  <c r="Q13" i="1"/>
  <c r="CJ13" i="1"/>
  <c r="AM13" i="1"/>
  <c r="BU13" i="1"/>
  <c r="L13" i="1"/>
  <c r="V13" i="1"/>
  <c r="T13" i="1"/>
  <c r="DP13" i="1"/>
  <c r="EN13" i="1"/>
  <c r="EE13" i="1"/>
  <c r="DJ13" i="1"/>
  <c r="FF13" i="1"/>
  <c r="EB13" i="1"/>
  <c r="FQ13" i="1"/>
  <c r="DD13" i="1"/>
  <c r="EY13" i="1"/>
  <c r="EH13" i="1"/>
  <c r="FA13" i="1"/>
  <c r="DG13" i="1"/>
  <c r="FC13" i="1"/>
  <c r="DI13" i="1"/>
  <c r="EU13" i="1"/>
  <c r="FJ13" i="1"/>
  <c r="ED13" i="1"/>
  <c r="ES13" i="1"/>
  <c r="EG13" i="1"/>
  <c r="DL13" i="1"/>
  <c r="EA13" i="1"/>
  <c r="EW13" i="1"/>
  <c r="DS13" i="1"/>
  <c r="DX13" i="1"/>
  <c r="DO13" i="1"/>
  <c r="DA13" i="1"/>
  <c r="EF13" i="1"/>
  <c r="DV13" i="1"/>
  <c r="FH13" i="1"/>
  <c r="DE13" i="1"/>
  <c r="DM13" i="1"/>
  <c r="DZ13" i="1"/>
  <c r="DU13" i="1"/>
  <c r="DW13" i="1"/>
  <c r="EX13" i="1"/>
  <c r="FB13" i="1"/>
  <c r="FG13" i="1"/>
  <c r="DC13" i="1"/>
  <c r="DF13" i="1"/>
  <c r="EQ13" i="1"/>
  <c r="FI13" i="1"/>
  <c r="DT13" i="1"/>
  <c r="EJ13" i="1"/>
  <c r="EM13" i="1"/>
  <c r="FN13" i="1"/>
  <c r="FK13" i="1"/>
  <c r="FM13" i="1"/>
  <c r="FD13" i="1"/>
  <c r="FO13" i="1"/>
  <c r="DN13" i="1"/>
  <c r="EC13" i="1"/>
  <c r="DK13" i="1"/>
  <c r="EL13" i="1"/>
  <c r="DH13" i="1"/>
  <c r="EP13" i="1"/>
  <c r="EV13" i="1"/>
  <c r="DR13" i="1"/>
  <c r="ER13" i="1"/>
  <c r="FE13" i="1"/>
  <c r="DQ13" i="1"/>
  <c r="EK13" i="1"/>
  <c r="FP13" i="1"/>
  <c r="ET13" i="1"/>
  <c r="EO13" i="1"/>
  <c r="FL13" i="1"/>
  <c r="EI13" i="1"/>
  <c r="DY13" i="1"/>
  <c r="DB13" i="1"/>
  <c r="FR13" i="1"/>
  <c r="EZ13" i="1"/>
  <c r="AU13" i="1"/>
  <c r="BQ13" i="1"/>
  <c r="CZ13" i="1"/>
  <c r="BE13" i="1"/>
  <c r="H13" i="1"/>
  <c r="CS13" i="1"/>
  <c r="AV13" i="1"/>
  <c r="CP13" i="1"/>
  <c r="AG13" i="1"/>
  <c r="E13" i="1"/>
  <c r="G13" i="1"/>
  <c r="AT13" i="1"/>
  <c r="S13" i="1"/>
  <c r="BY13" i="1"/>
  <c r="AC13" i="1"/>
  <c r="AO13" i="1"/>
  <c r="BM13" i="1"/>
  <c r="AQ13" i="1"/>
  <c r="BC13" i="1"/>
  <c r="CA13" i="1"/>
  <c r="CM13" i="1"/>
  <c r="CW13" i="1"/>
  <c r="FR21" i="1" l="1"/>
  <c r="FQ21" i="1" s="1"/>
  <c r="FP21" i="1" s="1"/>
  <c r="FO21" i="1" s="1"/>
  <c r="FN21" i="1" s="1"/>
  <c r="FM21" i="1" s="1"/>
  <c r="FL21" i="1" s="1"/>
  <c r="FK21" i="1" s="1"/>
  <c r="FJ21" i="1" s="1"/>
  <c r="FI21" i="1" s="1"/>
  <c r="FH21" i="1" s="1"/>
  <c r="FG21" i="1" s="1"/>
  <c r="FF21" i="1" s="1"/>
  <c r="FE21" i="1" s="1"/>
  <c r="FD21" i="1" s="1"/>
  <c r="FC21" i="1" s="1"/>
  <c r="FB21" i="1" s="1"/>
  <c r="FA21" i="1" s="1"/>
  <c r="EZ21" i="1" s="1"/>
  <c r="EY21" i="1" s="1"/>
  <c r="EX21" i="1" s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 s="1"/>
  <c r="DB21" i="1" s="1"/>
  <c r="DA21" i="1" s="1"/>
  <c r="CZ21" i="1" s="1"/>
  <c r="CY21" i="1" s="1"/>
  <c r="CX21" i="1" s="1"/>
  <c r="CW21" i="1" s="1"/>
  <c r="CV21" i="1" s="1"/>
  <c r="CU21" i="1" s="1"/>
  <c r="CT21" i="1" s="1"/>
  <c r="CS21" i="1" s="1"/>
  <c r="CR21" i="1" s="1"/>
  <c r="CQ21" i="1" s="1"/>
  <c r="CP21" i="1" s="1"/>
  <c r="CO21" i="1" s="1"/>
  <c r="CN21" i="1" s="1"/>
  <c r="CM21" i="1" s="1"/>
  <c r="CL21" i="1" s="1"/>
  <c r="CK21" i="1" s="1"/>
  <c r="CJ21" i="1" s="1"/>
  <c r="CI21" i="1" s="1"/>
  <c r="CH21" i="1" s="1"/>
  <c r="CG21" i="1" s="1"/>
  <c r="CF21" i="1" s="1"/>
  <c r="CE21" i="1" s="1"/>
  <c r="CD21" i="1" s="1"/>
  <c r="CC21" i="1" s="1"/>
  <c r="CB21" i="1" s="1"/>
  <c r="CA21" i="1" s="1"/>
  <c r="BZ21" i="1" s="1"/>
  <c r="BY21" i="1" s="1"/>
  <c r="BX21" i="1" s="1"/>
  <c r="BW21" i="1" s="1"/>
  <c r="BV21" i="1" s="1"/>
  <c r="BU21" i="1" s="1"/>
  <c r="BT21" i="1" s="1"/>
  <c r="BS21" i="1" s="1"/>
  <c r="BR21" i="1" s="1"/>
  <c r="BQ21" i="1" s="1"/>
  <c r="BP21" i="1" s="1"/>
  <c r="BO21" i="1" s="1"/>
  <c r="BN21" i="1" s="1"/>
  <c r="BM21" i="1" s="1"/>
  <c r="BL21" i="1" s="1"/>
  <c r="BK21" i="1" s="1"/>
  <c r="BJ21" i="1" s="1"/>
  <c r="BI21" i="1" s="1"/>
  <c r="BH21" i="1" s="1"/>
  <c r="BG21" i="1" s="1"/>
  <c r="BF21" i="1" s="1"/>
  <c r="BE21" i="1" s="1"/>
  <c r="BD21" i="1" s="1"/>
  <c r="BC21" i="1" s="1"/>
  <c r="BB21" i="1" s="1"/>
  <c r="BA21" i="1" s="1"/>
  <c r="AZ21" i="1" s="1"/>
  <c r="AY21" i="1" s="1"/>
  <c r="AX21" i="1" s="1"/>
  <c r="AW21" i="1" s="1"/>
  <c r="AV21" i="1" s="1"/>
  <c r="AU21" i="1" s="1"/>
  <c r="AT21" i="1" s="1"/>
  <c r="AS21" i="1" s="1"/>
  <c r="AR21" i="1" s="1"/>
  <c r="AQ21" i="1" s="1"/>
  <c r="AP21" i="1" s="1"/>
  <c r="AO21" i="1" s="1"/>
  <c r="AN21" i="1" s="1"/>
  <c r="AM21" i="1" s="1"/>
  <c r="AL21" i="1" s="1"/>
  <c r="AK21" i="1" s="1"/>
  <c r="AJ21" i="1" s="1"/>
  <c r="AI21" i="1" s="1"/>
  <c r="AH21" i="1" s="1"/>
  <c r="AG21" i="1" s="1"/>
  <c r="AF21" i="1" s="1"/>
  <c r="AE21" i="1" s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FR22" i="1"/>
  <c r="FQ22" i="1" s="1"/>
  <c r="FP22" i="1" s="1"/>
  <c r="FO22" i="1" s="1"/>
  <c r="FN22" i="1" s="1"/>
  <c r="FM22" i="1" s="1"/>
  <c r="FL22" i="1" s="1"/>
  <c r="FK22" i="1" s="1"/>
  <c r="FJ22" i="1" s="1"/>
  <c r="FI22" i="1" s="1"/>
  <c r="FH22" i="1" s="1"/>
  <c r="FG22" i="1" s="1"/>
  <c r="FF22" i="1" s="1"/>
  <c r="FE22" i="1" s="1"/>
  <c r="FD22" i="1" s="1"/>
  <c r="FC22" i="1" s="1"/>
  <c r="FB22" i="1" s="1"/>
  <c r="FA22" i="1" s="1"/>
  <c r="EZ22" i="1" s="1"/>
  <c r="EY22" i="1" s="1"/>
  <c r="EX22" i="1" s="1"/>
  <c r="EW22" i="1" s="1"/>
  <c r="EV22" i="1" s="1"/>
  <c r="EU22" i="1" s="1"/>
  <c r="ET22" i="1" s="1"/>
  <c r="ES22" i="1" s="1"/>
  <c r="ER22" i="1" s="1"/>
  <c r="EQ22" i="1" s="1"/>
  <c r="EP22" i="1" s="1"/>
  <c r="EO22" i="1" s="1"/>
  <c r="EN22" i="1" s="1"/>
  <c r="EM22" i="1" s="1"/>
  <c r="EL22" i="1" s="1"/>
  <c r="EK22" i="1" s="1"/>
  <c r="EJ22" i="1" s="1"/>
  <c r="EI22" i="1" s="1"/>
  <c r="EH22" i="1" s="1"/>
  <c r="EG22" i="1" s="1"/>
  <c r="EF22" i="1" s="1"/>
  <c r="EE22" i="1" s="1"/>
  <c r="ED22" i="1" s="1"/>
  <c r="EC22" i="1" s="1"/>
  <c r="EB22" i="1" s="1"/>
  <c r="EA22" i="1" s="1"/>
  <c r="DZ22" i="1" s="1"/>
  <c r="DY22" i="1" s="1"/>
  <c r="DX22" i="1" s="1"/>
  <c r="DW22" i="1" s="1"/>
  <c r="DV22" i="1" s="1"/>
  <c r="DU22" i="1" s="1"/>
  <c r="DT22" i="1" s="1"/>
  <c r="DS22" i="1" s="1"/>
  <c r="DR22" i="1" s="1"/>
  <c r="DQ22" i="1" s="1"/>
  <c r="DP22" i="1" s="1"/>
  <c r="DO22" i="1" s="1"/>
  <c r="DN22" i="1" s="1"/>
  <c r="DM22" i="1" s="1"/>
  <c r="DL22" i="1" s="1"/>
  <c r="DK22" i="1" s="1"/>
  <c r="DJ22" i="1" s="1"/>
  <c r="DI22" i="1" s="1"/>
  <c r="DH22" i="1" s="1"/>
  <c r="DG22" i="1" s="1"/>
  <c r="DF22" i="1" s="1"/>
  <c r="DE22" i="1" s="1"/>
  <c r="DD22" i="1" s="1"/>
  <c r="DC22" i="1" s="1"/>
  <c r="DB22" i="1" s="1"/>
  <c r="DA22" i="1" s="1"/>
  <c r="CZ22" i="1" s="1"/>
  <c r="CY22" i="1" s="1"/>
  <c r="CX22" i="1" s="1"/>
  <c r="CW22" i="1" s="1"/>
  <c r="CV22" i="1" s="1"/>
  <c r="CU22" i="1" s="1"/>
  <c r="CT22" i="1" s="1"/>
  <c r="CS22" i="1" s="1"/>
  <c r="CR22" i="1" s="1"/>
  <c r="CQ22" i="1" s="1"/>
  <c r="CP22" i="1" s="1"/>
  <c r="CO22" i="1" s="1"/>
  <c r="CN22" i="1" s="1"/>
  <c r="CM22" i="1" s="1"/>
  <c r="CL22" i="1" s="1"/>
  <c r="CK22" i="1" s="1"/>
  <c r="CJ22" i="1" s="1"/>
  <c r="CI22" i="1" s="1"/>
  <c r="CH22" i="1" s="1"/>
  <c r="CG22" i="1" s="1"/>
  <c r="CF22" i="1" s="1"/>
  <c r="CE22" i="1" s="1"/>
  <c r="CD22" i="1" s="1"/>
  <c r="CC22" i="1" s="1"/>
  <c r="CB22" i="1" s="1"/>
  <c r="CA22" i="1" s="1"/>
  <c r="BZ22" i="1" s="1"/>
  <c r="BY22" i="1" s="1"/>
  <c r="BX22" i="1" s="1"/>
  <c r="BW22" i="1" s="1"/>
  <c r="BV22" i="1" s="1"/>
  <c r="BU22" i="1" s="1"/>
  <c r="BT22" i="1" s="1"/>
  <c r="BS22" i="1" s="1"/>
  <c r="BR22" i="1" s="1"/>
  <c r="BQ22" i="1" s="1"/>
  <c r="BP22" i="1" s="1"/>
  <c r="BO22" i="1" s="1"/>
  <c r="BN22" i="1" s="1"/>
  <c r="BM22" i="1" s="1"/>
  <c r="BL22" i="1" s="1"/>
  <c r="BK22" i="1" s="1"/>
  <c r="BJ22" i="1" s="1"/>
  <c r="BI22" i="1" s="1"/>
  <c r="BH22" i="1" s="1"/>
  <c r="BG22" i="1" s="1"/>
  <c r="BF22" i="1" s="1"/>
  <c r="BE22" i="1" s="1"/>
  <c r="BD22" i="1" s="1"/>
  <c r="BC22" i="1" s="1"/>
  <c r="BB22" i="1" s="1"/>
  <c r="BA22" i="1" s="1"/>
  <c r="AZ22" i="1" s="1"/>
  <c r="AY22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FR23" i="1"/>
  <c r="FQ23" i="1" s="1"/>
  <c r="FP23" i="1" s="1"/>
  <c r="FO23" i="1" s="1"/>
  <c r="FN23" i="1" s="1"/>
  <c r="FM23" i="1" s="1"/>
  <c r="FL23" i="1" s="1"/>
  <c r="FK23" i="1" s="1"/>
  <c r="FJ23" i="1" s="1"/>
  <c r="FI23" i="1" s="1"/>
  <c r="FH23" i="1" s="1"/>
  <c r="FG23" i="1" s="1"/>
  <c r="FF23" i="1" s="1"/>
  <c r="FE23" i="1" s="1"/>
  <c r="FD23" i="1" s="1"/>
  <c r="FC23" i="1" s="1"/>
  <c r="FB23" i="1" s="1"/>
  <c r="FA23" i="1" s="1"/>
  <c r="EZ23" i="1" s="1"/>
  <c r="EY23" i="1" s="1"/>
  <c r="EX23" i="1" s="1"/>
  <c r="EW23" i="1" s="1"/>
  <c r="EV23" i="1" s="1"/>
  <c r="EU23" i="1" s="1"/>
  <c r="ET23" i="1" s="1"/>
  <c r="ES23" i="1" s="1"/>
  <c r="ER23" i="1" s="1"/>
  <c r="EQ23" i="1" s="1"/>
  <c r="EP23" i="1" s="1"/>
  <c r="EO23" i="1" s="1"/>
  <c r="EN23" i="1" s="1"/>
  <c r="EM23" i="1" s="1"/>
  <c r="EL23" i="1" s="1"/>
  <c r="EK23" i="1" s="1"/>
  <c r="EJ23" i="1" s="1"/>
  <c r="EI23" i="1" s="1"/>
  <c r="EH23" i="1" s="1"/>
  <c r="EG23" i="1" s="1"/>
  <c r="EF23" i="1" s="1"/>
  <c r="EE23" i="1" s="1"/>
  <c r="ED23" i="1" s="1"/>
  <c r="EC23" i="1" s="1"/>
  <c r="EB23" i="1" s="1"/>
  <c r="EA23" i="1" s="1"/>
  <c r="DZ23" i="1" s="1"/>
  <c r="DY23" i="1" s="1"/>
  <c r="DX23" i="1" s="1"/>
  <c r="DW23" i="1" s="1"/>
  <c r="DV23" i="1" s="1"/>
  <c r="DU23" i="1" s="1"/>
  <c r="DT23" i="1" s="1"/>
  <c r="DS23" i="1" s="1"/>
  <c r="DR23" i="1" s="1"/>
  <c r="DQ23" i="1" s="1"/>
  <c r="DP23" i="1" s="1"/>
  <c r="DO23" i="1" s="1"/>
  <c r="DN23" i="1" s="1"/>
  <c r="DM23" i="1" s="1"/>
  <c r="DL23" i="1" s="1"/>
  <c r="DK23" i="1" s="1"/>
  <c r="DJ23" i="1" s="1"/>
  <c r="DI23" i="1" s="1"/>
  <c r="DH23" i="1" s="1"/>
  <c r="DG23" i="1" s="1"/>
  <c r="DF23" i="1" s="1"/>
  <c r="DE23" i="1" s="1"/>
  <c r="DD23" i="1" s="1"/>
  <c r="DC23" i="1" s="1"/>
  <c r="DB23" i="1" s="1"/>
  <c r="DA23" i="1" s="1"/>
  <c r="CZ23" i="1" s="1"/>
  <c r="CY23" i="1" s="1"/>
  <c r="CX23" i="1" s="1"/>
  <c r="CW23" i="1" s="1"/>
  <c r="CV23" i="1" s="1"/>
  <c r="CU23" i="1" s="1"/>
  <c r="CT23" i="1" s="1"/>
  <c r="CS23" i="1" s="1"/>
  <c r="CR23" i="1" s="1"/>
  <c r="CQ23" i="1" s="1"/>
  <c r="CP23" i="1" s="1"/>
  <c r="CO23" i="1" s="1"/>
  <c r="CN23" i="1" s="1"/>
  <c r="CM23" i="1" s="1"/>
  <c r="CL23" i="1" s="1"/>
  <c r="CK23" i="1" s="1"/>
  <c r="CJ23" i="1" s="1"/>
  <c r="CI23" i="1" s="1"/>
  <c r="CH23" i="1" s="1"/>
  <c r="CG23" i="1" s="1"/>
  <c r="CF23" i="1" s="1"/>
  <c r="CE23" i="1" s="1"/>
  <c r="CD23" i="1" s="1"/>
  <c r="CC23" i="1" s="1"/>
  <c r="CB23" i="1" s="1"/>
  <c r="CA23" i="1" s="1"/>
  <c r="BZ23" i="1" s="1"/>
  <c r="BY23" i="1" s="1"/>
  <c r="BX23" i="1" s="1"/>
  <c r="BW23" i="1" s="1"/>
  <c r="BV23" i="1" s="1"/>
  <c r="BU23" i="1" s="1"/>
  <c r="BT23" i="1" s="1"/>
  <c r="BS23" i="1" s="1"/>
  <c r="BR23" i="1" s="1"/>
  <c r="BQ23" i="1" s="1"/>
  <c r="BP23" i="1" s="1"/>
  <c r="BO23" i="1" s="1"/>
  <c r="BN23" i="1" s="1"/>
  <c r="BM23" i="1" s="1"/>
  <c r="BL23" i="1" s="1"/>
  <c r="BK23" i="1" s="1"/>
  <c r="BJ23" i="1" s="1"/>
  <c r="BI23" i="1" s="1"/>
  <c r="BH23" i="1" s="1"/>
  <c r="BG23" i="1" s="1"/>
  <c r="BF23" i="1" s="1"/>
  <c r="BE23" i="1" s="1"/>
  <c r="BD23" i="1" s="1"/>
  <c r="BC23" i="1" s="1"/>
  <c r="BB23" i="1" s="1"/>
  <c r="BA23" i="1" s="1"/>
  <c r="AZ23" i="1" s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O23" i="1" s="1"/>
  <c r="AN23" i="1" s="1"/>
  <c r="AM23" i="1" s="1"/>
  <c r="AL23" i="1" s="1"/>
  <c r="AK23" i="1" s="1"/>
  <c r="AJ23" i="1" s="1"/>
  <c r="AI23" i="1" s="1"/>
  <c r="AH23" i="1" s="1"/>
  <c r="AG23" i="1" s="1"/>
  <c r="AF23" i="1" s="1"/>
  <c r="AE23" i="1" s="1"/>
  <c r="AD23" i="1" s="1"/>
  <c r="AC23" i="1" s="1"/>
  <c r="AB23" i="1" s="1"/>
  <c r="AA23" i="1" s="1"/>
  <c r="Z23" i="1" s="1"/>
  <c r="Y23" i="1" s="1"/>
  <c r="X23" i="1" s="1"/>
  <c r="W23" i="1" s="1"/>
  <c r="V23" i="1" s="1"/>
  <c r="U23" i="1" s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FR18" i="1"/>
  <c r="FQ18" i="1" s="1"/>
  <c r="FP18" i="1" s="1"/>
  <c r="FO18" i="1" s="1"/>
  <c r="FN18" i="1" s="1"/>
  <c r="FM18" i="1" s="1"/>
  <c r="FL18" i="1" s="1"/>
  <c r="FK18" i="1" s="1"/>
  <c r="FJ18" i="1" s="1"/>
  <c r="FI18" i="1" s="1"/>
  <c r="FH18" i="1" s="1"/>
  <c r="FG18" i="1" s="1"/>
  <c r="FF18" i="1" s="1"/>
  <c r="FE18" i="1" s="1"/>
  <c r="FD18" i="1" s="1"/>
  <c r="FC18" i="1" s="1"/>
  <c r="FB18" i="1" s="1"/>
  <c r="FA18" i="1" s="1"/>
  <c r="EZ18" i="1" s="1"/>
  <c r="EY18" i="1" s="1"/>
  <c r="EX18" i="1" s="1"/>
  <c r="EW18" i="1" s="1"/>
  <c r="EV18" i="1" s="1"/>
  <c r="EU18" i="1" s="1"/>
  <c r="ET18" i="1" s="1"/>
  <c r="ES18" i="1" s="1"/>
  <c r="ER18" i="1" s="1"/>
  <c r="EQ18" i="1" s="1"/>
  <c r="EP18" i="1" s="1"/>
  <c r="EO18" i="1" s="1"/>
  <c r="EN18" i="1" s="1"/>
  <c r="EM18" i="1" s="1"/>
  <c r="EL18" i="1" s="1"/>
  <c r="EK18" i="1" s="1"/>
  <c r="EJ18" i="1" s="1"/>
  <c r="EI18" i="1" s="1"/>
  <c r="EH18" i="1" s="1"/>
  <c r="EG18" i="1" s="1"/>
  <c r="EF18" i="1" s="1"/>
  <c r="EE18" i="1" s="1"/>
  <c r="ED18" i="1" s="1"/>
  <c r="EC18" i="1" s="1"/>
  <c r="EB18" i="1" s="1"/>
  <c r="EA18" i="1" s="1"/>
  <c r="DZ18" i="1" s="1"/>
  <c r="DY18" i="1" s="1"/>
  <c r="DX18" i="1" s="1"/>
  <c r="DW18" i="1" s="1"/>
  <c r="DV18" i="1" s="1"/>
  <c r="DU18" i="1" s="1"/>
  <c r="DT18" i="1" s="1"/>
  <c r="DS18" i="1" s="1"/>
  <c r="DR18" i="1" s="1"/>
  <c r="DQ18" i="1" s="1"/>
  <c r="DP18" i="1" s="1"/>
  <c r="DO18" i="1" s="1"/>
  <c r="DN18" i="1" s="1"/>
  <c r="DM18" i="1" s="1"/>
  <c r="DL18" i="1" s="1"/>
  <c r="DK18" i="1" s="1"/>
  <c r="DJ18" i="1" s="1"/>
  <c r="DI18" i="1" s="1"/>
  <c r="DH18" i="1" s="1"/>
  <c r="DG18" i="1" s="1"/>
  <c r="DF18" i="1" s="1"/>
  <c r="DE18" i="1" s="1"/>
  <c r="DD18" i="1" s="1"/>
  <c r="DC18" i="1" s="1"/>
  <c r="DB18" i="1" s="1"/>
  <c r="DA18" i="1" s="1"/>
  <c r="CZ18" i="1" s="1"/>
  <c r="CY18" i="1" s="1"/>
  <c r="CX18" i="1" s="1"/>
  <c r="CW18" i="1" s="1"/>
  <c r="CV18" i="1" s="1"/>
  <c r="CU18" i="1" s="1"/>
  <c r="CT18" i="1" s="1"/>
  <c r="CS18" i="1" s="1"/>
  <c r="CR18" i="1" s="1"/>
  <c r="CQ18" i="1" s="1"/>
  <c r="CP18" i="1" s="1"/>
  <c r="CO18" i="1" s="1"/>
  <c r="CN18" i="1" s="1"/>
  <c r="CM18" i="1" s="1"/>
  <c r="CL18" i="1" s="1"/>
  <c r="CK18" i="1" s="1"/>
  <c r="CJ18" i="1" s="1"/>
  <c r="CI18" i="1" s="1"/>
  <c r="CH18" i="1" s="1"/>
  <c r="CG18" i="1" s="1"/>
  <c r="CF18" i="1" s="1"/>
  <c r="CE18" i="1" s="1"/>
  <c r="CD18" i="1" s="1"/>
  <c r="CC18" i="1" s="1"/>
  <c r="CB18" i="1" s="1"/>
  <c r="CA18" i="1" s="1"/>
  <c r="BZ18" i="1" s="1"/>
  <c r="BY18" i="1" s="1"/>
  <c r="BX18" i="1" s="1"/>
  <c r="BW18" i="1" s="1"/>
  <c r="BV18" i="1" s="1"/>
  <c r="BU18" i="1" s="1"/>
  <c r="BT18" i="1" s="1"/>
  <c r="BS18" i="1" s="1"/>
  <c r="BR18" i="1" s="1"/>
  <c r="BQ18" i="1" s="1"/>
  <c r="BP18" i="1" s="1"/>
  <c r="BO18" i="1" s="1"/>
  <c r="BN18" i="1" s="1"/>
  <c r="BM18" i="1" s="1"/>
  <c r="BL18" i="1" s="1"/>
  <c r="BK18" i="1" s="1"/>
  <c r="BJ18" i="1" s="1"/>
  <c r="BI18" i="1" s="1"/>
  <c r="BH18" i="1" s="1"/>
  <c r="BG18" i="1" s="1"/>
  <c r="BF18" i="1" s="1"/>
  <c r="BE18" i="1" s="1"/>
  <c r="BD18" i="1" s="1"/>
  <c r="BC18" i="1" s="1"/>
  <c r="BB18" i="1" s="1"/>
  <c r="BA18" i="1" s="1"/>
  <c r="AZ18" i="1" s="1"/>
  <c r="AY18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FR14" i="1"/>
  <c r="FQ14" i="1" s="1"/>
  <c r="FR17" i="1"/>
  <c r="FQ17" i="1" s="1"/>
  <c r="FP17" i="1" s="1"/>
  <c r="FO17" i="1" s="1"/>
  <c r="FN17" i="1" s="1"/>
  <c r="FM17" i="1" s="1"/>
  <c r="FL17" i="1" s="1"/>
  <c r="FK17" i="1" s="1"/>
  <c r="FJ17" i="1" s="1"/>
  <c r="FI17" i="1" s="1"/>
  <c r="FH17" i="1" s="1"/>
  <c r="FG17" i="1" s="1"/>
  <c r="FF17" i="1" s="1"/>
  <c r="FE17" i="1" s="1"/>
  <c r="FD17" i="1" s="1"/>
  <c r="FC17" i="1" s="1"/>
  <c r="FB17" i="1" s="1"/>
  <c r="FA17" i="1" s="1"/>
  <c r="EZ17" i="1" s="1"/>
  <c r="EY17" i="1" s="1"/>
  <c r="EX17" i="1" s="1"/>
  <c r="EW17" i="1" s="1"/>
  <c r="EV17" i="1" s="1"/>
  <c r="EU17" i="1" s="1"/>
  <c r="ET17" i="1" s="1"/>
  <c r="ES17" i="1" s="1"/>
  <c r="ER17" i="1" s="1"/>
  <c r="EQ17" i="1" s="1"/>
  <c r="EP17" i="1" s="1"/>
  <c r="EO17" i="1" s="1"/>
  <c r="EN17" i="1" s="1"/>
  <c r="EM17" i="1" s="1"/>
  <c r="EL17" i="1" s="1"/>
  <c r="EK17" i="1" s="1"/>
  <c r="EJ17" i="1" s="1"/>
  <c r="EI17" i="1" s="1"/>
  <c r="EH17" i="1" s="1"/>
  <c r="EG17" i="1" s="1"/>
  <c r="EF17" i="1" s="1"/>
  <c r="EE17" i="1" s="1"/>
  <c r="ED17" i="1" s="1"/>
  <c r="EC17" i="1" s="1"/>
  <c r="EB17" i="1" s="1"/>
  <c r="EA17" i="1" s="1"/>
  <c r="DZ17" i="1" s="1"/>
  <c r="DY17" i="1" s="1"/>
  <c r="DX17" i="1" s="1"/>
  <c r="DW17" i="1" s="1"/>
  <c r="DV17" i="1" s="1"/>
  <c r="DU17" i="1" s="1"/>
  <c r="DT17" i="1" s="1"/>
  <c r="DS17" i="1" s="1"/>
  <c r="DR17" i="1" s="1"/>
  <c r="DQ17" i="1" s="1"/>
  <c r="DP17" i="1" s="1"/>
  <c r="DO17" i="1" s="1"/>
  <c r="DN17" i="1" s="1"/>
  <c r="DM17" i="1" s="1"/>
  <c r="DL17" i="1" s="1"/>
  <c r="DK17" i="1" s="1"/>
  <c r="DJ17" i="1" s="1"/>
  <c r="DI17" i="1" s="1"/>
  <c r="DH17" i="1" s="1"/>
  <c r="DG17" i="1" s="1"/>
  <c r="DF17" i="1" s="1"/>
  <c r="DE17" i="1" s="1"/>
  <c r="DD17" i="1" s="1"/>
  <c r="DC17" i="1" s="1"/>
  <c r="DB17" i="1" s="1"/>
  <c r="DA17" i="1" s="1"/>
  <c r="CZ17" i="1" s="1"/>
  <c r="CY17" i="1" s="1"/>
  <c r="CX17" i="1" s="1"/>
  <c r="CW17" i="1" s="1"/>
  <c r="CV17" i="1" s="1"/>
  <c r="CU17" i="1" s="1"/>
  <c r="CT17" i="1" s="1"/>
  <c r="CS17" i="1" s="1"/>
  <c r="CR17" i="1" s="1"/>
  <c r="CQ17" i="1" s="1"/>
  <c r="CP17" i="1" s="1"/>
  <c r="CO17" i="1" s="1"/>
  <c r="CN17" i="1" s="1"/>
  <c r="CM17" i="1" s="1"/>
  <c r="CL17" i="1" s="1"/>
  <c r="CK17" i="1" s="1"/>
  <c r="CJ17" i="1" s="1"/>
  <c r="CI17" i="1" s="1"/>
  <c r="CH17" i="1" s="1"/>
  <c r="CG17" i="1" s="1"/>
  <c r="CF17" i="1" s="1"/>
  <c r="CE17" i="1" s="1"/>
  <c r="CD17" i="1" s="1"/>
  <c r="CC17" i="1" s="1"/>
  <c r="CB17" i="1" s="1"/>
  <c r="CA17" i="1" s="1"/>
  <c r="BZ17" i="1" s="1"/>
  <c r="BY17" i="1" s="1"/>
  <c r="BX17" i="1" s="1"/>
  <c r="BW17" i="1" s="1"/>
  <c r="BV17" i="1" s="1"/>
  <c r="BU17" i="1" s="1"/>
  <c r="BT17" i="1" s="1"/>
  <c r="BS17" i="1" s="1"/>
  <c r="BR17" i="1" s="1"/>
  <c r="BQ17" i="1" s="1"/>
  <c r="BP17" i="1" s="1"/>
  <c r="BO17" i="1" s="1"/>
  <c r="BN17" i="1" s="1"/>
  <c r="BM17" i="1" s="1"/>
  <c r="BL17" i="1" s="1"/>
  <c r="BK17" i="1" s="1"/>
  <c r="BJ17" i="1" s="1"/>
  <c r="BI17" i="1" s="1"/>
  <c r="BH17" i="1" s="1"/>
  <c r="BG17" i="1" s="1"/>
  <c r="BF17" i="1" s="1"/>
  <c r="BE17" i="1" s="1"/>
  <c r="BD17" i="1" s="1"/>
  <c r="BC17" i="1" s="1"/>
  <c r="BB17" i="1" s="1"/>
  <c r="BA17" i="1" s="1"/>
  <c r="AZ17" i="1" s="1"/>
  <c r="AY17" i="1" s="1"/>
  <c r="AX17" i="1" s="1"/>
  <c r="AW17" i="1" s="1"/>
  <c r="AV17" i="1" s="1"/>
  <c r="AU17" i="1" s="1"/>
  <c r="AT17" i="1" s="1"/>
  <c r="AS17" i="1" s="1"/>
  <c r="AR17" i="1" s="1"/>
  <c r="AQ17" i="1" s="1"/>
  <c r="AP17" i="1" s="1"/>
  <c r="AO17" i="1" s="1"/>
  <c r="AN17" i="1" s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A17" i="1" s="1"/>
  <c r="Z17" i="1" s="1"/>
  <c r="Y17" i="1" s="1"/>
  <c r="X17" i="1" s="1"/>
  <c r="W17" i="1" s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FR20" i="1"/>
  <c r="FQ20" i="1" s="1"/>
  <c r="FP20" i="1" s="1"/>
  <c r="FO20" i="1" s="1"/>
  <c r="FN20" i="1" s="1"/>
  <c r="FM20" i="1" s="1"/>
  <c r="FL20" i="1" s="1"/>
  <c r="FK20" i="1" s="1"/>
  <c r="FJ20" i="1" s="1"/>
  <c r="FI20" i="1" s="1"/>
  <c r="FH20" i="1" s="1"/>
  <c r="FG20" i="1" s="1"/>
  <c r="FF20" i="1" s="1"/>
  <c r="FE20" i="1" s="1"/>
  <c r="FD20" i="1" s="1"/>
  <c r="FC20" i="1" s="1"/>
  <c r="FB20" i="1" s="1"/>
  <c r="FA20" i="1" s="1"/>
  <c r="EZ20" i="1" s="1"/>
  <c r="EY20" i="1" s="1"/>
  <c r="EX20" i="1" s="1"/>
  <c r="EW20" i="1" s="1"/>
  <c r="EV20" i="1" s="1"/>
  <c r="EU20" i="1" s="1"/>
  <c r="ET20" i="1" s="1"/>
  <c r="ES20" i="1" s="1"/>
  <c r="ER20" i="1" s="1"/>
  <c r="EQ20" i="1" s="1"/>
  <c r="EP20" i="1" s="1"/>
  <c r="EO20" i="1" s="1"/>
  <c r="EN20" i="1" s="1"/>
  <c r="EM20" i="1" s="1"/>
  <c r="EL20" i="1" s="1"/>
  <c r="EK20" i="1" s="1"/>
  <c r="EJ20" i="1" s="1"/>
  <c r="EI20" i="1" s="1"/>
  <c r="EH20" i="1" s="1"/>
  <c r="EG20" i="1" s="1"/>
  <c r="EF20" i="1" s="1"/>
  <c r="EE20" i="1" s="1"/>
  <c r="ED20" i="1" s="1"/>
  <c r="EC20" i="1" s="1"/>
  <c r="EB20" i="1" s="1"/>
  <c r="EA20" i="1" s="1"/>
  <c r="DZ20" i="1" s="1"/>
  <c r="DY20" i="1" s="1"/>
  <c r="DX20" i="1" s="1"/>
  <c r="DW20" i="1" s="1"/>
  <c r="DV20" i="1" s="1"/>
  <c r="DU20" i="1" s="1"/>
  <c r="DT20" i="1" s="1"/>
  <c r="DS20" i="1" s="1"/>
  <c r="DR20" i="1" s="1"/>
  <c r="DQ20" i="1" s="1"/>
  <c r="DP20" i="1" s="1"/>
  <c r="DO20" i="1" s="1"/>
  <c r="DN20" i="1" s="1"/>
  <c r="DM20" i="1" s="1"/>
  <c r="DL20" i="1" s="1"/>
  <c r="DK20" i="1" s="1"/>
  <c r="DJ20" i="1" s="1"/>
  <c r="DI20" i="1" s="1"/>
  <c r="DH20" i="1" s="1"/>
  <c r="DG20" i="1" s="1"/>
  <c r="DF20" i="1" s="1"/>
  <c r="DE20" i="1" s="1"/>
  <c r="DD20" i="1" s="1"/>
  <c r="DC20" i="1" s="1"/>
  <c r="DB20" i="1" s="1"/>
  <c r="DA20" i="1" s="1"/>
  <c r="CZ20" i="1" s="1"/>
  <c r="CY20" i="1" s="1"/>
  <c r="CX20" i="1" s="1"/>
  <c r="CW20" i="1" s="1"/>
  <c r="CV20" i="1" s="1"/>
  <c r="CU20" i="1" s="1"/>
  <c r="CT20" i="1" s="1"/>
  <c r="CS20" i="1" s="1"/>
  <c r="CR20" i="1" s="1"/>
  <c r="CQ20" i="1" s="1"/>
  <c r="CP20" i="1" s="1"/>
  <c r="CO20" i="1" s="1"/>
  <c r="CN20" i="1" s="1"/>
  <c r="CM20" i="1" s="1"/>
  <c r="CL20" i="1" s="1"/>
  <c r="CK20" i="1" s="1"/>
  <c r="CJ20" i="1" s="1"/>
  <c r="CI20" i="1" s="1"/>
  <c r="CH20" i="1" s="1"/>
  <c r="CG20" i="1" s="1"/>
  <c r="CF20" i="1" s="1"/>
  <c r="CE20" i="1" s="1"/>
  <c r="CD20" i="1" s="1"/>
  <c r="CC20" i="1" s="1"/>
  <c r="CB20" i="1" s="1"/>
  <c r="CA20" i="1" s="1"/>
  <c r="BZ20" i="1" s="1"/>
  <c r="BY20" i="1" s="1"/>
  <c r="BX20" i="1" s="1"/>
  <c r="BW20" i="1" s="1"/>
  <c r="BV20" i="1" s="1"/>
  <c r="BU20" i="1" s="1"/>
  <c r="BT20" i="1" s="1"/>
  <c r="BS20" i="1" s="1"/>
  <c r="BR20" i="1" s="1"/>
  <c r="BQ20" i="1" s="1"/>
  <c r="BP20" i="1" s="1"/>
  <c r="BO20" i="1" s="1"/>
  <c r="BN20" i="1" s="1"/>
  <c r="BM20" i="1" s="1"/>
  <c r="BL20" i="1" s="1"/>
  <c r="BK20" i="1" s="1"/>
  <c r="BJ20" i="1" s="1"/>
  <c r="BI20" i="1" s="1"/>
  <c r="BH20" i="1" s="1"/>
  <c r="BG20" i="1" s="1"/>
  <c r="BF20" i="1" s="1"/>
  <c r="BE20" i="1" s="1"/>
  <c r="BD20" i="1" s="1"/>
  <c r="BC20" i="1" s="1"/>
  <c r="BB20" i="1" s="1"/>
  <c r="BA20" i="1" s="1"/>
  <c r="AZ20" i="1" s="1"/>
  <c r="AY20" i="1" s="1"/>
  <c r="AX20" i="1" s="1"/>
  <c r="AW20" i="1" s="1"/>
  <c r="AV20" i="1" s="1"/>
  <c r="AU20" i="1" s="1"/>
  <c r="AT20" i="1" s="1"/>
  <c r="AS20" i="1" s="1"/>
  <c r="AR20" i="1" s="1"/>
  <c r="AQ20" i="1" s="1"/>
  <c r="AP20" i="1" s="1"/>
  <c r="AO20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W20" i="1" s="1"/>
  <c r="V20" i="1" s="1"/>
  <c r="U20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FR15" i="1"/>
  <c r="FQ15" i="1" s="1"/>
  <c r="FP15" i="1" s="1"/>
  <c r="FO15" i="1" s="1"/>
  <c r="FN15" i="1" s="1"/>
  <c r="FM15" i="1" s="1"/>
  <c r="FL15" i="1" s="1"/>
  <c r="FK15" i="1" s="1"/>
  <c r="FJ15" i="1" s="1"/>
  <c r="FI15" i="1" s="1"/>
  <c r="FH15" i="1" s="1"/>
  <c r="FG15" i="1" s="1"/>
  <c r="FF15" i="1" s="1"/>
  <c r="FE15" i="1" s="1"/>
  <c r="FD15" i="1" s="1"/>
  <c r="FC15" i="1" s="1"/>
  <c r="FB15" i="1" s="1"/>
  <c r="FA15" i="1" s="1"/>
  <c r="EZ15" i="1" s="1"/>
  <c r="EY15" i="1" s="1"/>
  <c r="EX15" i="1" s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 s="1"/>
  <c r="DB15" i="1" s="1"/>
  <c r="DA15" i="1" s="1"/>
  <c r="CZ15" i="1" s="1"/>
  <c r="CY15" i="1" s="1"/>
  <c r="CX15" i="1" s="1"/>
  <c r="CW15" i="1" s="1"/>
  <c r="CV15" i="1" s="1"/>
  <c r="CU15" i="1" s="1"/>
  <c r="CT15" i="1" s="1"/>
  <c r="CS15" i="1" s="1"/>
  <c r="CR15" i="1" s="1"/>
  <c r="CQ15" i="1" s="1"/>
  <c r="CP15" i="1" s="1"/>
  <c r="CO15" i="1" s="1"/>
  <c r="CN15" i="1" s="1"/>
  <c r="CM15" i="1" s="1"/>
  <c r="CL15" i="1" s="1"/>
  <c r="CK15" i="1" s="1"/>
  <c r="CJ15" i="1" s="1"/>
  <c r="CI15" i="1" s="1"/>
  <c r="CH15" i="1" s="1"/>
  <c r="CG15" i="1" s="1"/>
  <c r="CF15" i="1" s="1"/>
  <c r="CE15" i="1" s="1"/>
  <c r="CD15" i="1" s="1"/>
  <c r="CC15" i="1" s="1"/>
  <c r="CB15" i="1" s="1"/>
  <c r="CA15" i="1" s="1"/>
  <c r="BZ15" i="1" s="1"/>
  <c r="BY15" i="1" s="1"/>
  <c r="BX15" i="1" s="1"/>
  <c r="BW15" i="1" s="1"/>
  <c r="BV15" i="1" s="1"/>
  <c r="BU15" i="1" s="1"/>
  <c r="BT15" i="1" s="1"/>
  <c r="BS15" i="1" s="1"/>
  <c r="BR15" i="1" s="1"/>
  <c r="BQ15" i="1" s="1"/>
  <c r="BP15" i="1" s="1"/>
  <c r="BO15" i="1" s="1"/>
  <c r="BN15" i="1" s="1"/>
  <c r="BM15" i="1" s="1"/>
  <c r="BL15" i="1" s="1"/>
  <c r="BK15" i="1" s="1"/>
  <c r="BJ15" i="1" s="1"/>
  <c r="BI15" i="1" s="1"/>
  <c r="BH15" i="1" s="1"/>
  <c r="BG15" i="1" s="1"/>
  <c r="BF15" i="1" s="1"/>
  <c r="BE15" i="1" s="1"/>
  <c r="BD15" i="1" s="1"/>
  <c r="BC15" i="1" s="1"/>
  <c r="BB15" i="1" s="1"/>
  <c r="BA15" i="1" s="1"/>
  <c r="AZ15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FR16" i="1"/>
  <c r="FQ16" i="1" s="1"/>
  <c r="FP16" i="1" s="1"/>
  <c r="FO16" i="1" s="1"/>
  <c r="FN16" i="1" s="1"/>
  <c r="FM16" i="1" s="1"/>
  <c r="FL16" i="1" s="1"/>
  <c r="FK16" i="1" s="1"/>
  <c r="FJ16" i="1" s="1"/>
  <c r="FI16" i="1" s="1"/>
  <c r="FH16" i="1" s="1"/>
  <c r="FG16" i="1" s="1"/>
  <c r="FF16" i="1" s="1"/>
  <c r="FE16" i="1" s="1"/>
  <c r="FD16" i="1" s="1"/>
  <c r="FC16" i="1" s="1"/>
  <c r="FB16" i="1" s="1"/>
  <c r="FA16" i="1" s="1"/>
  <c r="EZ16" i="1" s="1"/>
  <c r="EY16" i="1" s="1"/>
  <c r="EX16" i="1" s="1"/>
  <c r="EW16" i="1" s="1"/>
  <c r="EV16" i="1" s="1"/>
  <c r="EU16" i="1" s="1"/>
  <c r="ET16" i="1" s="1"/>
  <c r="ES16" i="1" s="1"/>
  <c r="ER16" i="1" s="1"/>
  <c r="EQ16" i="1" s="1"/>
  <c r="EP16" i="1" s="1"/>
  <c r="EO16" i="1" s="1"/>
  <c r="EN16" i="1" s="1"/>
  <c r="EM16" i="1" s="1"/>
  <c r="EL16" i="1" s="1"/>
  <c r="EK16" i="1" s="1"/>
  <c r="EJ16" i="1" s="1"/>
  <c r="EI16" i="1" s="1"/>
  <c r="EH16" i="1" s="1"/>
  <c r="EG16" i="1" s="1"/>
  <c r="EF16" i="1" s="1"/>
  <c r="EE16" i="1" s="1"/>
  <c r="ED16" i="1" s="1"/>
  <c r="EC16" i="1" s="1"/>
  <c r="EB16" i="1" s="1"/>
  <c r="EA16" i="1" s="1"/>
  <c r="DZ16" i="1" s="1"/>
  <c r="DY16" i="1" s="1"/>
  <c r="DX16" i="1" s="1"/>
  <c r="DW16" i="1" s="1"/>
  <c r="DV16" i="1" s="1"/>
  <c r="DU16" i="1" s="1"/>
  <c r="DT16" i="1" s="1"/>
  <c r="DS16" i="1" s="1"/>
  <c r="DR16" i="1" s="1"/>
  <c r="DQ16" i="1" s="1"/>
  <c r="DP16" i="1" s="1"/>
  <c r="DO16" i="1" s="1"/>
  <c r="DN16" i="1" s="1"/>
  <c r="DM16" i="1" s="1"/>
  <c r="DL16" i="1" s="1"/>
  <c r="DK16" i="1" s="1"/>
  <c r="DJ16" i="1" s="1"/>
  <c r="DI16" i="1" s="1"/>
  <c r="DH16" i="1" s="1"/>
  <c r="DG16" i="1" s="1"/>
  <c r="DF16" i="1" s="1"/>
  <c r="DE16" i="1" s="1"/>
  <c r="DD16" i="1" s="1"/>
  <c r="DC16" i="1" s="1"/>
  <c r="DB16" i="1" s="1"/>
  <c r="DA16" i="1" s="1"/>
  <c r="CZ16" i="1" s="1"/>
  <c r="CY16" i="1" s="1"/>
  <c r="CX16" i="1" s="1"/>
  <c r="CW16" i="1" s="1"/>
  <c r="CV16" i="1" s="1"/>
  <c r="CU16" i="1" s="1"/>
  <c r="CT16" i="1" s="1"/>
  <c r="CS16" i="1" s="1"/>
  <c r="CR16" i="1" s="1"/>
  <c r="CQ16" i="1" s="1"/>
  <c r="CP16" i="1" s="1"/>
  <c r="CO16" i="1" s="1"/>
  <c r="CN16" i="1" s="1"/>
  <c r="CM16" i="1" s="1"/>
  <c r="CL16" i="1" s="1"/>
  <c r="CK16" i="1" s="1"/>
  <c r="CJ16" i="1" s="1"/>
  <c r="CI16" i="1" s="1"/>
  <c r="CH16" i="1" s="1"/>
  <c r="CG16" i="1" s="1"/>
  <c r="CF16" i="1" s="1"/>
  <c r="CE16" i="1" s="1"/>
  <c r="CD16" i="1" s="1"/>
  <c r="CC16" i="1" s="1"/>
  <c r="CB16" i="1" s="1"/>
  <c r="CA16" i="1" s="1"/>
  <c r="BZ16" i="1" s="1"/>
  <c r="BY16" i="1" s="1"/>
  <c r="BX16" i="1" s="1"/>
  <c r="BW16" i="1" s="1"/>
  <c r="BV16" i="1" s="1"/>
  <c r="BU16" i="1" s="1"/>
  <c r="BT16" i="1" s="1"/>
  <c r="BS16" i="1" s="1"/>
  <c r="BR16" i="1" s="1"/>
  <c r="BQ16" i="1" s="1"/>
  <c r="BP16" i="1" s="1"/>
  <c r="BO16" i="1" s="1"/>
  <c r="BN16" i="1" s="1"/>
  <c r="BM16" i="1" s="1"/>
  <c r="BL16" i="1" s="1"/>
  <c r="BK16" i="1" s="1"/>
  <c r="BJ16" i="1" s="1"/>
  <c r="BI16" i="1" s="1"/>
  <c r="BH16" i="1" s="1"/>
  <c r="BG16" i="1" s="1"/>
  <c r="BF16" i="1" s="1"/>
  <c r="BE16" i="1" s="1"/>
  <c r="BD16" i="1" s="1"/>
  <c r="BC16" i="1" s="1"/>
  <c r="BB16" i="1" s="1"/>
  <c r="BA16" i="1" s="1"/>
  <c r="AZ16" i="1" s="1"/>
  <c r="AY16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FR19" i="1"/>
  <c r="FQ19" i="1" s="1"/>
  <c r="FP19" i="1" s="1"/>
  <c r="FO19" i="1" s="1"/>
  <c r="FN19" i="1" s="1"/>
  <c r="FM19" i="1" s="1"/>
  <c r="FL19" i="1" s="1"/>
  <c r="FK19" i="1" s="1"/>
  <c r="FJ19" i="1" s="1"/>
  <c r="FI19" i="1" s="1"/>
  <c r="FH19" i="1" s="1"/>
  <c r="FG19" i="1" s="1"/>
  <c r="FF19" i="1" s="1"/>
  <c r="FE19" i="1" s="1"/>
  <c r="FD19" i="1" s="1"/>
  <c r="FC19" i="1" s="1"/>
  <c r="FB19" i="1" s="1"/>
  <c r="FA19" i="1" s="1"/>
  <c r="EZ19" i="1" s="1"/>
  <c r="EY19" i="1" s="1"/>
  <c r="EX19" i="1" s="1"/>
  <c r="EW19" i="1" s="1"/>
  <c r="EV19" i="1" s="1"/>
  <c r="EU19" i="1" s="1"/>
  <c r="ET19" i="1" s="1"/>
  <c r="ES19" i="1" s="1"/>
  <c r="ER19" i="1" s="1"/>
  <c r="EQ19" i="1" s="1"/>
  <c r="EP19" i="1" s="1"/>
  <c r="EO19" i="1" s="1"/>
  <c r="EN19" i="1" s="1"/>
  <c r="EM19" i="1" s="1"/>
  <c r="EL19" i="1" s="1"/>
  <c r="EK19" i="1" s="1"/>
  <c r="EJ19" i="1" s="1"/>
  <c r="EI19" i="1" s="1"/>
  <c r="EH19" i="1" s="1"/>
  <c r="EG19" i="1" s="1"/>
  <c r="EF19" i="1" s="1"/>
  <c r="EE19" i="1" s="1"/>
  <c r="ED19" i="1" s="1"/>
  <c r="EC19" i="1" s="1"/>
  <c r="EB19" i="1" s="1"/>
  <c r="EA19" i="1" s="1"/>
  <c r="DZ19" i="1" s="1"/>
  <c r="DY19" i="1" s="1"/>
  <c r="DX19" i="1" s="1"/>
  <c r="DW19" i="1" s="1"/>
  <c r="DV19" i="1" s="1"/>
  <c r="DU19" i="1" s="1"/>
  <c r="DT19" i="1" s="1"/>
  <c r="DS19" i="1" s="1"/>
  <c r="DR19" i="1" s="1"/>
  <c r="DQ19" i="1" s="1"/>
  <c r="DP19" i="1" s="1"/>
  <c r="DO19" i="1" s="1"/>
  <c r="DN19" i="1" s="1"/>
  <c r="DM19" i="1" s="1"/>
  <c r="DL19" i="1" s="1"/>
  <c r="DK19" i="1" s="1"/>
  <c r="DJ19" i="1" s="1"/>
  <c r="DI19" i="1" s="1"/>
  <c r="DH19" i="1" s="1"/>
  <c r="DG19" i="1" s="1"/>
  <c r="DF19" i="1" s="1"/>
  <c r="DE19" i="1" s="1"/>
  <c r="DD19" i="1" s="1"/>
  <c r="DC19" i="1" s="1"/>
  <c r="DB19" i="1" s="1"/>
  <c r="DA19" i="1" s="1"/>
  <c r="CZ19" i="1" s="1"/>
  <c r="CY19" i="1" s="1"/>
  <c r="CX19" i="1" s="1"/>
  <c r="CW19" i="1" s="1"/>
  <c r="CV19" i="1" s="1"/>
  <c r="CU19" i="1" s="1"/>
  <c r="CT19" i="1" s="1"/>
  <c r="CS19" i="1" s="1"/>
  <c r="CR19" i="1" s="1"/>
  <c r="CQ19" i="1" s="1"/>
  <c r="CP19" i="1" s="1"/>
  <c r="CO19" i="1" s="1"/>
  <c r="CN19" i="1" s="1"/>
  <c r="CM19" i="1" s="1"/>
  <c r="CL19" i="1" s="1"/>
  <c r="CK19" i="1" s="1"/>
  <c r="CJ19" i="1" s="1"/>
  <c r="CI19" i="1" s="1"/>
  <c r="CH19" i="1" s="1"/>
  <c r="CG19" i="1" s="1"/>
  <c r="CF19" i="1" s="1"/>
  <c r="CE19" i="1" s="1"/>
  <c r="CD19" i="1" s="1"/>
  <c r="CC19" i="1" s="1"/>
  <c r="CB19" i="1" s="1"/>
  <c r="CA19" i="1" s="1"/>
  <c r="BZ19" i="1" s="1"/>
  <c r="BY19" i="1" s="1"/>
  <c r="BX19" i="1" s="1"/>
  <c r="BW19" i="1" s="1"/>
  <c r="BV19" i="1" s="1"/>
  <c r="BU19" i="1" s="1"/>
  <c r="BT19" i="1" s="1"/>
  <c r="BS19" i="1" s="1"/>
  <c r="BR19" i="1" s="1"/>
  <c r="BQ19" i="1" s="1"/>
  <c r="BP19" i="1" s="1"/>
  <c r="BO19" i="1" s="1"/>
  <c r="BN19" i="1" s="1"/>
  <c r="BM19" i="1" s="1"/>
  <c r="BL19" i="1" s="1"/>
  <c r="BK19" i="1" s="1"/>
  <c r="BJ19" i="1" s="1"/>
  <c r="BI19" i="1" s="1"/>
  <c r="BH19" i="1" s="1"/>
  <c r="BG19" i="1" s="1"/>
  <c r="BF19" i="1" s="1"/>
  <c r="BE19" i="1" s="1"/>
  <c r="BD19" i="1" s="1"/>
  <c r="BC19" i="1" s="1"/>
  <c r="BB19" i="1" s="1"/>
  <c r="BA19" i="1" s="1"/>
  <c r="AZ19" i="1" s="1"/>
  <c r="AY19" i="1" s="1"/>
  <c r="AX19" i="1" s="1"/>
  <c r="AW19" i="1" s="1"/>
  <c r="AV19" i="1" s="1"/>
  <c r="AU19" i="1" s="1"/>
  <c r="AT19" i="1" s="1"/>
  <c r="AS19" i="1" s="1"/>
  <c r="AR19" i="1" s="1"/>
  <c r="AQ19" i="1" s="1"/>
  <c r="AP19" i="1" s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W19" i="1" s="1"/>
  <c r="V19" i="1" s="1"/>
  <c r="U19" i="1" s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FR24" i="1" l="1"/>
  <c r="FP14" i="1"/>
  <c r="FQ24" i="1"/>
  <c r="FO14" i="1" l="1"/>
  <c r="FP24" i="1"/>
  <c r="FN14" i="1" l="1"/>
  <c r="FO24" i="1"/>
  <c r="FM14" i="1" l="1"/>
  <c r="FN24" i="1"/>
  <c r="FL14" i="1" l="1"/>
  <c r="FM24" i="1"/>
  <c r="FK14" i="1" l="1"/>
  <c r="FL24" i="1"/>
  <c r="FJ14" i="1" l="1"/>
  <c r="FK24" i="1"/>
  <c r="FI14" i="1" l="1"/>
  <c r="FJ24" i="1"/>
  <c r="FH14" i="1" l="1"/>
  <c r="FI24" i="1"/>
  <c r="FG14" i="1" l="1"/>
  <c r="FH24" i="1"/>
  <c r="FF14" i="1" l="1"/>
  <c r="FG24" i="1"/>
  <c r="FE14" i="1" l="1"/>
  <c r="FF24" i="1"/>
  <c r="FD14" i="1" l="1"/>
  <c r="FE24" i="1"/>
  <c r="FC14" i="1" l="1"/>
  <c r="FD24" i="1"/>
  <c r="FB14" i="1" l="1"/>
  <c r="FC24" i="1"/>
  <c r="FA14" i="1" l="1"/>
  <c r="FB24" i="1"/>
  <c r="EZ14" i="1" l="1"/>
  <c r="FA24" i="1"/>
  <c r="EY14" i="1" l="1"/>
  <c r="EZ24" i="1"/>
  <c r="EX14" i="1" l="1"/>
  <c r="EY24" i="1"/>
  <c r="EW14" i="1" l="1"/>
  <c r="EX24" i="1"/>
  <c r="EV14" i="1" l="1"/>
  <c r="EW24" i="1"/>
  <c r="EU14" i="1" l="1"/>
  <c r="EV24" i="1"/>
  <c r="ET14" i="1" l="1"/>
  <c r="EU24" i="1"/>
  <c r="ES14" i="1" l="1"/>
  <c r="ET24" i="1"/>
  <c r="ER14" i="1" l="1"/>
  <c r="ES24" i="1"/>
  <c r="EQ14" i="1" l="1"/>
  <c r="ER24" i="1"/>
  <c r="EP14" i="1" l="1"/>
  <c r="EQ24" i="1"/>
  <c r="EO14" i="1" l="1"/>
  <c r="EP24" i="1"/>
  <c r="EN14" i="1" l="1"/>
  <c r="EO24" i="1"/>
  <c r="EM14" i="1" l="1"/>
  <c r="EN24" i="1"/>
  <c r="EL14" i="1" l="1"/>
  <c r="EM24" i="1"/>
  <c r="EK14" i="1" l="1"/>
  <c r="EL24" i="1"/>
  <c r="EJ14" i="1" l="1"/>
  <c r="EK24" i="1"/>
  <c r="EI14" i="1" l="1"/>
  <c r="EJ24" i="1"/>
  <c r="EH14" i="1" l="1"/>
  <c r="EI24" i="1"/>
  <c r="EG14" i="1" l="1"/>
  <c r="EH24" i="1"/>
  <c r="EF14" i="1" l="1"/>
  <c r="EG24" i="1"/>
  <c r="EE14" i="1" l="1"/>
  <c r="EF24" i="1"/>
  <c r="ED14" i="1" l="1"/>
  <c r="EE24" i="1"/>
  <c r="EC14" i="1" l="1"/>
  <c r="ED24" i="1"/>
  <c r="EB14" i="1" l="1"/>
  <c r="EC24" i="1"/>
  <c r="EA14" i="1" l="1"/>
  <c r="EB24" i="1"/>
  <c r="DZ14" i="1" l="1"/>
  <c r="EA24" i="1"/>
  <c r="DY14" i="1" l="1"/>
  <c r="DZ24" i="1"/>
  <c r="DX14" i="1" l="1"/>
  <c r="DY24" i="1"/>
  <c r="DW14" i="1" l="1"/>
  <c r="DX24" i="1"/>
  <c r="DV14" i="1" l="1"/>
  <c r="DW24" i="1"/>
  <c r="DU14" i="1" l="1"/>
  <c r="DV24" i="1"/>
  <c r="DT14" i="1" l="1"/>
  <c r="DU24" i="1"/>
  <c r="DS14" i="1" l="1"/>
  <c r="DT24" i="1"/>
  <c r="DR14" i="1" l="1"/>
  <c r="DS24" i="1"/>
  <c r="DQ14" i="1" l="1"/>
  <c r="DR24" i="1"/>
  <c r="DP14" i="1" l="1"/>
  <c r="DQ24" i="1"/>
  <c r="DO14" i="1" l="1"/>
  <c r="DP24" i="1"/>
  <c r="DN14" i="1" l="1"/>
  <c r="DO24" i="1"/>
  <c r="DM14" i="1" l="1"/>
  <c r="DN24" i="1"/>
  <c r="DL14" i="1" l="1"/>
  <c r="DM24" i="1"/>
  <c r="DK14" i="1" l="1"/>
  <c r="DL24" i="1"/>
  <c r="DJ14" i="1" l="1"/>
  <c r="DK24" i="1"/>
  <c r="DI14" i="1" l="1"/>
  <c r="DJ24" i="1"/>
  <c r="DH14" i="1" l="1"/>
  <c r="DI24" i="1"/>
  <c r="DG14" i="1" l="1"/>
  <c r="DH24" i="1"/>
  <c r="DF14" i="1" l="1"/>
  <c r="DG24" i="1"/>
  <c r="DE14" i="1" l="1"/>
  <c r="DF24" i="1"/>
  <c r="DD14" i="1" l="1"/>
  <c r="DE24" i="1"/>
  <c r="DC14" i="1" l="1"/>
  <c r="DD24" i="1"/>
  <c r="DB14" i="1" l="1"/>
  <c r="DC24" i="1"/>
  <c r="DA14" i="1" l="1"/>
  <c r="DB24" i="1"/>
  <c r="CZ14" i="1" l="1"/>
  <c r="DA24" i="1"/>
  <c r="CY14" i="1" l="1"/>
  <c r="CZ24" i="1"/>
  <c r="CX14" i="1" l="1"/>
  <c r="CY24" i="1"/>
  <c r="CW14" i="1" l="1"/>
  <c r="CX24" i="1"/>
  <c r="CV14" i="1" l="1"/>
  <c r="CW24" i="1"/>
  <c r="CU14" i="1" l="1"/>
  <c r="CV24" i="1"/>
  <c r="CT14" i="1" l="1"/>
  <c r="CU24" i="1"/>
  <c r="CS14" i="1" l="1"/>
  <c r="CT24" i="1"/>
  <c r="CR14" i="1" l="1"/>
  <c r="CS24" i="1"/>
  <c r="CQ14" i="1" l="1"/>
  <c r="CR24" i="1"/>
  <c r="CP14" i="1" l="1"/>
  <c r="CQ24" i="1"/>
  <c r="CO14" i="1" l="1"/>
  <c r="CP24" i="1"/>
  <c r="CN14" i="1" l="1"/>
  <c r="CO24" i="1"/>
  <c r="CM14" i="1" l="1"/>
  <c r="CN24" i="1"/>
  <c r="CL14" i="1" l="1"/>
  <c r="CM24" i="1"/>
  <c r="CK14" i="1" l="1"/>
  <c r="CL24" i="1"/>
  <c r="CJ14" i="1" l="1"/>
  <c r="CK24" i="1"/>
  <c r="CI14" i="1" l="1"/>
  <c r="CJ24" i="1"/>
  <c r="CH14" i="1" l="1"/>
  <c r="CI24" i="1"/>
  <c r="CG14" i="1" l="1"/>
  <c r="CH24" i="1"/>
  <c r="CF14" i="1" l="1"/>
  <c r="CG24" i="1"/>
  <c r="CE14" i="1" l="1"/>
  <c r="CF24" i="1"/>
  <c r="CD14" i="1" l="1"/>
  <c r="CE24" i="1"/>
  <c r="CC14" i="1" l="1"/>
  <c r="CD24" i="1"/>
  <c r="CB14" i="1" l="1"/>
  <c r="CC24" i="1"/>
  <c r="CA14" i="1" l="1"/>
  <c r="CB24" i="1"/>
  <c r="BZ14" i="1" l="1"/>
  <c r="CA24" i="1"/>
  <c r="BY14" i="1" l="1"/>
  <c r="BZ24" i="1"/>
  <c r="BX14" i="1" l="1"/>
  <c r="BY24" i="1"/>
  <c r="BW14" i="1" l="1"/>
  <c r="BX24" i="1"/>
  <c r="BV14" i="1" l="1"/>
  <c r="BW24" i="1"/>
  <c r="BU14" i="1" l="1"/>
  <c r="BV24" i="1"/>
  <c r="BT14" i="1" l="1"/>
  <c r="BU24" i="1"/>
  <c r="BS14" i="1" l="1"/>
  <c r="BT24" i="1"/>
  <c r="BR14" i="1" l="1"/>
  <c r="BS24" i="1"/>
  <c r="BQ14" i="1" l="1"/>
  <c r="BR24" i="1"/>
  <c r="BP14" i="1" l="1"/>
  <c r="BQ24" i="1"/>
  <c r="BO14" i="1" l="1"/>
  <c r="BP24" i="1"/>
  <c r="BN14" i="1" l="1"/>
  <c r="BO24" i="1"/>
  <c r="BM14" i="1" l="1"/>
  <c r="BN24" i="1"/>
  <c r="BL14" i="1" l="1"/>
  <c r="BM24" i="1"/>
  <c r="BK14" i="1" l="1"/>
  <c r="BL24" i="1"/>
  <c r="BJ14" i="1" l="1"/>
  <c r="BK24" i="1"/>
  <c r="BI14" i="1" l="1"/>
  <c r="BJ24" i="1"/>
  <c r="BH14" i="1" l="1"/>
  <c r="BI24" i="1"/>
  <c r="BG14" i="1" l="1"/>
  <c r="BH24" i="1"/>
  <c r="BF14" i="1" l="1"/>
  <c r="BG24" i="1"/>
  <c r="BE14" i="1" l="1"/>
  <c r="BF24" i="1"/>
  <c r="BD14" i="1" l="1"/>
  <c r="BE24" i="1"/>
  <c r="BC14" i="1" l="1"/>
  <c r="BD24" i="1"/>
  <c r="BB14" i="1" l="1"/>
  <c r="BC24" i="1"/>
  <c r="BA14" i="1" l="1"/>
  <c r="BB24" i="1"/>
  <c r="AZ14" i="1" l="1"/>
  <c r="BA24" i="1"/>
  <c r="AY14" i="1" l="1"/>
  <c r="AZ24" i="1"/>
  <c r="AX14" i="1" l="1"/>
  <c r="AY24" i="1"/>
  <c r="AW14" i="1" l="1"/>
  <c r="AX24" i="1"/>
  <c r="AV14" i="1" l="1"/>
  <c r="AW24" i="1"/>
  <c r="AU14" i="1" l="1"/>
  <c r="AV24" i="1"/>
  <c r="AT14" i="1" l="1"/>
  <c r="AU24" i="1"/>
  <c r="AS14" i="1" l="1"/>
  <c r="AT24" i="1"/>
  <c r="AR14" i="1" l="1"/>
  <c r="AS24" i="1"/>
  <c r="AQ14" i="1" l="1"/>
  <c r="AR24" i="1"/>
  <c r="AP14" i="1" l="1"/>
  <c r="AQ24" i="1"/>
  <c r="AO14" i="1" l="1"/>
  <c r="AP24" i="1"/>
  <c r="AN14" i="1" l="1"/>
  <c r="AO24" i="1"/>
  <c r="AM14" i="1" l="1"/>
  <c r="AN24" i="1"/>
  <c r="AL14" i="1" l="1"/>
  <c r="AM24" i="1"/>
  <c r="AK14" i="1" l="1"/>
  <c r="AL24" i="1"/>
  <c r="AJ14" i="1" l="1"/>
  <c r="AK24" i="1"/>
  <c r="AI14" i="1" l="1"/>
  <c r="AJ24" i="1"/>
  <c r="AH14" i="1" l="1"/>
  <c r="AI24" i="1"/>
  <c r="AG14" i="1" l="1"/>
  <c r="AH24" i="1"/>
  <c r="AF14" i="1" l="1"/>
  <c r="AG24" i="1"/>
  <c r="AE14" i="1" l="1"/>
  <c r="AF24" i="1"/>
  <c r="AD14" i="1" l="1"/>
  <c r="AE24" i="1"/>
  <c r="AC14" i="1" l="1"/>
  <c r="AD24" i="1"/>
  <c r="AB14" i="1" l="1"/>
  <c r="AC24" i="1"/>
  <c r="AA14" i="1" l="1"/>
  <c r="AB24" i="1"/>
  <c r="Z14" i="1" l="1"/>
  <c r="AA24" i="1"/>
  <c r="Y14" i="1" l="1"/>
  <c r="Z24" i="1"/>
  <c r="X14" i="1" l="1"/>
  <c r="Y24" i="1"/>
  <c r="W14" i="1" l="1"/>
  <c r="X24" i="1"/>
  <c r="V14" i="1" l="1"/>
  <c r="W24" i="1"/>
  <c r="U14" i="1" l="1"/>
  <c r="V24" i="1"/>
  <c r="T14" i="1" l="1"/>
  <c r="U24" i="1"/>
  <c r="S14" i="1" l="1"/>
  <c r="T24" i="1"/>
  <c r="R14" i="1" l="1"/>
  <c r="S24" i="1"/>
  <c r="Q14" i="1" l="1"/>
  <c r="R24" i="1"/>
  <c r="P14" i="1" l="1"/>
  <c r="Q24" i="1"/>
  <c r="O14" i="1" l="1"/>
  <c r="P24" i="1"/>
  <c r="N14" i="1" l="1"/>
  <c r="O24" i="1"/>
  <c r="M14" i="1" l="1"/>
  <c r="N24" i="1"/>
  <c r="L14" i="1" l="1"/>
  <c r="M24" i="1"/>
  <c r="K14" i="1" l="1"/>
  <c r="L24" i="1"/>
  <c r="J14" i="1" l="1"/>
  <c r="K24" i="1"/>
  <c r="I14" i="1" l="1"/>
  <c r="J24" i="1"/>
  <c r="H14" i="1" l="1"/>
  <c r="I24" i="1"/>
  <c r="G14" i="1" l="1"/>
  <c r="H24" i="1"/>
  <c r="F14" i="1" l="1"/>
  <c r="G24" i="1"/>
  <c r="E14" i="1" l="1"/>
  <c r="F24" i="1"/>
  <c r="D14" i="1" l="1"/>
  <c r="D24" i="1" s="1"/>
  <c r="E24" i="1"/>
  <c r="J4" i="1" l="1"/>
  <c r="J8" i="1"/>
  <c r="J7" i="1"/>
  <c r="J2" i="1"/>
  <c r="B8" i="1"/>
  <c r="J9" i="1"/>
  <c r="J5" i="1"/>
  <c r="J1" i="1"/>
  <c r="J6" i="1"/>
  <c r="J10" i="1"/>
  <c r="J3" i="1"/>
  <c r="R25" i="1" l="1"/>
  <c r="H25" i="1"/>
  <c r="BE25" i="1"/>
  <c r="W25" i="1"/>
  <c r="Y25" i="1"/>
  <c r="L25" i="1"/>
  <c r="BB25" i="1"/>
  <c r="AC25" i="1"/>
  <c r="T25" i="1"/>
  <c r="AI25" i="1"/>
  <c r="AK25" i="1"/>
  <c r="BC25" i="1"/>
  <c r="AJ25" i="1"/>
  <c r="O25" i="1"/>
  <c r="AF25" i="1"/>
  <c r="AU25" i="1"/>
  <c r="AW25" i="1"/>
  <c r="X25" i="1"/>
  <c r="AV25" i="1"/>
  <c r="BM25" i="1"/>
  <c r="AA25" i="1"/>
  <c r="BH25" i="1"/>
  <c r="AD25" i="1"/>
  <c r="G25" i="1"/>
  <c r="AR25" i="1"/>
  <c r="BG25" i="1"/>
  <c r="BI25" i="1"/>
  <c r="AP25" i="1"/>
  <c r="AN25" i="1"/>
  <c r="U25" i="1"/>
  <c r="K25" i="1"/>
  <c r="AM25" i="1"/>
  <c r="D25" i="1"/>
  <c r="S25" i="1"/>
  <c r="BD25" i="1"/>
  <c r="J25" i="1"/>
  <c r="Q25" i="1"/>
  <c r="Z25" i="1"/>
  <c r="AY25" i="1"/>
  <c r="P25" i="1"/>
  <c r="AE25" i="1"/>
  <c r="V25" i="1"/>
  <c r="N25" i="1"/>
  <c r="BJ25" i="1"/>
  <c r="BK25" i="1"/>
  <c r="AB25" i="1"/>
  <c r="E25" i="1"/>
  <c r="AQ25" i="1"/>
  <c r="AH25" i="1"/>
  <c r="BF25" i="1"/>
  <c r="AX25" i="1"/>
  <c r="F25" i="1"/>
  <c r="AT25" i="1"/>
  <c r="AL25" i="1"/>
  <c r="AZ25" i="1"/>
  <c r="AO25" i="1"/>
  <c r="I25" i="1"/>
  <c r="M25" i="1"/>
  <c r="BL25" i="1"/>
  <c r="BA25" i="1"/>
  <c r="BN25" i="1"/>
  <c r="AG25" i="1"/>
  <c r="AS25" i="1"/>
  <c r="FR25" i="1"/>
  <c r="DA25" i="1"/>
  <c r="DE25" i="1"/>
  <c r="EI25" i="1"/>
  <c r="FJ25" i="1"/>
  <c r="DZ25" i="1"/>
  <c r="FC25" i="1"/>
  <c r="CW25" i="1"/>
  <c r="CV25" i="1"/>
  <c r="BV25" i="1"/>
  <c r="CS25" i="1"/>
  <c r="BY25" i="1"/>
  <c r="FQ25" i="1"/>
  <c r="DQ25" i="1"/>
  <c r="DS25" i="1"/>
  <c r="EV25" i="1"/>
  <c r="DJ25" i="1"/>
  <c r="EO25" i="1"/>
  <c r="FO25" i="1"/>
  <c r="CL25" i="1"/>
  <c r="BQ25" i="1"/>
  <c r="CH25" i="1"/>
  <c r="CD25" i="1"/>
  <c r="EX25" i="1"/>
  <c r="EE25" i="1"/>
  <c r="EG25" i="1"/>
  <c r="FH25" i="1"/>
  <c r="DX25" i="1"/>
  <c r="FA25" i="1"/>
  <c r="CM25" i="1"/>
  <c r="CK25" i="1"/>
  <c r="CF25" i="1"/>
  <c r="CC25" i="1"/>
  <c r="CT25" i="1"/>
  <c r="CX25" i="1"/>
  <c r="CN25" i="1"/>
  <c r="ER25" i="1"/>
  <c r="ET25" i="1"/>
  <c r="DH25" i="1"/>
  <c r="EL25" i="1"/>
  <c r="FM25" i="1"/>
  <c r="CO25" i="1"/>
  <c r="EN25" i="1"/>
  <c r="CZ25" i="1"/>
  <c r="FD25" i="1"/>
  <c r="FF25" i="1"/>
  <c r="DV25" i="1"/>
  <c r="EY25" i="1"/>
  <c r="DM25" i="1"/>
  <c r="BZ25" i="1"/>
  <c r="BS25" i="1"/>
  <c r="BU25" i="1"/>
  <c r="BT25" i="1"/>
  <c r="CJ25" i="1"/>
  <c r="DC25" i="1"/>
  <c r="FP25" i="1"/>
  <c r="DF25" i="1"/>
  <c r="EJ25" i="1"/>
  <c r="FK25" i="1"/>
  <c r="EC25" i="1"/>
  <c r="CP25" i="1"/>
  <c r="BP25" i="1"/>
  <c r="CE25" i="1"/>
  <c r="CG25" i="1"/>
  <c r="CA25" i="1"/>
  <c r="EQ25" i="1"/>
  <c r="DO25" i="1"/>
  <c r="DB25" i="1"/>
  <c r="DT25" i="1"/>
  <c r="EW25" i="1"/>
  <c r="DK25" i="1"/>
  <c r="EP25" i="1"/>
  <c r="CB25" i="1"/>
  <c r="CQ25" i="1"/>
  <c r="EA25" i="1"/>
  <c r="DR25" i="1"/>
  <c r="EH25" i="1"/>
  <c r="FI25" i="1"/>
  <c r="DY25" i="1"/>
  <c r="FB25" i="1"/>
  <c r="BW25" i="1"/>
  <c r="DL25" i="1"/>
  <c r="DD25" i="1"/>
  <c r="EF25" i="1"/>
  <c r="EU25" i="1"/>
  <c r="DI25" i="1"/>
  <c r="EM25" i="1"/>
  <c r="FN25" i="1"/>
  <c r="CI25" i="1"/>
  <c r="BO25" i="1"/>
  <c r="BR25" i="1"/>
  <c r="DU25" i="1"/>
  <c r="DP25" i="1"/>
  <c r="ES25" i="1"/>
  <c r="FG25" i="1"/>
  <c r="DW25" i="1"/>
  <c r="EZ25" i="1"/>
  <c r="DN25" i="1"/>
  <c r="CU25" i="1"/>
  <c r="CR25" i="1"/>
  <c r="EB25" i="1"/>
  <c r="FE25" i="1"/>
  <c r="DG25" i="1"/>
  <c r="EK25" i="1"/>
  <c r="FL25" i="1"/>
  <c r="ED25" i="1"/>
  <c r="BX25" i="1"/>
  <c r="CY25" i="1"/>
  <c r="DF27" i="1" l="1"/>
  <c r="DF26" i="1"/>
  <c r="BQ27" i="1"/>
  <c r="BQ26" i="1"/>
  <c r="CV26" i="1"/>
  <c r="CV27" i="1"/>
  <c r="BA26" i="1"/>
  <c r="BA27" i="1"/>
  <c r="AQ26" i="1"/>
  <c r="AQ27" i="1"/>
  <c r="J26" i="1"/>
  <c r="J27" i="1"/>
  <c r="G27" i="1"/>
  <c r="G26" i="1"/>
  <c r="BC27" i="1"/>
  <c r="BC26" i="1"/>
  <c r="FP26" i="1"/>
  <c r="FP27" i="1"/>
  <c r="BL26" i="1"/>
  <c r="BL27" i="1"/>
  <c r="E26" i="1"/>
  <c r="E27" i="1"/>
  <c r="BD27" i="1"/>
  <c r="BD26" i="1"/>
  <c r="AD26" i="1"/>
  <c r="AD27" i="1"/>
  <c r="AK26" i="1"/>
  <c r="AK27" i="1"/>
  <c r="BW27" i="1"/>
  <c r="BW26" i="1"/>
  <c r="FB26" i="1"/>
  <c r="FB27" i="1"/>
  <c r="CK26" i="1"/>
  <c r="CK27" i="1"/>
  <c r="AB26" i="1"/>
  <c r="AB27" i="1"/>
  <c r="S26" i="1"/>
  <c r="S27" i="1"/>
  <c r="BH26" i="1"/>
  <c r="BH27" i="1"/>
  <c r="AI26" i="1"/>
  <c r="AI27" i="1"/>
  <c r="CW26" i="1"/>
  <c r="CW27" i="1"/>
  <c r="DY27" i="1"/>
  <c r="DY26" i="1"/>
  <c r="FI27" i="1"/>
  <c r="FI26" i="1"/>
  <c r="CM27" i="1"/>
  <c r="CM26" i="1"/>
  <c r="EO26" i="1"/>
  <c r="EO27" i="1"/>
  <c r="DZ26" i="1"/>
  <c r="DZ27" i="1"/>
  <c r="I26" i="1"/>
  <c r="I27" i="1"/>
  <c r="BK26" i="1"/>
  <c r="BK27" i="1"/>
  <c r="D26" i="1"/>
  <c r="D29" i="1" s="1"/>
  <c r="O3" i="1"/>
  <c r="D27" i="1"/>
  <c r="O4" i="1"/>
  <c r="AA27" i="1"/>
  <c r="AA26" i="1"/>
  <c r="T27" i="1"/>
  <c r="T26" i="1"/>
  <c r="CZ27" i="1"/>
  <c r="CZ26" i="1"/>
  <c r="FO26" i="1"/>
  <c r="FO27" i="1"/>
  <c r="CI26" i="1"/>
  <c r="CI27" i="1"/>
  <c r="FM26" i="1"/>
  <c r="FM27" i="1"/>
  <c r="FA26" i="1"/>
  <c r="FA27" i="1"/>
  <c r="DJ26" i="1"/>
  <c r="DJ27" i="1"/>
  <c r="FJ26" i="1"/>
  <c r="FJ27" i="1"/>
  <c r="AO26" i="1"/>
  <c r="AO27" i="1"/>
  <c r="BJ27" i="1"/>
  <c r="BJ26" i="1"/>
  <c r="AM27" i="1"/>
  <c r="AM26" i="1"/>
  <c r="BM26" i="1"/>
  <c r="BM27" i="1"/>
  <c r="AC26" i="1"/>
  <c r="AC27" i="1"/>
  <c r="CC27" i="1"/>
  <c r="CC26" i="1"/>
  <c r="M26" i="1"/>
  <c r="M27" i="1"/>
  <c r="EH26" i="1"/>
  <c r="EH27" i="1"/>
  <c r="BU26" i="1"/>
  <c r="BU27" i="1"/>
  <c r="EL26" i="1"/>
  <c r="EL27" i="1"/>
  <c r="DX27" i="1"/>
  <c r="DX26" i="1"/>
  <c r="EV27" i="1"/>
  <c r="EV26" i="1"/>
  <c r="EI26" i="1"/>
  <c r="EI27" i="1"/>
  <c r="AZ26" i="1"/>
  <c r="AZ27" i="1"/>
  <c r="N27" i="1"/>
  <c r="N26" i="1"/>
  <c r="K26" i="1"/>
  <c r="K27" i="1"/>
  <c r="AV26" i="1"/>
  <c r="AV27" i="1"/>
  <c r="BB26" i="1"/>
  <c r="BB27" i="1"/>
  <c r="FL26" i="1"/>
  <c r="FL27" i="1"/>
  <c r="DB26" i="1"/>
  <c r="DB27" i="1"/>
  <c r="DG27" i="1"/>
  <c r="DG26" i="1"/>
  <c r="CO27" i="1"/>
  <c r="CO26" i="1"/>
  <c r="CR26" i="1"/>
  <c r="CR27" i="1"/>
  <c r="DH26" i="1"/>
  <c r="DH27" i="1"/>
  <c r="FH27" i="1"/>
  <c r="FH26" i="1"/>
  <c r="DS26" i="1"/>
  <c r="DS27" i="1"/>
  <c r="DE26" i="1"/>
  <c r="DE27" i="1"/>
  <c r="AL26" i="1"/>
  <c r="AL27" i="1"/>
  <c r="V26" i="1"/>
  <c r="V27" i="1"/>
  <c r="U27" i="1"/>
  <c r="U26" i="1"/>
  <c r="X26" i="1"/>
  <c r="X27" i="1"/>
  <c r="L26" i="1"/>
  <c r="L27" i="1"/>
  <c r="FD26" i="1"/>
  <c r="FD27" i="1"/>
  <c r="DC27" i="1"/>
  <c r="DC26" i="1"/>
  <c r="EQ27" i="1"/>
  <c r="EQ26" i="1"/>
  <c r="CG26" i="1"/>
  <c r="CG27" i="1"/>
  <c r="CU27" i="1"/>
  <c r="CU26" i="1"/>
  <c r="DN26" i="1"/>
  <c r="DN27" i="1"/>
  <c r="DI26" i="1"/>
  <c r="DI27" i="1"/>
  <c r="CQ27" i="1"/>
  <c r="CQ26" i="1"/>
  <c r="BP27" i="1"/>
  <c r="BP26" i="1"/>
  <c r="BZ26" i="1"/>
  <c r="BZ27" i="1"/>
  <c r="ET26" i="1"/>
  <c r="ET27" i="1"/>
  <c r="EG26" i="1"/>
  <c r="EG27" i="1"/>
  <c r="DQ26" i="1"/>
  <c r="DQ27" i="1"/>
  <c r="DA27" i="1"/>
  <c r="DA26" i="1"/>
  <c r="AT26" i="1"/>
  <c r="AT27" i="1"/>
  <c r="AE27" i="1"/>
  <c r="AE26" i="1"/>
  <c r="AN26" i="1"/>
  <c r="AN27" i="1"/>
  <c r="AW26" i="1"/>
  <c r="AW27" i="1"/>
  <c r="Y26" i="1"/>
  <c r="Y27" i="1"/>
  <c r="CL26" i="1"/>
  <c r="CL27" i="1"/>
  <c r="BR26" i="1"/>
  <c r="BR27" i="1"/>
  <c r="BO26" i="1"/>
  <c r="BO27" i="1"/>
  <c r="CA26" i="1"/>
  <c r="CA27" i="1"/>
  <c r="BS26" i="1"/>
  <c r="BS27" i="1"/>
  <c r="EZ26" i="1"/>
  <c r="EZ27" i="1"/>
  <c r="EU27" i="1"/>
  <c r="EU26" i="1"/>
  <c r="CB27" i="1"/>
  <c r="CB26" i="1"/>
  <c r="CP26" i="1"/>
  <c r="CP27" i="1"/>
  <c r="DM27" i="1"/>
  <c r="DM26" i="1"/>
  <c r="ER26" i="1"/>
  <c r="ER27" i="1"/>
  <c r="EE26" i="1"/>
  <c r="EE27" i="1"/>
  <c r="FQ26" i="1"/>
  <c r="FQ27" i="1"/>
  <c r="FR26" i="1"/>
  <c r="FR27" i="1"/>
  <c r="F26" i="1"/>
  <c r="F27" i="1"/>
  <c r="P26" i="1"/>
  <c r="P27" i="1"/>
  <c r="AP26" i="1"/>
  <c r="AP27" i="1"/>
  <c r="AU27" i="1"/>
  <c r="AU26" i="1"/>
  <c r="W27" i="1"/>
  <c r="W26" i="1"/>
  <c r="DT26" i="1"/>
  <c r="DT27" i="1"/>
  <c r="EK27" i="1"/>
  <c r="EK26" i="1"/>
  <c r="EN26" i="1"/>
  <c r="EN27" i="1"/>
  <c r="CJ26" i="1"/>
  <c r="CJ27" i="1"/>
  <c r="DR26" i="1"/>
  <c r="DR27" i="1"/>
  <c r="EM26" i="1"/>
  <c r="EM27" i="1"/>
  <c r="CY26" i="1"/>
  <c r="CY27" i="1"/>
  <c r="DW27" i="1"/>
  <c r="DW26" i="1"/>
  <c r="EF26" i="1"/>
  <c r="EF27" i="1"/>
  <c r="EP27" i="1"/>
  <c r="EP26" i="1"/>
  <c r="EC26" i="1"/>
  <c r="EC27" i="1"/>
  <c r="EY27" i="1"/>
  <c r="EY26" i="1"/>
  <c r="CN27" i="1"/>
  <c r="CN26" i="1"/>
  <c r="EX26" i="1"/>
  <c r="EX27" i="1"/>
  <c r="BY26" i="1"/>
  <c r="BY27" i="1"/>
  <c r="AS26" i="1"/>
  <c r="AS27" i="1"/>
  <c r="AX26" i="1"/>
  <c r="AX27" i="1"/>
  <c r="AY26" i="1"/>
  <c r="AY27" i="1"/>
  <c r="BI26" i="1"/>
  <c r="BI27" i="1"/>
  <c r="AF27" i="1"/>
  <c r="AF26" i="1"/>
  <c r="BE27" i="1"/>
  <c r="BE26" i="1"/>
  <c r="CF26" i="1"/>
  <c r="CF27" i="1"/>
  <c r="FC27" i="1"/>
  <c r="FC26" i="1"/>
  <c r="EB26" i="1"/>
  <c r="EB27" i="1"/>
  <c r="FN26" i="1"/>
  <c r="FN27" i="1"/>
  <c r="EA26" i="1"/>
  <c r="EA27" i="1"/>
  <c r="BX26" i="1"/>
  <c r="BX27" i="1"/>
  <c r="FG27" i="1"/>
  <c r="FG26" i="1"/>
  <c r="DD26" i="1"/>
  <c r="DD27" i="1"/>
  <c r="DK27" i="1"/>
  <c r="DK26" i="1"/>
  <c r="FK27" i="1"/>
  <c r="FK26" i="1"/>
  <c r="DV26" i="1"/>
  <c r="DV27" i="1"/>
  <c r="CX26" i="1"/>
  <c r="CX27" i="1"/>
  <c r="CD26" i="1"/>
  <c r="CD27" i="1"/>
  <c r="CS26" i="1"/>
  <c r="CS27" i="1"/>
  <c r="AG27" i="1"/>
  <c r="AG26" i="1"/>
  <c r="BF26" i="1"/>
  <c r="BF27" i="1"/>
  <c r="Z26" i="1"/>
  <c r="Z27" i="1"/>
  <c r="BG26" i="1"/>
  <c r="BG27" i="1"/>
  <c r="O26" i="1"/>
  <c r="O27" i="1"/>
  <c r="H27" i="1"/>
  <c r="H26" i="1"/>
  <c r="DP26" i="1"/>
  <c r="DP27" i="1"/>
  <c r="DU26" i="1"/>
  <c r="DU27" i="1"/>
  <c r="DO27" i="1"/>
  <c r="DO26" i="1"/>
  <c r="FE26" i="1"/>
  <c r="FE27" i="1"/>
  <c r="BT26" i="1"/>
  <c r="BT27" i="1"/>
  <c r="CE27" i="1"/>
  <c r="CE26" i="1"/>
  <c r="ED26" i="1"/>
  <c r="ED27" i="1"/>
  <c r="ES26" i="1"/>
  <c r="ES27" i="1"/>
  <c r="DL27" i="1"/>
  <c r="DL26" i="1"/>
  <c r="EW27" i="1"/>
  <c r="EW26" i="1"/>
  <c r="EJ27" i="1"/>
  <c r="EJ26" i="1"/>
  <c r="FF26" i="1"/>
  <c r="FF27" i="1"/>
  <c r="CT26" i="1"/>
  <c r="CT27" i="1"/>
  <c r="CH26" i="1"/>
  <c r="CH27" i="1"/>
  <c r="BV26" i="1"/>
  <c r="BV27" i="1"/>
  <c r="BN26" i="1"/>
  <c r="BN27" i="1"/>
  <c r="AH26" i="1"/>
  <c r="AH27" i="1"/>
  <c r="Q26" i="1"/>
  <c r="Q27" i="1"/>
  <c r="AR27" i="1"/>
  <c r="AR26" i="1"/>
  <c r="AJ26" i="1"/>
  <c r="AJ27" i="1"/>
  <c r="R26" i="1"/>
  <c r="R27" i="1"/>
  <c r="Q34" i="1"/>
  <c r="Z44" i="1" l="1"/>
  <c r="AT55" i="1"/>
  <c r="BM80" i="1"/>
  <c r="F29" i="1"/>
  <c r="AU52" i="1"/>
  <c r="CL103" i="1"/>
  <c r="AC47" i="1"/>
  <c r="CR120" i="1"/>
  <c r="AV39" i="1"/>
  <c r="AZ66" i="1"/>
  <c r="CC83" i="1"/>
  <c r="CJ100" i="1"/>
  <c r="AM51" i="1"/>
  <c r="M29" i="1"/>
  <c r="BO84" i="1"/>
  <c r="BR73" i="1"/>
  <c r="BN72" i="1"/>
  <c r="BJ74" i="1"/>
  <c r="I31" i="1"/>
  <c r="AK61" i="1"/>
  <c r="CU76" i="1"/>
  <c r="BV82" i="1"/>
  <c r="R32" i="1"/>
  <c r="H33" i="1"/>
  <c r="AW63" i="1"/>
  <c r="AO49" i="1"/>
  <c r="CY106" i="1"/>
  <c r="CQ113" i="1"/>
  <c r="T34" i="1"/>
  <c r="AR55" i="1"/>
  <c r="AR63" i="1"/>
  <c r="AR33" i="1"/>
  <c r="AR50" i="1"/>
  <c r="AR56" i="1"/>
  <c r="AR52" i="1"/>
  <c r="AR59" i="1"/>
  <c r="AR39" i="1"/>
  <c r="AR61" i="1"/>
  <c r="AR42" i="1"/>
  <c r="AR53" i="1"/>
  <c r="AR36" i="1"/>
  <c r="AR32" i="1"/>
  <c r="AR57" i="1"/>
  <c r="AR62" i="1"/>
  <c r="AR48" i="1"/>
  <c r="AR45" i="1"/>
  <c r="AR34" i="1"/>
  <c r="AR65" i="1"/>
  <c r="AR47" i="1"/>
  <c r="AR31" i="1"/>
  <c r="AR66" i="1"/>
  <c r="AR51" i="1"/>
  <c r="AR43" i="1"/>
  <c r="AR49" i="1"/>
  <c r="AR29" i="1"/>
  <c r="AR44" i="1"/>
  <c r="AR67" i="1"/>
  <c r="AR30" i="1"/>
  <c r="AR46" i="1"/>
  <c r="AR69" i="1"/>
  <c r="AR58" i="1"/>
  <c r="AR37" i="1"/>
  <c r="AR54" i="1"/>
  <c r="AR64" i="1"/>
  <c r="AR68" i="1"/>
  <c r="AR38" i="1"/>
  <c r="AR41" i="1"/>
  <c r="AR35" i="1"/>
  <c r="AR60" i="1"/>
  <c r="AR40" i="1"/>
  <c r="AL36" i="1"/>
  <c r="AL52" i="1"/>
  <c r="AL59" i="1"/>
  <c r="AL51" i="1"/>
  <c r="AL38" i="1"/>
  <c r="AL49" i="1"/>
  <c r="AL41" i="1"/>
  <c r="AL58" i="1"/>
  <c r="AL46" i="1"/>
  <c r="AL57" i="1"/>
  <c r="AL62" i="1"/>
  <c r="AL32" i="1"/>
  <c r="AL42" i="1"/>
  <c r="AL40" i="1"/>
  <c r="AL55" i="1"/>
  <c r="AL53" i="1"/>
  <c r="AL39" i="1"/>
  <c r="AL30" i="1"/>
  <c r="AL61" i="1"/>
  <c r="AL50" i="1"/>
  <c r="AL34" i="1"/>
  <c r="AL60" i="1"/>
  <c r="AL31" i="1"/>
  <c r="AL47" i="1"/>
  <c r="AL45" i="1"/>
  <c r="AL35" i="1"/>
  <c r="AL43" i="1"/>
  <c r="AL54" i="1"/>
  <c r="AL56" i="1"/>
  <c r="AL37" i="1"/>
  <c r="AL63" i="1"/>
  <c r="AL33" i="1"/>
  <c r="AL29" i="1"/>
  <c r="AL48" i="1"/>
  <c r="AL44" i="1"/>
  <c r="EL146" i="1"/>
  <c r="EL83" i="1"/>
  <c r="EL92" i="1"/>
  <c r="EL155" i="1"/>
  <c r="EL144" i="1"/>
  <c r="EL128" i="1"/>
  <c r="EL99" i="1"/>
  <c r="EL70" i="1"/>
  <c r="EL41" i="1"/>
  <c r="EL133" i="1"/>
  <c r="EL162" i="1"/>
  <c r="EL126" i="1"/>
  <c r="EL127" i="1"/>
  <c r="EL73" i="1"/>
  <c r="EL58" i="1"/>
  <c r="EL55" i="1"/>
  <c r="EL118" i="1"/>
  <c r="EL121" i="1"/>
  <c r="EL88" i="1"/>
  <c r="EL37" i="1"/>
  <c r="EL34" i="1"/>
  <c r="EL140" i="1"/>
  <c r="EL104" i="1"/>
  <c r="EL78" i="1"/>
  <c r="EL67" i="1"/>
  <c r="EL167" i="1"/>
  <c r="EL147" i="1"/>
  <c r="EL123" i="1"/>
  <c r="EL74" i="1"/>
  <c r="EL66" i="1"/>
  <c r="EL39" i="1"/>
  <c r="EL160" i="1"/>
  <c r="EL159" i="1"/>
  <c r="EL114" i="1"/>
  <c r="EL54" i="1"/>
  <c r="EL59" i="1"/>
  <c r="EL45" i="1"/>
  <c r="EL143" i="1"/>
  <c r="EL108" i="1"/>
  <c r="EL96" i="1"/>
  <c r="EL86" i="1"/>
  <c r="EL65" i="1"/>
  <c r="EL151" i="1"/>
  <c r="EL145" i="1"/>
  <c r="EL120" i="1"/>
  <c r="EL81" i="1"/>
  <c r="EL69" i="1"/>
  <c r="EL165" i="1"/>
  <c r="EL130" i="1"/>
  <c r="EL95" i="1"/>
  <c r="EL68" i="1"/>
  <c r="EL31" i="1"/>
  <c r="EL33" i="1"/>
  <c r="EL158" i="1"/>
  <c r="EL129" i="1"/>
  <c r="EL109" i="1"/>
  <c r="EL57" i="1"/>
  <c r="EL36" i="1"/>
  <c r="EL152" i="1"/>
  <c r="EL79" i="1"/>
  <c r="EL116" i="1"/>
  <c r="EL89" i="1"/>
  <c r="EL63" i="1"/>
  <c r="EL150" i="1"/>
  <c r="EL29" i="1"/>
  <c r="EL134" i="1"/>
  <c r="EL105" i="1"/>
  <c r="EL44" i="1"/>
  <c r="EL131" i="1"/>
  <c r="EL156" i="1"/>
  <c r="EL113" i="1"/>
  <c r="EL91" i="1"/>
  <c r="EL56" i="1"/>
  <c r="EL52" i="1"/>
  <c r="EL163" i="1"/>
  <c r="EL35" i="1"/>
  <c r="EL117" i="1"/>
  <c r="EL77" i="1"/>
  <c r="EL46" i="1"/>
  <c r="EL142" i="1"/>
  <c r="EL132" i="1"/>
  <c r="EL82" i="1"/>
  <c r="EL71" i="1"/>
  <c r="EL48" i="1"/>
  <c r="EL30" i="1"/>
  <c r="EL64" i="1"/>
  <c r="EL161" i="1"/>
  <c r="EL115" i="1"/>
  <c r="EL125" i="1"/>
  <c r="EL53" i="1"/>
  <c r="EL149" i="1"/>
  <c r="EL42" i="1"/>
  <c r="EL124" i="1"/>
  <c r="EL75" i="1"/>
  <c r="EL80" i="1"/>
  <c r="EL32" i="1"/>
  <c r="EL154" i="1"/>
  <c r="EL141" i="1"/>
  <c r="EL100" i="1"/>
  <c r="EL90" i="1"/>
  <c r="EL139" i="1"/>
  <c r="EL153" i="1"/>
  <c r="EL148" i="1"/>
  <c r="EL111" i="1"/>
  <c r="EL98" i="1"/>
  <c r="EL72" i="1"/>
  <c r="EL97" i="1"/>
  <c r="EL50" i="1"/>
  <c r="EL135" i="1"/>
  <c r="EL122" i="1"/>
  <c r="EL103" i="1"/>
  <c r="EL61" i="1"/>
  <c r="EL164" i="1"/>
  <c r="EL51" i="1"/>
  <c r="EL137" i="1"/>
  <c r="EL119" i="1"/>
  <c r="EL76" i="1"/>
  <c r="EL43" i="1"/>
  <c r="EL110" i="1"/>
  <c r="EL40" i="1"/>
  <c r="EL93" i="1"/>
  <c r="EL94" i="1"/>
  <c r="EL84" i="1"/>
  <c r="EL38" i="1"/>
  <c r="EL47" i="1"/>
  <c r="EL49" i="1"/>
  <c r="EL101" i="1"/>
  <c r="EL87" i="1"/>
  <c r="EL107" i="1"/>
  <c r="EL102" i="1"/>
  <c r="EL112" i="1"/>
  <c r="EL106" i="1"/>
  <c r="EL157" i="1"/>
  <c r="EL138" i="1"/>
  <c r="EL85" i="1"/>
  <c r="EL60" i="1"/>
  <c r="EL62" i="1"/>
  <c r="EL166" i="1"/>
  <c r="EL136" i="1"/>
  <c r="AA41" i="1"/>
  <c r="AA29" i="1"/>
  <c r="AA34" i="1"/>
  <c r="AA50" i="1"/>
  <c r="AA43" i="1"/>
  <c r="AA36" i="1"/>
  <c r="AA32" i="1"/>
  <c r="AA52" i="1"/>
  <c r="AA42" i="1"/>
  <c r="AA51" i="1"/>
  <c r="AA45" i="1"/>
  <c r="AA49" i="1"/>
  <c r="AA37" i="1"/>
  <c r="AA44" i="1"/>
  <c r="AA33" i="1"/>
  <c r="AA46" i="1"/>
  <c r="AA30" i="1"/>
  <c r="AA35" i="1"/>
  <c r="AA39" i="1"/>
  <c r="AA31" i="1"/>
  <c r="AA40" i="1"/>
  <c r="AA38" i="1"/>
  <c r="AA48" i="1"/>
  <c r="AA47" i="1"/>
  <c r="DS29" i="1"/>
  <c r="DS112" i="1"/>
  <c r="DS141" i="1"/>
  <c r="DS95" i="1"/>
  <c r="DS121" i="1"/>
  <c r="DS55" i="1"/>
  <c r="DS54" i="1"/>
  <c r="DS128" i="1"/>
  <c r="DS87" i="1"/>
  <c r="DS123" i="1"/>
  <c r="DS83" i="1"/>
  <c r="DS62" i="1"/>
  <c r="DS69" i="1"/>
  <c r="DS137" i="1"/>
  <c r="DS33" i="1"/>
  <c r="DS145" i="1"/>
  <c r="DS106" i="1"/>
  <c r="DS125" i="1"/>
  <c r="DS70" i="1"/>
  <c r="DS45" i="1"/>
  <c r="DS99" i="1"/>
  <c r="DS65" i="1"/>
  <c r="DS48" i="1"/>
  <c r="DS43" i="1"/>
  <c r="DS118" i="1"/>
  <c r="DS129" i="1"/>
  <c r="DS51" i="1"/>
  <c r="DS142" i="1"/>
  <c r="DS104" i="1"/>
  <c r="DS113" i="1"/>
  <c r="DS64" i="1"/>
  <c r="DS57" i="1"/>
  <c r="DS35" i="1"/>
  <c r="DS91" i="1"/>
  <c r="DS111" i="1"/>
  <c r="DS132" i="1"/>
  <c r="DS79" i="1"/>
  <c r="DS30" i="1"/>
  <c r="DS102" i="1"/>
  <c r="DS108" i="1"/>
  <c r="DS32" i="1"/>
  <c r="DS52" i="1"/>
  <c r="DS138" i="1"/>
  <c r="DS126" i="1"/>
  <c r="DS38" i="1"/>
  <c r="DS68" i="1"/>
  <c r="DS71" i="1"/>
  <c r="DS89" i="1"/>
  <c r="DS101" i="1"/>
  <c r="DS77" i="1"/>
  <c r="DS60" i="1"/>
  <c r="DS34" i="1"/>
  <c r="DS122" i="1"/>
  <c r="DS40" i="1"/>
  <c r="DS117" i="1"/>
  <c r="DS41" i="1"/>
  <c r="DS134" i="1"/>
  <c r="DS98" i="1"/>
  <c r="DS109" i="1"/>
  <c r="DS90" i="1"/>
  <c r="DS136" i="1"/>
  <c r="DS131" i="1"/>
  <c r="DS140" i="1"/>
  <c r="DS78" i="1"/>
  <c r="DS59" i="1"/>
  <c r="DS72" i="1"/>
  <c r="DS58" i="1"/>
  <c r="DS107" i="1"/>
  <c r="DS110" i="1"/>
  <c r="DS86" i="1"/>
  <c r="DS47" i="1"/>
  <c r="DS53" i="1"/>
  <c r="DS66" i="1"/>
  <c r="DS115" i="1"/>
  <c r="DS80" i="1"/>
  <c r="DS67" i="1"/>
  <c r="DS127" i="1"/>
  <c r="DS75" i="1"/>
  <c r="DS96" i="1"/>
  <c r="DS39" i="1"/>
  <c r="DS135" i="1"/>
  <c r="DS139" i="1"/>
  <c r="DS88" i="1"/>
  <c r="DS63" i="1"/>
  <c r="DS105" i="1"/>
  <c r="DS148" i="1"/>
  <c r="DS144" i="1"/>
  <c r="DS116" i="1"/>
  <c r="DS124" i="1"/>
  <c r="DS84" i="1"/>
  <c r="DS50" i="1"/>
  <c r="DS143" i="1"/>
  <c r="DS114" i="1"/>
  <c r="DS82" i="1"/>
  <c r="DS94" i="1"/>
  <c r="DS36" i="1"/>
  <c r="DS73" i="1"/>
  <c r="DS119" i="1"/>
  <c r="DS100" i="1"/>
  <c r="DS42" i="1"/>
  <c r="DS37" i="1"/>
  <c r="DS133" i="1"/>
  <c r="DS46" i="1"/>
  <c r="DS85" i="1"/>
  <c r="DS76" i="1"/>
  <c r="DS147" i="1"/>
  <c r="DS146" i="1"/>
  <c r="DS74" i="1"/>
  <c r="DS44" i="1"/>
  <c r="DS97" i="1"/>
  <c r="DS31" i="1"/>
  <c r="DS61" i="1"/>
  <c r="DS56" i="1"/>
  <c r="DS81" i="1"/>
  <c r="DS93" i="1"/>
  <c r="DS92" i="1"/>
  <c r="DS103" i="1"/>
  <c r="DS130" i="1"/>
  <c r="DS49" i="1"/>
  <c r="DS120" i="1"/>
  <c r="DI42" i="1"/>
  <c r="DI117" i="1"/>
  <c r="DI85" i="1"/>
  <c r="DI137" i="1"/>
  <c r="DI101" i="1"/>
  <c r="DI57" i="1"/>
  <c r="DI37" i="1"/>
  <c r="DI111" i="1"/>
  <c r="DI110" i="1"/>
  <c r="DI64" i="1"/>
  <c r="DI113" i="1"/>
  <c r="DI40" i="1"/>
  <c r="DI103" i="1"/>
  <c r="DI99" i="1"/>
  <c r="DI43" i="1"/>
  <c r="DI136" i="1"/>
  <c r="DI112" i="1"/>
  <c r="DI114" i="1"/>
  <c r="DI91" i="1"/>
  <c r="DI98" i="1"/>
  <c r="DI41" i="1"/>
  <c r="DI94" i="1"/>
  <c r="DI109" i="1"/>
  <c r="DI49" i="1"/>
  <c r="DI133" i="1"/>
  <c r="DI126" i="1"/>
  <c r="DI128" i="1"/>
  <c r="DI56" i="1"/>
  <c r="DI68" i="1"/>
  <c r="DI34" i="1"/>
  <c r="DI124" i="1"/>
  <c r="DI48" i="1"/>
  <c r="DI38" i="1"/>
  <c r="DI47" i="1"/>
  <c r="DI127" i="1"/>
  <c r="DI78" i="1"/>
  <c r="DI82" i="1"/>
  <c r="DI134" i="1"/>
  <c r="DI96" i="1"/>
  <c r="DI121" i="1"/>
  <c r="DI54" i="1"/>
  <c r="DI46" i="1"/>
  <c r="DI104" i="1"/>
  <c r="DI87" i="1"/>
  <c r="DI65" i="1"/>
  <c r="DI108" i="1"/>
  <c r="DI86" i="1"/>
  <c r="DI44" i="1"/>
  <c r="DI63" i="1"/>
  <c r="DI132" i="1"/>
  <c r="DI71" i="1"/>
  <c r="DI130" i="1"/>
  <c r="DI61" i="1"/>
  <c r="DI29" i="1"/>
  <c r="DI75" i="1"/>
  <c r="DI83" i="1"/>
  <c r="DI67" i="1"/>
  <c r="DI73" i="1"/>
  <c r="DI120" i="1"/>
  <c r="DI81" i="1"/>
  <c r="DI31" i="1"/>
  <c r="DI118" i="1"/>
  <c r="DI122" i="1"/>
  <c r="DI74" i="1"/>
  <c r="DI76" i="1"/>
  <c r="DI36" i="1"/>
  <c r="DI131" i="1"/>
  <c r="DI100" i="1"/>
  <c r="DI58" i="1"/>
  <c r="DI50" i="1"/>
  <c r="DI79" i="1"/>
  <c r="DI115" i="1"/>
  <c r="DI92" i="1"/>
  <c r="DI62" i="1"/>
  <c r="DI35" i="1"/>
  <c r="DI125" i="1"/>
  <c r="DI66" i="1"/>
  <c r="DI52" i="1"/>
  <c r="DI135" i="1"/>
  <c r="DI102" i="1"/>
  <c r="DI89" i="1"/>
  <c r="DI95" i="1"/>
  <c r="DI72" i="1"/>
  <c r="DI30" i="1"/>
  <c r="DI55" i="1"/>
  <c r="DI123" i="1"/>
  <c r="DI70" i="1"/>
  <c r="DI33" i="1"/>
  <c r="DI106" i="1"/>
  <c r="DI105" i="1"/>
  <c r="DI60" i="1"/>
  <c r="DI53" i="1"/>
  <c r="DI80" i="1"/>
  <c r="DI119" i="1"/>
  <c r="DI59" i="1"/>
  <c r="DI97" i="1"/>
  <c r="DI138" i="1"/>
  <c r="DI39" i="1"/>
  <c r="DI88" i="1"/>
  <c r="DI77" i="1"/>
  <c r="DI84" i="1"/>
  <c r="DI32" i="1"/>
  <c r="DI45" i="1"/>
  <c r="DI93" i="1"/>
  <c r="DI69" i="1"/>
  <c r="DI129" i="1"/>
  <c r="DI107" i="1"/>
  <c r="DI116" i="1"/>
  <c r="DI51" i="1"/>
  <c r="DI90" i="1"/>
  <c r="BB76" i="1"/>
  <c r="BB62" i="1"/>
  <c r="BB57" i="1"/>
  <c r="BB69" i="1"/>
  <c r="BB58" i="1"/>
  <c r="BB48" i="1"/>
  <c r="BB43" i="1"/>
  <c r="BB49" i="1"/>
  <c r="BB61" i="1"/>
  <c r="BB67" i="1"/>
  <c r="BB52" i="1"/>
  <c r="BB65" i="1"/>
  <c r="BB55" i="1"/>
  <c r="BB64" i="1"/>
  <c r="BB77" i="1"/>
  <c r="BB78" i="1"/>
  <c r="BB44" i="1"/>
  <c r="BB34" i="1"/>
  <c r="BB60" i="1"/>
  <c r="BB40" i="1"/>
  <c r="BB59" i="1"/>
  <c r="BB39" i="1"/>
  <c r="BB75" i="1"/>
  <c r="BB41" i="1"/>
  <c r="BB32" i="1"/>
  <c r="BB53" i="1"/>
  <c r="BB51" i="1"/>
  <c r="BB70" i="1"/>
  <c r="BB66" i="1"/>
  <c r="BB36" i="1"/>
  <c r="BB45" i="1"/>
  <c r="BB50" i="1"/>
  <c r="BB38" i="1"/>
  <c r="BB71" i="1"/>
  <c r="BB42" i="1"/>
  <c r="BB68" i="1"/>
  <c r="BB54" i="1"/>
  <c r="BB74" i="1"/>
  <c r="BB30" i="1"/>
  <c r="BB56" i="1"/>
  <c r="BB73" i="1"/>
  <c r="BB79" i="1"/>
  <c r="BB31" i="1"/>
  <c r="BB72" i="1"/>
  <c r="BB29" i="1"/>
  <c r="BB63" i="1"/>
  <c r="BB37" i="1"/>
  <c r="BB33" i="1"/>
  <c r="BB47" i="1"/>
  <c r="BB35" i="1"/>
  <c r="BB46" i="1"/>
  <c r="BL77" i="1"/>
  <c r="BL82" i="1"/>
  <c r="BL88" i="1"/>
  <c r="BL29" i="1"/>
  <c r="BL56" i="1"/>
  <c r="BL85" i="1"/>
  <c r="BL68" i="1"/>
  <c r="BL43" i="1"/>
  <c r="BL42" i="1"/>
  <c r="BL69" i="1"/>
  <c r="BL84" i="1"/>
  <c r="BL52" i="1"/>
  <c r="BL59" i="1"/>
  <c r="BL75" i="1"/>
  <c r="BL87" i="1"/>
  <c r="BL44" i="1"/>
  <c r="BL46" i="1"/>
  <c r="BL83" i="1"/>
  <c r="BL37" i="1"/>
  <c r="BL50" i="1"/>
  <c r="BL32" i="1"/>
  <c r="BL49" i="1"/>
  <c r="BL89" i="1"/>
  <c r="BL60" i="1"/>
  <c r="BL73" i="1"/>
  <c r="BL79" i="1"/>
  <c r="BL39" i="1"/>
  <c r="BL55" i="1"/>
  <c r="BL86" i="1"/>
  <c r="BL57" i="1"/>
  <c r="BL81" i="1"/>
  <c r="BL33" i="1"/>
  <c r="BL41" i="1"/>
  <c r="BL34" i="1"/>
  <c r="BL78" i="1"/>
  <c r="BL30" i="1"/>
  <c r="BL67" i="1"/>
  <c r="BL76" i="1"/>
  <c r="BL66" i="1"/>
  <c r="BL74" i="1"/>
  <c r="BL36" i="1"/>
  <c r="BL31" i="1"/>
  <c r="BL51" i="1"/>
  <c r="BL62" i="1"/>
  <c r="BL53" i="1"/>
  <c r="BL35" i="1"/>
  <c r="BL80" i="1"/>
  <c r="BL58" i="1"/>
  <c r="BL40" i="1"/>
  <c r="BL64" i="1"/>
  <c r="BL54" i="1"/>
  <c r="BL38" i="1"/>
  <c r="BL72" i="1"/>
  <c r="BL47" i="1"/>
  <c r="BL71" i="1"/>
  <c r="BL63" i="1"/>
  <c r="BL70" i="1"/>
  <c r="BL45" i="1"/>
  <c r="BL65" i="1"/>
  <c r="BL48" i="1"/>
  <c r="BL61" i="1"/>
  <c r="FC56" i="1"/>
  <c r="FC155" i="1"/>
  <c r="FC169" i="1"/>
  <c r="FC114" i="1"/>
  <c r="FC81" i="1"/>
  <c r="FC83" i="1"/>
  <c r="FC54" i="1"/>
  <c r="FC39" i="1"/>
  <c r="FC161" i="1"/>
  <c r="FC99" i="1"/>
  <c r="FC127" i="1"/>
  <c r="FC75" i="1"/>
  <c r="FC61" i="1"/>
  <c r="FC184" i="1"/>
  <c r="FC142" i="1"/>
  <c r="FC76" i="1"/>
  <c r="FC51" i="1"/>
  <c r="FC63" i="1"/>
  <c r="FC32" i="1"/>
  <c r="FC172" i="1"/>
  <c r="FC137" i="1"/>
  <c r="FC110" i="1"/>
  <c r="FC128" i="1"/>
  <c r="FC80" i="1"/>
  <c r="FC68" i="1"/>
  <c r="FC67" i="1"/>
  <c r="FC37" i="1"/>
  <c r="FC95" i="1"/>
  <c r="FC91" i="1"/>
  <c r="FC78" i="1"/>
  <c r="FC36" i="1"/>
  <c r="FC168" i="1"/>
  <c r="FC177" i="1"/>
  <c r="FC109" i="1"/>
  <c r="FC165" i="1"/>
  <c r="FC82" i="1"/>
  <c r="FC183" i="1"/>
  <c r="FC178" i="1"/>
  <c r="FC106" i="1"/>
  <c r="FC119" i="1"/>
  <c r="FC44" i="1"/>
  <c r="FC30" i="1"/>
  <c r="FC58" i="1"/>
  <c r="FC174" i="1"/>
  <c r="FC136" i="1"/>
  <c r="FC49" i="1"/>
  <c r="FC101" i="1"/>
  <c r="FC86" i="1"/>
  <c r="FC64" i="1"/>
  <c r="FC47" i="1"/>
  <c r="FC151" i="1"/>
  <c r="FC90" i="1"/>
  <c r="FC121" i="1"/>
  <c r="FC52" i="1"/>
  <c r="FC160" i="1"/>
  <c r="FC134" i="1"/>
  <c r="FC139" i="1"/>
  <c r="FC100" i="1"/>
  <c r="FC112" i="1"/>
  <c r="FC97" i="1"/>
  <c r="FC57" i="1"/>
  <c r="FC35" i="1"/>
  <c r="FC133" i="1"/>
  <c r="FC85" i="1"/>
  <c r="FC125" i="1"/>
  <c r="FC84" i="1"/>
  <c r="FC48" i="1"/>
  <c r="FC45" i="1"/>
  <c r="FC176" i="1"/>
  <c r="FC150" i="1"/>
  <c r="FC87" i="1"/>
  <c r="FC69" i="1"/>
  <c r="FC92" i="1"/>
  <c r="FC40" i="1"/>
  <c r="FC38" i="1"/>
  <c r="FC140" i="1"/>
  <c r="FC89" i="1"/>
  <c r="FC62" i="1"/>
  <c r="FC55" i="1"/>
  <c r="FC41" i="1"/>
  <c r="FC149" i="1"/>
  <c r="FC154" i="1"/>
  <c r="FC148" i="1"/>
  <c r="FC118" i="1"/>
  <c r="FC120" i="1"/>
  <c r="FC60" i="1"/>
  <c r="FC59" i="1"/>
  <c r="FC166" i="1"/>
  <c r="FC131" i="1"/>
  <c r="FC111" i="1"/>
  <c r="FC107" i="1"/>
  <c r="FC70" i="1"/>
  <c r="FC163" i="1"/>
  <c r="FC179" i="1"/>
  <c r="FC162" i="1"/>
  <c r="FC173" i="1"/>
  <c r="FC96" i="1"/>
  <c r="FC103" i="1"/>
  <c r="FC152" i="1"/>
  <c r="FC132" i="1"/>
  <c r="FC145" i="1"/>
  <c r="FC102" i="1"/>
  <c r="FC94" i="1"/>
  <c r="FC79" i="1"/>
  <c r="FC46" i="1"/>
  <c r="FC158" i="1"/>
  <c r="FC170" i="1"/>
  <c r="FC138" i="1"/>
  <c r="FC122" i="1"/>
  <c r="FC116" i="1"/>
  <c r="FC98" i="1"/>
  <c r="FC144" i="1"/>
  <c r="FC147" i="1"/>
  <c r="FC135" i="1"/>
  <c r="FC88" i="1"/>
  <c r="FC108" i="1"/>
  <c r="FC34" i="1"/>
  <c r="FC175" i="1"/>
  <c r="FC33" i="1"/>
  <c r="FC53" i="1"/>
  <c r="FC171" i="1"/>
  <c r="FC130" i="1"/>
  <c r="FC42" i="1"/>
  <c r="FC180" i="1"/>
  <c r="FC29" i="1"/>
  <c r="FC157" i="1"/>
  <c r="FC113" i="1"/>
  <c r="FC105" i="1"/>
  <c r="FC66" i="1"/>
  <c r="FC164" i="1"/>
  <c r="FC50" i="1"/>
  <c r="FC93" i="1"/>
  <c r="FC159" i="1"/>
  <c r="FC153" i="1"/>
  <c r="FC156" i="1"/>
  <c r="FC167" i="1"/>
  <c r="FC181" i="1"/>
  <c r="FC115" i="1"/>
  <c r="FC129" i="1"/>
  <c r="FC123" i="1"/>
  <c r="FC141" i="1"/>
  <c r="FC71" i="1"/>
  <c r="FC73" i="1"/>
  <c r="FC31" i="1"/>
  <c r="FC43" i="1"/>
  <c r="FC77" i="1"/>
  <c r="FC124" i="1"/>
  <c r="FC74" i="1"/>
  <c r="FC65" i="1"/>
  <c r="FC146" i="1"/>
  <c r="FC117" i="1"/>
  <c r="FC126" i="1"/>
  <c r="FC143" i="1"/>
  <c r="FC182" i="1"/>
  <c r="FC104" i="1"/>
  <c r="FC72" i="1"/>
  <c r="DY57" i="1"/>
  <c r="DY153" i="1"/>
  <c r="DY117" i="1"/>
  <c r="DY85" i="1"/>
  <c r="DY65" i="1"/>
  <c r="DY154" i="1"/>
  <c r="DY102" i="1"/>
  <c r="DY99" i="1"/>
  <c r="DY53" i="1"/>
  <c r="DY76" i="1"/>
  <c r="DY69" i="1"/>
  <c r="DY138" i="1"/>
  <c r="DY101" i="1"/>
  <c r="DY110" i="1"/>
  <c r="DY35" i="1"/>
  <c r="DY135" i="1"/>
  <c r="DY141" i="1"/>
  <c r="DY125" i="1"/>
  <c r="DY130" i="1"/>
  <c r="DY41" i="1"/>
  <c r="DY44" i="1"/>
  <c r="DY131" i="1"/>
  <c r="DY73" i="1"/>
  <c r="DY112" i="1"/>
  <c r="DY67" i="1"/>
  <c r="DY32" i="1"/>
  <c r="DY30" i="1"/>
  <c r="DY108" i="1"/>
  <c r="DY100" i="1"/>
  <c r="DY77" i="1"/>
  <c r="DY56" i="1"/>
  <c r="DY121" i="1"/>
  <c r="DY88" i="1"/>
  <c r="DY45" i="1"/>
  <c r="DY31" i="1"/>
  <c r="DY132" i="1"/>
  <c r="DY127" i="1"/>
  <c r="DY74" i="1"/>
  <c r="DY59" i="1"/>
  <c r="DY49" i="1"/>
  <c r="DY140" i="1"/>
  <c r="DY90" i="1"/>
  <c r="DY124" i="1"/>
  <c r="DY58" i="1"/>
  <c r="DY43" i="1"/>
  <c r="DY51" i="1"/>
  <c r="DY126" i="1"/>
  <c r="DY122" i="1"/>
  <c r="DY128" i="1"/>
  <c r="DY52" i="1"/>
  <c r="DY152" i="1"/>
  <c r="DY89" i="1"/>
  <c r="DY64" i="1"/>
  <c r="DY66" i="1"/>
  <c r="DY80" i="1"/>
  <c r="DY34" i="1"/>
  <c r="DY145" i="1"/>
  <c r="DY104" i="1"/>
  <c r="DY95" i="1"/>
  <c r="DY79" i="1"/>
  <c r="DY137" i="1"/>
  <c r="DY116" i="1"/>
  <c r="DY111" i="1"/>
  <c r="DY75" i="1"/>
  <c r="DY63" i="1"/>
  <c r="DY133" i="1"/>
  <c r="DY83" i="1"/>
  <c r="DY48" i="1"/>
  <c r="DY33" i="1"/>
  <c r="DY139" i="1"/>
  <c r="DY114" i="1"/>
  <c r="DY92" i="1"/>
  <c r="DY86" i="1"/>
  <c r="DY68" i="1"/>
  <c r="DY37" i="1"/>
  <c r="DY148" i="1"/>
  <c r="DY136" i="1"/>
  <c r="DY115" i="1"/>
  <c r="DY96" i="1"/>
  <c r="DY40" i="1"/>
  <c r="DY150" i="1"/>
  <c r="DY123" i="1"/>
  <c r="DY105" i="1"/>
  <c r="DY82" i="1"/>
  <c r="DY50" i="1"/>
  <c r="DY29" i="1"/>
  <c r="DY142" i="1"/>
  <c r="DY113" i="1"/>
  <c r="DY84" i="1"/>
  <c r="DY54" i="1"/>
  <c r="DY146" i="1"/>
  <c r="DY98" i="1"/>
  <c r="DY91" i="1"/>
  <c r="DY87" i="1"/>
  <c r="DY147" i="1"/>
  <c r="DY60" i="1"/>
  <c r="DY144" i="1"/>
  <c r="DY71" i="1"/>
  <c r="DY94" i="1"/>
  <c r="DY46" i="1"/>
  <c r="DY55" i="1"/>
  <c r="DY72" i="1"/>
  <c r="DY103" i="1"/>
  <c r="DY62" i="1"/>
  <c r="DY36" i="1"/>
  <c r="DY134" i="1"/>
  <c r="DY118" i="1"/>
  <c r="DY149" i="1"/>
  <c r="DY106" i="1"/>
  <c r="DY38" i="1"/>
  <c r="DY42" i="1"/>
  <c r="DY47" i="1"/>
  <c r="DY81" i="1"/>
  <c r="DY109" i="1"/>
  <c r="DY93" i="1"/>
  <c r="DY70" i="1"/>
  <c r="DY129" i="1"/>
  <c r="DY143" i="1"/>
  <c r="DY151" i="1"/>
  <c r="DY39" i="1"/>
  <c r="DY78" i="1"/>
  <c r="DY119" i="1"/>
  <c r="DY97" i="1"/>
  <c r="DY120" i="1"/>
  <c r="DY61" i="1"/>
  <c r="DY107" i="1"/>
  <c r="EJ70" i="1"/>
  <c r="EJ165" i="1"/>
  <c r="EJ157" i="1"/>
  <c r="EJ107" i="1"/>
  <c r="EJ67" i="1"/>
  <c r="EJ41" i="1"/>
  <c r="EJ34" i="1"/>
  <c r="EJ152" i="1"/>
  <c r="EJ122" i="1"/>
  <c r="EJ109" i="1"/>
  <c r="EJ66" i="1"/>
  <c r="EJ155" i="1"/>
  <c r="EJ38" i="1"/>
  <c r="EJ149" i="1"/>
  <c r="EJ83" i="1"/>
  <c r="EJ58" i="1"/>
  <c r="EJ63" i="1"/>
  <c r="EJ147" i="1"/>
  <c r="EJ158" i="1"/>
  <c r="EJ119" i="1"/>
  <c r="EJ110" i="1"/>
  <c r="EJ97" i="1"/>
  <c r="EJ138" i="1"/>
  <c r="EJ153" i="1"/>
  <c r="EJ31" i="1"/>
  <c r="EJ129" i="1"/>
  <c r="EJ95" i="1"/>
  <c r="EJ79" i="1"/>
  <c r="EJ65" i="1"/>
  <c r="EJ49" i="1"/>
  <c r="EJ145" i="1"/>
  <c r="EJ124" i="1"/>
  <c r="EJ128" i="1"/>
  <c r="EJ50" i="1"/>
  <c r="EJ84" i="1"/>
  <c r="EJ43" i="1"/>
  <c r="EJ102" i="1"/>
  <c r="EJ55" i="1"/>
  <c r="EJ44" i="1"/>
  <c r="EJ48" i="1"/>
  <c r="EJ137" i="1"/>
  <c r="EJ104" i="1"/>
  <c r="EJ94" i="1"/>
  <c r="EJ42" i="1"/>
  <c r="EJ68" i="1"/>
  <c r="EJ73" i="1"/>
  <c r="EJ40" i="1"/>
  <c r="EJ91" i="1"/>
  <c r="EJ113" i="1"/>
  <c r="EJ96" i="1"/>
  <c r="EJ51" i="1"/>
  <c r="EJ33" i="1"/>
  <c r="EJ139" i="1"/>
  <c r="EJ118" i="1"/>
  <c r="EJ88" i="1"/>
  <c r="EJ98" i="1"/>
  <c r="EJ146" i="1"/>
  <c r="EJ163" i="1"/>
  <c r="EJ127" i="1"/>
  <c r="EJ105" i="1"/>
  <c r="EJ77" i="1"/>
  <c r="EJ159" i="1"/>
  <c r="EJ162" i="1"/>
  <c r="EJ32" i="1"/>
  <c r="EJ89" i="1"/>
  <c r="EJ115" i="1"/>
  <c r="EJ100" i="1"/>
  <c r="EJ151" i="1"/>
  <c r="EJ106" i="1"/>
  <c r="EJ90" i="1"/>
  <c r="EJ52" i="1"/>
  <c r="EJ30" i="1"/>
  <c r="EJ132" i="1"/>
  <c r="EJ143" i="1"/>
  <c r="EJ80" i="1"/>
  <c r="EJ86" i="1"/>
  <c r="EJ81" i="1"/>
  <c r="EJ54" i="1"/>
  <c r="EJ148" i="1"/>
  <c r="EJ60" i="1"/>
  <c r="EJ82" i="1"/>
  <c r="EJ75" i="1"/>
  <c r="EJ156" i="1"/>
  <c r="EJ29" i="1"/>
  <c r="EJ136" i="1"/>
  <c r="EJ103" i="1"/>
  <c r="EJ108" i="1"/>
  <c r="EJ111" i="1"/>
  <c r="EJ45" i="1"/>
  <c r="EJ154" i="1"/>
  <c r="EJ142" i="1"/>
  <c r="EJ126" i="1"/>
  <c r="EJ78" i="1"/>
  <c r="EJ64" i="1"/>
  <c r="EJ53" i="1"/>
  <c r="EJ150" i="1"/>
  <c r="EJ117" i="1"/>
  <c r="EJ120" i="1"/>
  <c r="EJ72" i="1"/>
  <c r="EJ140" i="1"/>
  <c r="EJ36" i="1"/>
  <c r="EJ125" i="1"/>
  <c r="EJ87" i="1"/>
  <c r="EJ101" i="1"/>
  <c r="EJ74" i="1"/>
  <c r="EJ62" i="1"/>
  <c r="EJ161" i="1"/>
  <c r="EJ130" i="1"/>
  <c r="EJ56" i="1"/>
  <c r="EJ69" i="1"/>
  <c r="EJ35" i="1"/>
  <c r="EJ141" i="1"/>
  <c r="EJ123" i="1"/>
  <c r="EJ112" i="1"/>
  <c r="EJ92" i="1"/>
  <c r="EJ47" i="1"/>
  <c r="EJ135" i="1"/>
  <c r="EJ39" i="1"/>
  <c r="EJ144" i="1"/>
  <c r="EJ37" i="1"/>
  <c r="EJ46" i="1"/>
  <c r="EJ59" i="1"/>
  <c r="EJ160" i="1"/>
  <c r="EJ114" i="1"/>
  <c r="EJ116" i="1"/>
  <c r="EJ61" i="1"/>
  <c r="EJ71" i="1"/>
  <c r="EJ121" i="1"/>
  <c r="EJ57" i="1"/>
  <c r="EJ85" i="1"/>
  <c r="EJ133" i="1"/>
  <c r="EJ93" i="1"/>
  <c r="EJ76" i="1"/>
  <c r="EJ134" i="1"/>
  <c r="EJ131" i="1"/>
  <c r="EJ164" i="1"/>
  <c r="EJ99" i="1"/>
  <c r="DM91" i="1"/>
  <c r="DM55" i="1"/>
  <c r="DM53" i="1"/>
  <c r="DM77" i="1"/>
  <c r="DM51" i="1"/>
  <c r="DM74" i="1"/>
  <c r="DM101" i="1"/>
  <c r="DM46" i="1"/>
  <c r="DM60" i="1"/>
  <c r="DM94" i="1"/>
  <c r="DM38" i="1"/>
  <c r="DM83" i="1"/>
  <c r="DM31" i="1"/>
  <c r="DM130" i="1"/>
  <c r="DM117" i="1"/>
  <c r="DM59" i="1"/>
  <c r="DM42" i="1"/>
  <c r="DM134" i="1"/>
  <c r="DM124" i="1"/>
  <c r="DM97" i="1"/>
  <c r="DM87" i="1"/>
  <c r="DM58" i="1"/>
  <c r="DM140" i="1"/>
  <c r="DM98" i="1"/>
  <c r="DM96" i="1"/>
  <c r="DM90" i="1"/>
  <c r="DM64" i="1"/>
  <c r="DM136" i="1"/>
  <c r="DM121" i="1"/>
  <c r="DM104" i="1"/>
  <c r="DM68" i="1"/>
  <c r="DM39" i="1"/>
  <c r="DM125" i="1"/>
  <c r="DM106" i="1"/>
  <c r="DM78" i="1"/>
  <c r="DM43" i="1"/>
  <c r="DM133" i="1"/>
  <c r="DM93" i="1"/>
  <c r="DM127" i="1"/>
  <c r="DM82" i="1"/>
  <c r="DM137" i="1"/>
  <c r="DM110" i="1"/>
  <c r="DM118" i="1"/>
  <c r="DM95" i="1"/>
  <c r="DM57" i="1"/>
  <c r="DM56" i="1"/>
  <c r="DM100" i="1"/>
  <c r="DM108" i="1"/>
  <c r="DM62" i="1"/>
  <c r="DM139" i="1"/>
  <c r="DM119" i="1"/>
  <c r="DM120" i="1"/>
  <c r="DM35" i="1"/>
  <c r="DM63" i="1"/>
  <c r="DM29" i="1"/>
  <c r="DM70" i="1"/>
  <c r="DM79" i="1"/>
  <c r="DM49" i="1"/>
  <c r="DM112" i="1"/>
  <c r="DM129" i="1"/>
  <c r="DM103" i="1"/>
  <c r="DM48" i="1"/>
  <c r="DM52" i="1"/>
  <c r="DM92" i="1"/>
  <c r="DM85" i="1"/>
  <c r="DM54" i="1"/>
  <c r="DM141" i="1"/>
  <c r="DM114" i="1"/>
  <c r="DM107" i="1"/>
  <c r="DM34" i="1"/>
  <c r="DM65" i="1"/>
  <c r="DM71" i="1"/>
  <c r="DM111" i="1"/>
  <c r="DM44" i="1"/>
  <c r="DM30" i="1"/>
  <c r="DM128" i="1"/>
  <c r="DM126" i="1"/>
  <c r="DM105" i="1"/>
  <c r="DM81" i="1"/>
  <c r="DM32" i="1"/>
  <c r="DM99" i="1"/>
  <c r="DM67" i="1"/>
  <c r="DM33" i="1"/>
  <c r="DM132" i="1"/>
  <c r="DM113" i="1"/>
  <c r="DM73" i="1"/>
  <c r="DM72" i="1"/>
  <c r="DM50" i="1"/>
  <c r="DM135" i="1"/>
  <c r="DM86" i="1"/>
  <c r="DM66" i="1"/>
  <c r="DM61" i="1"/>
  <c r="DM36" i="1"/>
  <c r="DM88" i="1"/>
  <c r="DM80" i="1"/>
  <c r="DM75" i="1"/>
  <c r="DM45" i="1"/>
  <c r="DM131" i="1"/>
  <c r="DM76" i="1"/>
  <c r="DM89" i="1"/>
  <c r="DM84" i="1"/>
  <c r="DM41" i="1"/>
  <c r="DM116" i="1"/>
  <c r="DM102" i="1"/>
  <c r="DM142" i="1"/>
  <c r="DM40" i="1"/>
  <c r="DM109" i="1"/>
  <c r="DM115" i="1"/>
  <c r="DM123" i="1"/>
  <c r="DM138" i="1"/>
  <c r="DM122" i="1"/>
  <c r="DM69" i="1"/>
  <c r="DM37" i="1"/>
  <c r="DM47" i="1"/>
  <c r="Z45" i="1"/>
  <c r="Z29" i="1"/>
  <c r="Z40" i="1"/>
  <c r="Z48" i="1"/>
  <c r="Z51" i="1"/>
  <c r="Z42" i="1"/>
  <c r="Z31" i="1"/>
  <c r="Z37" i="1"/>
  <c r="Z34" i="1"/>
  <c r="Z41" i="1"/>
  <c r="Z38" i="1"/>
  <c r="Z47" i="1"/>
  <c r="Z30" i="1"/>
  <c r="Z32" i="1"/>
  <c r="Z43" i="1"/>
  <c r="Z35" i="1"/>
  <c r="Z49" i="1"/>
  <c r="Z36" i="1"/>
  <c r="Z50" i="1"/>
  <c r="Z39" i="1"/>
  <c r="Z33" i="1"/>
  <c r="Z46" i="1"/>
  <c r="P37" i="1"/>
  <c r="P35" i="1"/>
  <c r="P41" i="1"/>
  <c r="P30" i="1"/>
  <c r="P29" i="1"/>
  <c r="P40" i="1"/>
  <c r="P34" i="1"/>
  <c r="P32" i="1"/>
  <c r="P36" i="1"/>
  <c r="P39" i="1"/>
  <c r="P33" i="1"/>
  <c r="P31" i="1"/>
  <c r="P38" i="1"/>
  <c r="BM31" i="1"/>
  <c r="BM83" i="1"/>
  <c r="BM57" i="1"/>
  <c r="BM76" i="1"/>
  <c r="BM59" i="1"/>
  <c r="BM42" i="1"/>
  <c r="BM50" i="1"/>
  <c r="BM34" i="1"/>
  <c r="BM61" i="1"/>
  <c r="BM85" i="1"/>
  <c r="BM45" i="1"/>
  <c r="BM90" i="1"/>
  <c r="BM58" i="1"/>
  <c r="BM87" i="1"/>
  <c r="BM44" i="1"/>
  <c r="BM49" i="1"/>
  <c r="BM55" i="1"/>
  <c r="BM71" i="1"/>
  <c r="BM39" i="1"/>
  <c r="BM29" i="1"/>
  <c r="BM43" i="1"/>
  <c r="BM47" i="1"/>
  <c r="BM41" i="1"/>
  <c r="BM75" i="1"/>
  <c r="BM81" i="1"/>
  <c r="BM74" i="1"/>
  <c r="BM46" i="1"/>
  <c r="BM53" i="1"/>
  <c r="BM37" i="1"/>
  <c r="BM32" i="1"/>
  <c r="BM77" i="1"/>
  <c r="BM38" i="1"/>
  <c r="BM88" i="1"/>
  <c r="BM63" i="1"/>
  <c r="BM66" i="1"/>
  <c r="BM56" i="1"/>
  <c r="BM72" i="1"/>
  <c r="BM35" i="1"/>
  <c r="BM64" i="1"/>
  <c r="BM40" i="1"/>
  <c r="BM48" i="1"/>
  <c r="BM51" i="1"/>
  <c r="BM84" i="1"/>
  <c r="BM36" i="1"/>
  <c r="BM86" i="1"/>
  <c r="BM67" i="1"/>
  <c r="BM30" i="1"/>
  <c r="BM73" i="1"/>
  <c r="BM70" i="1"/>
  <c r="BM68" i="1"/>
  <c r="BM52" i="1"/>
  <c r="BM60" i="1"/>
  <c r="BM62" i="1"/>
  <c r="BM69" i="1"/>
  <c r="BM33" i="1"/>
  <c r="BM89" i="1"/>
  <c r="BM65" i="1"/>
  <c r="BM82" i="1"/>
  <c r="BM54" i="1"/>
  <c r="BM78" i="1"/>
  <c r="BM79" i="1"/>
  <c r="AB53" i="1"/>
  <c r="AB42" i="1"/>
  <c r="AB30" i="1"/>
  <c r="AB35" i="1"/>
  <c r="AB52" i="1"/>
  <c r="AB46" i="1"/>
  <c r="AB37" i="1"/>
  <c r="AB29" i="1"/>
  <c r="AB48" i="1"/>
  <c r="AB43" i="1"/>
  <c r="AB38" i="1"/>
  <c r="AB45" i="1"/>
  <c r="AB41" i="1"/>
  <c r="AB36" i="1"/>
  <c r="AB47" i="1"/>
  <c r="AB34" i="1"/>
  <c r="AB32" i="1"/>
  <c r="AB51" i="1"/>
  <c r="AB44" i="1"/>
  <c r="AB40" i="1"/>
  <c r="AB50" i="1"/>
  <c r="AB49" i="1"/>
  <c r="AB33" i="1"/>
  <c r="AB39" i="1"/>
  <c r="AB31" i="1"/>
  <c r="FP37" i="1"/>
  <c r="FP39" i="1"/>
  <c r="FP167" i="1"/>
  <c r="FP123" i="1"/>
  <c r="FP67" i="1"/>
  <c r="FP137" i="1"/>
  <c r="FP80" i="1"/>
  <c r="FP92" i="1"/>
  <c r="FP188" i="1"/>
  <c r="FP89" i="1"/>
  <c r="FP193" i="1"/>
  <c r="FP153" i="1"/>
  <c r="FP52" i="1"/>
  <c r="FP57" i="1"/>
  <c r="FP31" i="1"/>
  <c r="FP185" i="1"/>
  <c r="FP47" i="1"/>
  <c r="FP172" i="1"/>
  <c r="FP113" i="1"/>
  <c r="FP77" i="1"/>
  <c r="FP183" i="1"/>
  <c r="FP83" i="1"/>
  <c r="FP187" i="1"/>
  <c r="FP152" i="1"/>
  <c r="FP78" i="1"/>
  <c r="FP68" i="1"/>
  <c r="FP173" i="1"/>
  <c r="FP130" i="1"/>
  <c r="FP40" i="1"/>
  <c r="FP148" i="1"/>
  <c r="FP108" i="1"/>
  <c r="FP94" i="1"/>
  <c r="FP176" i="1"/>
  <c r="FP97" i="1"/>
  <c r="FP46" i="1"/>
  <c r="FP165" i="1"/>
  <c r="FP118" i="1"/>
  <c r="FP98" i="1"/>
  <c r="FP147" i="1"/>
  <c r="FP49" i="1"/>
  <c r="FP189" i="1"/>
  <c r="FP124" i="1"/>
  <c r="FP71" i="1"/>
  <c r="FP182" i="1"/>
  <c r="FP60" i="1"/>
  <c r="FP163" i="1"/>
  <c r="FP159" i="1"/>
  <c r="FP117" i="1"/>
  <c r="FP32" i="1"/>
  <c r="FP135" i="1"/>
  <c r="FP178" i="1"/>
  <c r="FP170" i="1"/>
  <c r="FP76" i="1"/>
  <c r="FP139" i="1"/>
  <c r="FP61" i="1"/>
  <c r="FP48" i="1"/>
  <c r="FP145" i="1"/>
  <c r="FP121" i="1"/>
  <c r="FP70" i="1"/>
  <c r="FP184" i="1"/>
  <c r="FP74" i="1"/>
  <c r="FP35" i="1"/>
  <c r="FP87" i="1"/>
  <c r="FP144" i="1"/>
  <c r="FP93" i="1"/>
  <c r="FP33" i="1"/>
  <c r="FP146" i="1"/>
  <c r="FP95" i="1"/>
  <c r="FP42" i="1"/>
  <c r="FP86" i="1"/>
  <c r="FP36" i="1"/>
  <c r="FP194" i="1"/>
  <c r="FP192" i="1"/>
  <c r="FP162" i="1"/>
  <c r="FP126" i="1"/>
  <c r="FP110" i="1"/>
  <c r="FP161" i="1"/>
  <c r="FP197" i="1"/>
  <c r="FP190" i="1"/>
  <c r="FP158" i="1"/>
  <c r="FP69" i="1"/>
  <c r="FP55" i="1"/>
  <c r="FP155" i="1"/>
  <c r="FP107" i="1"/>
  <c r="FP154" i="1"/>
  <c r="FP131" i="1"/>
  <c r="FP125" i="1"/>
  <c r="FP85" i="1"/>
  <c r="FP186" i="1"/>
  <c r="FP58" i="1"/>
  <c r="FP181" i="1"/>
  <c r="FP141" i="1"/>
  <c r="FP119" i="1"/>
  <c r="FP63" i="1"/>
  <c r="FP151" i="1"/>
  <c r="FP91" i="1"/>
  <c r="FP132" i="1"/>
  <c r="FP129" i="1"/>
  <c r="FP29" i="1"/>
  <c r="FP45" i="1"/>
  <c r="FP66" i="1"/>
  <c r="FP72" i="1"/>
  <c r="FP43" i="1"/>
  <c r="FP50" i="1"/>
  <c r="FP157" i="1"/>
  <c r="FP116" i="1"/>
  <c r="FP111" i="1"/>
  <c r="FP88" i="1"/>
  <c r="FP105" i="1"/>
  <c r="FP73" i="1"/>
  <c r="FP114" i="1"/>
  <c r="FP180" i="1"/>
  <c r="FP79" i="1"/>
  <c r="FP75" i="1"/>
  <c r="FP81" i="1"/>
  <c r="FP134" i="1"/>
  <c r="FP143" i="1"/>
  <c r="FP104" i="1"/>
  <c r="FP109" i="1"/>
  <c r="FP127" i="1"/>
  <c r="FP138" i="1"/>
  <c r="FP175" i="1"/>
  <c r="FP120" i="1"/>
  <c r="FP115" i="1"/>
  <c r="FP160" i="1"/>
  <c r="FP64" i="1"/>
  <c r="FP56" i="1"/>
  <c r="FP65" i="1"/>
  <c r="FP106" i="1"/>
  <c r="FP103" i="1"/>
  <c r="FP168" i="1"/>
  <c r="FP44" i="1"/>
  <c r="FP99" i="1"/>
  <c r="FP84" i="1"/>
  <c r="FP128" i="1"/>
  <c r="FP133" i="1"/>
  <c r="FP191" i="1"/>
  <c r="FP96" i="1"/>
  <c r="FP102" i="1"/>
  <c r="FP82" i="1"/>
  <c r="FP166" i="1"/>
  <c r="FP179" i="1"/>
  <c r="FP122" i="1"/>
  <c r="FP34" i="1"/>
  <c r="FP101" i="1"/>
  <c r="FP112" i="1"/>
  <c r="FP150" i="1"/>
  <c r="FP142" i="1"/>
  <c r="FP136" i="1"/>
  <c r="FP164" i="1"/>
  <c r="FP171" i="1"/>
  <c r="FP59" i="1"/>
  <c r="FP41" i="1"/>
  <c r="FP53" i="1"/>
  <c r="FP149" i="1"/>
  <c r="FP140" i="1"/>
  <c r="FP195" i="1"/>
  <c r="FP196" i="1"/>
  <c r="FP100" i="1"/>
  <c r="FP177" i="1"/>
  <c r="FP174" i="1"/>
  <c r="FP30" i="1"/>
  <c r="FP169" i="1"/>
  <c r="FP54" i="1"/>
  <c r="FP62" i="1"/>
  <c r="FP51" i="1"/>
  <c r="FP156" i="1"/>
  <c r="FP38" i="1"/>
  <c r="FP90" i="1"/>
  <c r="FD37" i="1"/>
  <c r="FD180" i="1"/>
  <c r="FD114" i="1"/>
  <c r="FD100" i="1"/>
  <c r="FD143" i="1"/>
  <c r="FD66" i="1"/>
  <c r="FD49" i="1"/>
  <c r="FD109" i="1"/>
  <c r="FD149" i="1"/>
  <c r="FD140" i="1"/>
  <c r="FD160" i="1"/>
  <c r="FD53" i="1"/>
  <c r="FD102" i="1"/>
  <c r="FD40" i="1"/>
  <c r="FD168" i="1"/>
  <c r="FD91" i="1"/>
  <c r="FD142" i="1"/>
  <c r="FD106" i="1"/>
  <c r="FD36" i="1"/>
  <c r="FD133" i="1"/>
  <c r="FD113" i="1"/>
  <c r="FD81" i="1"/>
  <c r="FD156" i="1"/>
  <c r="FD56" i="1"/>
  <c r="FD68" i="1"/>
  <c r="FD48" i="1"/>
  <c r="FD65" i="1"/>
  <c r="FD181" i="1"/>
  <c r="FD78" i="1"/>
  <c r="FD141" i="1"/>
  <c r="FD153" i="1"/>
  <c r="FD107" i="1"/>
  <c r="FD45" i="1"/>
  <c r="FD42" i="1"/>
  <c r="FD76" i="1"/>
  <c r="FD62" i="1"/>
  <c r="FD167" i="1"/>
  <c r="FD80" i="1"/>
  <c r="FD72" i="1"/>
  <c r="FD33" i="1"/>
  <c r="FD116" i="1"/>
  <c r="FD41" i="1"/>
  <c r="FD121" i="1"/>
  <c r="FD99" i="1"/>
  <c r="FD171" i="1"/>
  <c r="FD152" i="1"/>
  <c r="FD162" i="1"/>
  <c r="FD166" i="1"/>
  <c r="FD93" i="1"/>
  <c r="FD154" i="1"/>
  <c r="FD108" i="1"/>
  <c r="FD30" i="1"/>
  <c r="FD178" i="1"/>
  <c r="FD71" i="1"/>
  <c r="FD69" i="1"/>
  <c r="FD169" i="1"/>
  <c r="FD75" i="1"/>
  <c r="FD185" i="1"/>
  <c r="FD131" i="1"/>
  <c r="FD122" i="1"/>
  <c r="FD117" i="1"/>
  <c r="FD35" i="1"/>
  <c r="FD82" i="1"/>
  <c r="FD98" i="1"/>
  <c r="FD135" i="1"/>
  <c r="FD101" i="1"/>
  <c r="FD134" i="1"/>
  <c r="FD115" i="1"/>
  <c r="FD44" i="1"/>
  <c r="FD164" i="1"/>
  <c r="FD125" i="1"/>
  <c r="FD51" i="1"/>
  <c r="FD165" i="1"/>
  <c r="FD118" i="1"/>
  <c r="FD86" i="1"/>
  <c r="FD175" i="1"/>
  <c r="FD127" i="1"/>
  <c r="FD64" i="1"/>
  <c r="FD173" i="1"/>
  <c r="FD104" i="1"/>
  <c r="FD67" i="1"/>
  <c r="FD161" i="1"/>
  <c r="FD73" i="1"/>
  <c r="FD47" i="1"/>
  <c r="FD144" i="1"/>
  <c r="FD79" i="1"/>
  <c r="FD147" i="1"/>
  <c r="FD54" i="1"/>
  <c r="FD59" i="1"/>
  <c r="FD128" i="1"/>
  <c r="FD94" i="1"/>
  <c r="FD155" i="1"/>
  <c r="FD61" i="1"/>
  <c r="FD177" i="1"/>
  <c r="FD110" i="1"/>
  <c r="FD55" i="1"/>
  <c r="FD38" i="1"/>
  <c r="FD146" i="1"/>
  <c r="FD29" i="1"/>
  <c r="FD34" i="1"/>
  <c r="FD112" i="1"/>
  <c r="FD103" i="1"/>
  <c r="FD123" i="1"/>
  <c r="FD130" i="1"/>
  <c r="FD85" i="1"/>
  <c r="FD179" i="1"/>
  <c r="FD132" i="1"/>
  <c r="FD124" i="1"/>
  <c r="FD150" i="1"/>
  <c r="FD136" i="1"/>
  <c r="FD46" i="1"/>
  <c r="FD151" i="1"/>
  <c r="FD137" i="1"/>
  <c r="FD52" i="1"/>
  <c r="FD158" i="1"/>
  <c r="FD39" i="1"/>
  <c r="FD50" i="1"/>
  <c r="FD92" i="1"/>
  <c r="FD88" i="1"/>
  <c r="FD105" i="1"/>
  <c r="FD57" i="1"/>
  <c r="FD172" i="1"/>
  <c r="FD145" i="1"/>
  <c r="FD89" i="1"/>
  <c r="FD84" i="1"/>
  <c r="FD60" i="1"/>
  <c r="FD139" i="1"/>
  <c r="FD183" i="1"/>
  <c r="FD119" i="1"/>
  <c r="FD126" i="1"/>
  <c r="FD32" i="1"/>
  <c r="FD157" i="1"/>
  <c r="FD111" i="1"/>
  <c r="FD120" i="1"/>
  <c r="FD184" i="1"/>
  <c r="FD31" i="1"/>
  <c r="FD176" i="1"/>
  <c r="FD170" i="1"/>
  <c r="FD174" i="1"/>
  <c r="FD43" i="1"/>
  <c r="FD83" i="1"/>
  <c r="FD58" i="1"/>
  <c r="FD90" i="1"/>
  <c r="FD138" i="1"/>
  <c r="FD163" i="1"/>
  <c r="FD63" i="1"/>
  <c r="FD87" i="1"/>
  <c r="FD74" i="1"/>
  <c r="FD95" i="1"/>
  <c r="FD159" i="1"/>
  <c r="FD97" i="1"/>
  <c r="FD182" i="1"/>
  <c r="FD148" i="1"/>
  <c r="FD96" i="1"/>
  <c r="FD129" i="1"/>
  <c r="FD77" i="1"/>
  <c r="FD70" i="1"/>
  <c r="DH33" i="1"/>
  <c r="DH94" i="1"/>
  <c r="DH49" i="1"/>
  <c r="DH119" i="1"/>
  <c r="DH105" i="1"/>
  <c r="DH110" i="1"/>
  <c r="DH50" i="1"/>
  <c r="DH106" i="1"/>
  <c r="DH64" i="1"/>
  <c r="DH74" i="1"/>
  <c r="DH53" i="1"/>
  <c r="DH123" i="1"/>
  <c r="DH34" i="1"/>
  <c r="DH78" i="1"/>
  <c r="DH132" i="1"/>
  <c r="DH114" i="1"/>
  <c r="DH61" i="1"/>
  <c r="DH68" i="1"/>
  <c r="DH55" i="1"/>
  <c r="DH129" i="1"/>
  <c r="DH39" i="1"/>
  <c r="DH90" i="1"/>
  <c r="DH63" i="1"/>
  <c r="DH32" i="1"/>
  <c r="DH131" i="1"/>
  <c r="DH81" i="1"/>
  <c r="DH118" i="1"/>
  <c r="DH124" i="1"/>
  <c r="DH52" i="1"/>
  <c r="DH77" i="1"/>
  <c r="DH115" i="1"/>
  <c r="DH73" i="1"/>
  <c r="DH76" i="1"/>
  <c r="DH47" i="1"/>
  <c r="DH111" i="1"/>
  <c r="DH59" i="1"/>
  <c r="DH85" i="1"/>
  <c r="DH133" i="1"/>
  <c r="DH88" i="1"/>
  <c r="DH96" i="1"/>
  <c r="DH30" i="1"/>
  <c r="DH91" i="1"/>
  <c r="DH36" i="1"/>
  <c r="DH112" i="1"/>
  <c r="DH101" i="1"/>
  <c r="DH130" i="1"/>
  <c r="DH67" i="1"/>
  <c r="DH128" i="1"/>
  <c r="DH51" i="1"/>
  <c r="DH69" i="1"/>
  <c r="DH46" i="1"/>
  <c r="DH82" i="1"/>
  <c r="DH134" i="1"/>
  <c r="DH103" i="1"/>
  <c r="DH41" i="1"/>
  <c r="DH80" i="1"/>
  <c r="DH107" i="1"/>
  <c r="DH60" i="1"/>
  <c r="DH58" i="1"/>
  <c r="DH136" i="1"/>
  <c r="DH104" i="1"/>
  <c r="DH43" i="1"/>
  <c r="DH75" i="1"/>
  <c r="DH126" i="1"/>
  <c r="DH137" i="1"/>
  <c r="DH44" i="1"/>
  <c r="DH62" i="1"/>
  <c r="DH79" i="1"/>
  <c r="DH57" i="1"/>
  <c r="DH71" i="1"/>
  <c r="DH45" i="1"/>
  <c r="DH83" i="1"/>
  <c r="DH93" i="1"/>
  <c r="DH109" i="1"/>
  <c r="DH117" i="1"/>
  <c r="DH35" i="1"/>
  <c r="DH56" i="1"/>
  <c r="DH99" i="1"/>
  <c r="DH122" i="1"/>
  <c r="DH135" i="1"/>
  <c r="DH65" i="1"/>
  <c r="DH121" i="1"/>
  <c r="DH95" i="1"/>
  <c r="DH116" i="1"/>
  <c r="DH108" i="1"/>
  <c r="DH54" i="1"/>
  <c r="DH100" i="1"/>
  <c r="DH127" i="1"/>
  <c r="DH29" i="1"/>
  <c r="DH87" i="1"/>
  <c r="DH72" i="1"/>
  <c r="DH98" i="1"/>
  <c r="DH86" i="1"/>
  <c r="DH31" i="1"/>
  <c r="DH70" i="1"/>
  <c r="DH66" i="1"/>
  <c r="DH97" i="1"/>
  <c r="DH92" i="1"/>
  <c r="DH42" i="1"/>
  <c r="DH84" i="1"/>
  <c r="DH125" i="1"/>
  <c r="DH102" i="1"/>
  <c r="DH38" i="1"/>
  <c r="DH37" i="1"/>
  <c r="DH89" i="1"/>
  <c r="DH120" i="1"/>
  <c r="DH113" i="1"/>
  <c r="DH40" i="1"/>
  <c r="DH48" i="1"/>
  <c r="BO56" i="1"/>
  <c r="BO32" i="1"/>
  <c r="BO79" i="1"/>
  <c r="BO74" i="1"/>
  <c r="BO40" i="1"/>
  <c r="BO82" i="1"/>
  <c r="BO83" i="1"/>
  <c r="BO80" i="1"/>
  <c r="BO77" i="1"/>
  <c r="BO60" i="1"/>
  <c r="BO54" i="1"/>
  <c r="BO85" i="1"/>
  <c r="BO76" i="1"/>
  <c r="BO81" i="1"/>
  <c r="BO88" i="1"/>
  <c r="BO90" i="1"/>
  <c r="BO87" i="1"/>
  <c r="BO92" i="1"/>
  <c r="BO53" i="1"/>
  <c r="BO37" i="1"/>
  <c r="BO86" i="1"/>
  <c r="BO41" i="1"/>
  <c r="BO30" i="1"/>
  <c r="BO91" i="1"/>
  <c r="BO49" i="1"/>
  <c r="BO72" i="1"/>
  <c r="BO42" i="1"/>
  <c r="BO71" i="1"/>
  <c r="BO66" i="1"/>
  <c r="BO68" i="1"/>
  <c r="BO52" i="1"/>
  <c r="BO36" i="1"/>
  <c r="BO57" i="1"/>
  <c r="BO46" i="1"/>
  <c r="BO43" i="1"/>
  <c r="BO78" i="1"/>
  <c r="BO39" i="1"/>
  <c r="BO55" i="1"/>
  <c r="BO34" i="1"/>
  <c r="BO51" i="1"/>
  <c r="BO58" i="1"/>
  <c r="BO70" i="1"/>
  <c r="BO67" i="1"/>
  <c r="BO89" i="1"/>
  <c r="BO47" i="1"/>
  <c r="BO33" i="1"/>
  <c r="BO73" i="1"/>
  <c r="BO65" i="1"/>
  <c r="BO48" i="1"/>
  <c r="BO61" i="1"/>
  <c r="BO29" i="1"/>
  <c r="BO63" i="1"/>
  <c r="BO45" i="1"/>
  <c r="BO75" i="1"/>
  <c r="BO35" i="1"/>
  <c r="BO50" i="1"/>
  <c r="BO62" i="1"/>
  <c r="BO31" i="1"/>
  <c r="BO59" i="1"/>
  <c r="BO44" i="1"/>
  <c r="BO38" i="1"/>
  <c r="BO64" i="1"/>
  <c r="BO69" i="1"/>
  <c r="BF32" i="1"/>
  <c r="BF38" i="1"/>
  <c r="BF65" i="1"/>
  <c r="BF36" i="1"/>
  <c r="BF62" i="1"/>
  <c r="BF30" i="1"/>
  <c r="BF50" i="1"/>
  <c r="BF47" i="1"/>
  <c r="BF79" i="1"/>
  <c r="BF75" i="1"/>
  <c r="BF41" i="1"/>
  <c r="BF31" i="1"/>
  <c r="BF73" i="1"/>
  <c r="BF44" i="1"/>
  <c r="BF60" i="1"/>
  <c r="BF74" i="1"/>
  <c r="BF37" i="1"/>
  <c r="BF70" i="1"/>
  <c r="BF42" i="1"/>
  <c r="BF57" i="1"/>
  <c r="BF66" i="1"/>
  <c r="BF43" i="1"/>
  <c r="BF71" i="1"/>
  <c r="BF63" i="1"/>
  <c r="BF55" i="1"/>
  <c r="BF80" i="1"/>
  <c r="BF35" i="1"/>
  <c r="BF67" i="1"/>
  <c r="BF33" i="1"/>
  <c r="BF52" i="1"/>
  <c r="BF64" i="1"/>
  <c r="BF54" i="1"/>
  <c r="BF72" i="1"/>
  <c r="BF49" i="1"/>
  <c r="BF53" i="1"/>
  <c r="BF29" i="1"/>
  <c r="BF61" i="1"/>
  <c r="BF56" i="1"/>
  <c r="BF83" i="1"/>
  <c r="BF39" i="1"/>
  <c r="BF69" i="1"/>
  <c r="BF40" i="1"/>
  <c r="BF48" i="1"/>
  <c r="BF45" i="1"/>
  <c r="BF78" i="1"/>
  <c r="BF77" i="1"/>
  <c r="BF46" i="1"/>
  <c r="BF76" i="1"/>
  <c r="BF58" i="1"/>
  <c r="BF68" i="1"/>
  <c r="BF51" i="1"/>
  <c r="BF59" i="1"/>
  <c r="BF34" i="1"/>
  <c r="BF82" i="1"/>
  <c r="BF81" i="1"/>
  <c r="AX63" i="1"/>
  <c r="AX49" i="1"/>
  <c r="AX56" i="1"/>
  <c r="AX61" i="1"/>
  <c r="AX64" i="1"/>
  <c r="AX57" i="1"/>
  <c r="AX55" i="1"/>
  <c r="AX72" i="1"/>
  <c r="AX41" i="1"/>
  <c r="AX52" i="1"/>
  <c r="AX71" i="1"/>
  <c r="AX75" i="1"/>
  <c r="AX43" i="1"/>
  <c r="AX40" i="1"/>
  <c r="AX73" i="1"/>
  <c r="AX66" i="1"/>
  <c r="AX50" i="1"/>
  <c r="AX58" i="1"/>
  <c r="AX65" i="1"/>
  <c r="AX54" i="1"/>
  <c r="AX62" i="1"/>
  <c r="AX47" i="1"/>
  <c r="AX42" i="1"/>
  <c r="AX45" i="1"/>
  <c r="AX35" i="1"/>
  <c r="AX60" i="1"/>
  <c r="AX74" i="1"/>
  <c r="AX31" i="1"/>
  <c r="AX59" i="1"/>
  <c r="AX68" i="1"/>
  <c r="AX36" i="1"/>
  <c r="AX67" i="1"/>
  <c r="AX33" i="1"/>
  <c r="AX44" i="1"/>
  <c r="AX34" i="1"/>
  <c r="AX39" i="1"/>
  <c r="AX30" i="1"/>
  <c r="AX69" i="1"/>
  <c r="AX32" i="1"/>
  <c r="AX53" i="1"/>
  <c r="AX51" i="1"/>
  <c r="AX48" i="1"/>
  <c r="AX70" i="1"/>
  <c r="AX46" i="1"/>
  <c r="AX29" i="1"/>
  <c r="AX38" i="1"/>
  <c r="AX37" i="1"/>
  <c r="L36" i="1"/>
  <c r="L31" i="1"/>
  <c r="L32" i="1"/>
  <c r="L29" i="1"/>
  <c r="L33" i="1"/>
  <c r="L37" i="1"/>
  <c r="L34" i="1"/>
  <c r="L35" i="1"/>
  <c r="L30" i="1"/>
  <c r="BK78" i="1"/>
  <c r="BK47" i="1"/>
  <c r="BK84" i="1"/>
  <c r="BK57" i="1"/>
  <c r="BK68" i="1"/>
  <c r="BK65" i="1"/>
  <c r="BK44" i="1"/>
  <c r="BK55" i="1"/>
  <c r="BK88" i="1"/>
  <c r="BK38" i="1"/>
  <c r="BK81" i="1"/>
  <c r="BK56" i="1"/>
  <c r="BK77" i="1"/>
  <c r="BK63" i="1"/>
  <c r="BK74" i="1"/>
  <c r="BK85" i="1"/>
  <c r="BK60" i="1"/>
  <c r="BK42" i="1"/>
  <c r="BK51" i="1"/>
  <c r="BK50" i="1"/>
  <c r="BK76" i="1"/>
  <c r="BK49" i="1"/>
  <c r="BK41" i="1"/>
  <c r="BK40" i="1"/>
  <c r="BK30" i="1"/>
  <c r="BK29" i="1"/>
  <c r="BK32" i="1"/>
  <c r="BK70" i="1"/>
  <c r="BK36" i="1"/>
  <c r="BK39" i="1"/>
  <c r="BK53" i="1"/>
  <c r="BK37" i="1"/>
  <c r="BK31" i="1"/>
  <c r="BK52" i="1"/>
  <c r="BK79" i="1"/>
  <c r="BK46" i="1"/>
  <c r="BK72" i="1"/>
  <c r="BK73" i="1"/>
  <c r="BK45" i="1"/>
  <c r="BK35" i="1"/>
  <c r="BK58" i="1"/>
  <c r="BK86" i="1"/>
  <c r="BK66" i="1"/>
  <c r="BK62" i="1"/>
  <c r="BK64" i="1"/>
  <c r="BK67" i="1"/>
  <c r="BK34" i="1"/>
  <c r="BK61" i="1"/>
  <c r="BK80" i="1"/>
  <c r="BK71" i="1"/>
  <c r="BK69" i="1"/>
  <c r="BK87" i="1"/>
  <c r="BK43" i="1"/>
  <c r="BK75" i="1"/>
  <c r="BK33" i="1"/>
  <c r="BK59" i="1"/>
  <c r="BK48" i="1"/>
  <c r="BK83" i="1"/>
  <c r="BK54" i="1"/>
  <c r="BK82" i="1"/>
  <c r="BC59" i="1"/>
  <c r="BC68" i="1"/>
  <c r="BC42" i="1"/>
  <c r="BC63" i="1"/>
  <c r="BC46" i="1"/>
  <c r="BC55" i="1"/>
  <c r="BC80" i="1"/>
  <c r="BC54" i="1"/>
  <c r="BC35" i="1"/>
  <c r="BC71" i="1"/>
  <c r="BC45" i="1"/>
  <c r="BC78" i="1"/>
  <c r="BC56" i="1"/>
  <c r="BC57" i="1"/>
  <c r="BC73" i="1"/>
  <c r="BC74" i="1"/>
  <c r="BC41" i="1"/>
  <c r="BC79" i="1"/>
  <c r="BC44" i="1"/>
  <c r="BC37" i="1"/>
  <c r="BC29" i="1"/>
  <c r="BC34" i="1"/>
  <c r="BC77" i="1"/>
  <c r="BC30" i="1"/>
  <c r="BC52" i="1"/>
  <c r="BC58" i="1"/>
  <c r="BC49" i="1"/>
  <c r="BC31" i="1"/>
  <c r="BC38" i="1"/>
  <c r="BC72" i="1"/>
  <c r="BC47" i="1"/>
  <c r="BC51" i="1"/>
  <c r="BC61" i="1"/>
  <c r="BC40" i="1"/>
  <c r="BC60" i="1"/>
  <c r="BC76" i="1"/>
  <c r="BC33" i="1"/>
  <c r="BC70" i="1"/>
  <c r="BC67" i="1"/>
  <c r="BC50" i="1"/>
  <c r="BC32" i="1"/>
  <c r="BC66" i="1"/>
  <c r="BC64" i="1"/>
  <c r="BC48" i="1"/>
  <c r="BC39" i="1"/>
  <c r="BC53" i="1"/>
  <c r="BC62" i="1"/>
  <c r="BC36" i="1"/>
  <c r="BC43" i="1"/>
  <c r="BC75" i="1"/>
  <c r="BC65" i="1"/>
  <c r="BC69" i="1"/>
  <c r="EC79" i="1"/>
  <c r="EC37" i="1"/>
  <c r="EC50" i="1"/>
  <c r="EC142" i="1"/>
  <c r="EC130" i="1"/>
  <c r="EC91" i="1"/>
  <c r="EC80" i="1"/>
  <c r="EC44" i="1"/>
  <c r="EC29" i="1"/>
  <c r="EC114" i="1"/>
  <c r="EC85" i="1"/>
  <c r="EC74" i="1"/>
  <c r="EC138" i="1"/>
  <c r="EC137" i="1"/>
  <c r="EC111" i="1"/>
  <c r="EC101" i="1"/>
  <c r="EC102" i="1"/>
  <c r="EC40" i="1"/>
  <c r="EC158" i="1"/>
  <c r="EC145" i="1"/>
  <c r="EC109" i="1"/>
  <c r="EC124" i="1"/>
  <c r="EC116" i="1"/>
  <c r="EC96" i="1"/>
  <c r="EC45" i="1"/>
  <c r="EC59" i="1"/>
  <c r="EC62" i="1"/>
  <c r="EC117" i="1"/>
  <c r="EC67" i="1"/>
  <c r="EC42" i="1"/>
  <c r="EC123" i="1"/>
  <c r="EC110" i="1"/>
  <c r="EC32" i="1"/>
  <c r="EC53" i="1"/>
  <c r="EC141" i="1"/>
  <c r="EC125" i="1"/>
  <c r="EC104" i="1"/>
  <c r="EC97" i="1"/>
  <c r="EC55" i="1"/>
  <c r="EC34" i="1"/>
  <c r="EC133" i="1"/>
  <c r="EC118" i="1"/>
  <c r="EC93" i="1"/>
  <c r="EC65" i="1"/>
  <c r="EC149" i="1"/>
  <c r="EC126" i="1"/>
  <c r="EC94" i="1"/>
  <c r="EC48" i="1"/>
  <c r="EC49" i="1"/>
  <c r="EC35" i="1"/>
  <c r="EC131" i="1"/>
  <c r="EC105" i="1"/>
  <c r="EC83" i="1"/>
  <c r="EC134" i="1"/>
  <c r="EC156" i="1"/>
  <c r="EC120" i="1"/>
  <c r="EC113" i="1"/>
  <c r="EC64" i="1"/>
  <c r="EC66" i="1"/>
  <c r="EC143" i="1"/>
  <c r="EC157" i="1"/>
  <c r="EC78" i="1"/>
  <c r="EC103" i="1"/>
  <c r="EC56" i="1"/>
  <c r="EC139" i="1"/>
  <c r="EC122" i="1"/>
  <c r="EC87" i="1"/>
  <c r="EC72" i="1"/>
  <c r="EC30" i="1"/>
  <c r="EC43" i="1"/>
  <c r="EC136" i="1"/>
  <c r="EC108" i="1"/>
  <c r="EC70" i="1"/>
  <c r="EC58" i="1"/>
  <c r="EC155" i="1"/>
  <c r="EC144" i="1"/>
  <c r="EC127" i="1"/>
  <c r="EC107" i="1"/>
  <c r="EC75" i="1"/>
  <c r="EC132" i="1"/>
  <c r="EC47" i="1"/>
  <c r="EC148" i="1"/>
  <c r="EC112" i="1"/>
  <c r="EC92" i="1"/>
  <c r="EC54" i="1"/>
  <c r="EC31" i="1"/>
  <c r="EC61" i="1"/>
  <c r="EC90" i="1"/>
  <c r="EC77" i="1"/>
  <c r="EC39" i="1"/>
  <c r="EC38" i="1"/>
  <c r="EC69" i="1"/>
  <c r="EC99" i="1"/>
  <c r="EC152" i="1"/>
  <c r="EC41" i="1"/>
  <c r="EC151" i="1"/>
  <c r="EC36" i="1"/>
  <c r="EC115" i="1"/>
  <c r="EC95" i="1"/>
  <c r="EC88" i="1"/>
  <c r="EC60" i="1"/>
  <c r="EC135" i="1"/>
  <c r="EC128" i="1"/>
  <c r="EC68" i="1"/>
  <c r="EC76" i="1"/>
  <c r="EC71" i="1"/>
  <c r="EC46" i="1"/>
  <c r="EC73" i="1"/>
  <c r="EC86" i="1"/>
  <c r="EC153" i="1"/>
  <c r="EC140" i="1"/>
  <c r="EC33" i="1"/>
  <c r="EC100" i="1"/>
  <c r="EC57" i="1"/>
  <c r="EC154" i="1"/>
  <c r="EC98" i="1"/>
  <c r="EC52" i="1"/>
  <c r="EC89" i="1"/>
  <c r="EC84" i="1"/>
  <c r="EC129" i="1"/>
  <c r="EC150" i="1"/>
  <c r="EC121" i="1"/>
  <c r="EC146" i="1"/>
  <c r="EC147" i="1"/>
  <c r="EC63" i="1"/>
  <c r="EC106" i="1"/>
  <c r="EC82" i="1"/>
  <c r="EC81" i="1"/>
  <c r="EC119" i="1"/>
  <c r="EC51" i="1"/>
  <c r="EW176" i="1"/>
  <c r="EW117" i="1"/>
  <c r="EW134" i="1"/>
  <c r="EW74" i="1"/>
  <c r="EW62" i="1"/>
  <c r="EW100" i="1"/>
  <c r="EW70" i="1"/>
  <c r="EW169" i="1"/>
  <c r="EW91" i="1"/>
  <c r="EW54" i="1"/>
  <c r="EW122" i="1"/>
  <c r="EW174" i="1"/>
  <c r="EW165" i="1"/>
  <c r="EW124" i="1"/>
  <c r="EW56" i="1"/>
  <c r="EW61" i="1"/>
  <c r="EW50" i="1"/>
  <c r="EW136" i="1"/>
  <c r="EW39" i="1"/>
  <c r="EW55" i="1"/>
  <c r="EW66" i="1"/>
  <c r="EW37" i="1"/>
  <c r="EW30" i="1"/>
  <c r="EW127" i="1"/>
  <c r="EW166" i="1"/>
  <c r="EW123" i="1"/>
  <c r="EW47" i="1"/>
  <c r="EW158" i="1"/>
  <c r="EW88" i="1"/>
  <c r="EW155" i="1"/>
  <c r="EW125" i="1"/>
  <c r="EW45" i="1"/>
  <c r="EW140" i="1"/>
  <c r="EW53" i="1"/>
  <c r="EW72" i="1"/>
  <c r="EW57" i="1"/>
  <c r="EW137" i="1"/>
  <c r="EW77" i="1"/>
  <c r="EW149" i="1"/>
  <c r="EW106" i="1"/>
  <c r="EW143" i="1"/>
  <c r="EW108" i="1"/>
  <c r="EW84" i="1"/>
  <c r="EW65" i="1"/>
  <c r="EW154" i="1"/>
  <c r="EW99" i="1"/>
  <c r="EW52" i="1"/>
  <c r="EW170" i="1"/>
  <c r="EW94" i="1"/>
  <c r="EW164" i="1"/>
  <c r="EW102" i="1"/>
  <c r="EW32" i="1"/>
  <c r="EW138" i="1"/>
  <c r="EW73" i="1"/>
  <c r="EW33" i="1"/>
  <c r="EW141" i="1"/>
  <c r="EW81" i="1"/>
  <c r="EW35" i="1"/>
  <c r="EW85" i="1"/>
  <c r="EW41" i="1"/>
  <c r="EW59" i="1"/>
  <c r="EW101" i="1"/>
  <c r="EW160" i="1"/>
  <c r="EW80" i="1"/>
  <c r="EW162" i="1"/>
  <c r="EW110" i="1"/>
  <c r="EW153" i="1"/>
  <c r="EW92" i="1"/>
  <c r="EW42" i="1"/>
  <c r="EW175" i="1"/>
  <c r="EW67" i="1"/>
  <c r="EW150" i="1"/>
  <c r="EW105" i="1"/>
  <c r="EW69" i="1"/>
  <c r="EW142" i="1"/>
  <c r="EW97" i="1"/>
  <c r="EW128" i="1"/>
  <c r="EW64" i="1"/>
  <c r="EW63" i="1"/>
  <c r="EW133" i="1"/>
  <c r="EW159" i="1"/>
  <c r="EW79" i="1"/>
  <c r="EW49" i="1"/>
  <c r="EW111" i="1"/>
  <c r="EW38" i="1"/>
  <c r="EW135" i="1"/>
  <c r="EW118" i="1"/>
  <c r="EW68" i="1"/>
  <c r="EW107" i="1"/>
  <c r="EW114" i="1"/>
  <c r="EW144" i="1"/>
  <c r="EW131" i="1"/>
  <c r="EW157" i="1"/>
  <c r="EW168" i="1"/>
  <c r="EW48" i="1"/>
  <c r="EW58" i="1"/>
  <c r="EW86" i="1"/>
  <c r="EW148" i="1"/>
  <c r="EW60" i="1"/>
  <c r="EW156" i="1"/>
  <c r="EW43" i="1"/>
  <c r="EW112" i="1"/>
  <c r="EW113" i="1"/>
  <c r="EW172" i="1"/>
  <c r="EW40" i="1"/>
  <c r="EW36" i="1"/>
  <c r="EW76" i="1"/>
  <c r="EW115" i="1"/>
  <c r="EW89" i="1"/>
  <c r="EW29" i="1"/>
  <c r="EW87" i="1"/>
  <c r="EW171" i="1"/>
  <c r="EW126" i="1"/>
  <c r="EW98" i="1"/>
  <c r="EW163" i="1"/>
  <c r="EW152" i="1"/>
  <c r="EW83" i="1"/>
  <c r="EW167" i="1"/>
  <c r="EW178" i="1"/>
  <c r="EW132" i="1"/>
  <c r="EW78" i="1"/>
  <c r="EW93" i="1"/>
  <c r="EW151" i="1"/>
  <c r="EW34" i="1"/>
  <c r="EW44" i="1"/>
  <c r="EW51" i="1"/>
  <c r="EW96" i="1"/>
  <c r="EW95" i="1"/>
  <c r="EW145" i="1"/>
  <c r="EW146" i="1"/>
  <c r="EW147" i="1"/>
  <c r="EW71" i="1"/>
  <c r="EW119" i="1"/>
  <c r="EW121" i="1"/>
  <c r="EW82" i="1"/>
  <c r="EW161" i="1"/>
  <c r="EW177" i="1"/>
  <c r="EW46" i="1"/>
  <c r="EW75" i="1"/>
  <c r="EW130" i="1"/>
  <c r="EW129" i="1"/>
  <c r="EW173" i="1"/>
  <c r="EW116" i="1"/>
  <c r="EW120" i="1"/>
  <c r="EW109" i="1"/>
  <c r="EW90" i="1"/>
  <c r="EW139" i="1"/>
  <c r="EW104" i="1"/>
  <c r="EW31" i="1"/>
  <c r="EW103" i="1"/>
  <c r="CN117" i="1"/>
  <c r="CN48" i="1"/>
  <c r="CN47" i="1"/>
  <c r="CN91" i="1"/>
  <c r="CN62" i="1"/>
  <c r="CN93" i="1"/>
  <c r="CN96" i="1"/>
  <c r="CN39" i="1"/>
  <c r="CN63" i="1"/>
  <c r="CN35" i="1"/>
  <c r="CN115" i="1"/>
  <c r="CN103" i="1"/>
  <c r="CN112" i="1"/>
  <c r="CN43" i="1"/>
  <c r="CN50" i="1"/>
  <c r="CN81" i="1"/>
  <c r="CN106" i="1"/>
  <c r="CN70" i="1"/>
  <c r="CN104" i="1"/>
  <c r="CN98" i="1"/>
  <c r="CN88" i="1"/>
  <c r="CN77" i="1"/>
  <c r="CN45" i="1"/>
  <c r="CN114" i="1"/>
  <c r="CN109" i="1"/>
  <c r="CN31" i="1"/>
  <c r="CN67" i="1"/>
  <c r="CN58" i="1"/>
  <c r="CN60" i="1"/>
  <c r="CN86" i="1"/>
  <c r="CN52" i="1"/>
  <c r="CN102" i="1"/>
  <c r="CN30" i="1"/>
  <c r="CN54" i="1"/>
  <c r="CN111" i="1"/>
  <c r="CN97" i="1"/>
  <c r="CN75" i="1"/>
  <c r="CN29" i="1"/>
  <c r="CN66" i="1"/>
  <c r="CN41" i="1"/>
  <c r="CN44" i="1"/>
  <c r="CN80" i="1"/>
  <c r="CN89" i="1"/>
  <c r="CN46" i="1"/>
  <c r="CN95" i="1"/>
  <c r="CN37" i="1"/>
  <c r="CN82" i="1"/>
  <c r="CN68" i="1"/>
  <c r="CN113" i="1"/>
  <c r="CN49" i="1"/>
  <c r="CN51" i="1"/>
  <c r="CN100" i="1"/>
  <c r="CN56" i="1"/>
  <c r="CN79" i="1"/>
  <c r="CN61" i="1"/>
  <c r="CN42" i="1"/>
  <c r="CN92" i="1"/>
  <c r="CN57" i="1"/>
  <c r="CN33" i="1"/>
  <c r="CN69" i="1"/>
  <c r="CN105" i="1"/>
  <c r="CN64" i="1"/>
  <c r="CN32" i="1"/>
  <c r="CN38" i="1"/>
  <c r="CN73" i="1"/>
  <c r="CN99" i="1"/>
  <c r="CN84" i="1"/>
  <c r="CN110" i="1"/>
  <c r="CN71" i="1"/>
  <c r="CN83" i="1"/>
  <c r="CN107" i="1"/>
  <c r="CN76" i="1"/>
  <c r="CN36" i="1"/>
  <c r="CN72" i="1"/>
  <c r="CN108" i="1"/>
  <c r="CN53" i="1"/>
  <c r="CN74" i="1"/>
  <c r="CN65" i="1"/>
  <c r="CN87" i="1"/>
  <c r="CN40" i="1"/>
  <c r="CN94" i="1"/>
  <c r="CN59" i="1"/>
  <c r="CN85" i="1"/>
  <c r="CN55" i="1"/>
  <c r="CN90" i="1"/>
  <c r="CN34" i="1"/>
  <c r="CN101" i="1"/>
  <c r="CN116" i="1"/>
  <c r="CN78" i="1"/>
  <c r="FH164" i="1"/>
  <c r="FH118" i="1"/>
  <c r="FH88" i="1"/>
  <c r="FH168" i="1"/>
  <c r="FH169" i="1"/>
  <c r="FH174" i="1"/>
  <c r="FH115" i="1"/>
  <c r="FH178" i="1"/>
  <c r="FH136" i="1"/>
  <c r="FH70" i="1"/>
  <c r="FH47" i="1"/>
  <c r="FH114" i="1"/>
  <c r="FH33" i="1"/>
  <c r="FH183" i="1"/>
  <c r="FH100" i="1"/>
  <c r="FH155" i="1"/>
  <c r="FH104" i="1"/>
  <c r="FH38" i="1"/>
  <c r="FH142" i="1"/>
  <c r="FH94" i="1"/>
  <c r="FH72" i="1"/>
  <c r="FH182" i="1"/>
  <c r="FH117" i="1"/>
  <c r="FH42" i="1"/>
  <c r="FH87" i="1"/>
  <c r="FH49" i="1"/>
  <c r="FH116" i="1"/>
  <c r="FH171" i="1"/>
  <c r="FH134" i="1"/>
  <c r="FH77" i="1"/>
  <c r="FH186" i="1"/>
  <c r="FH44" i="1"/>
  <c r="FH45" i="1"/>
  <c r="FH143" i="1"/>
  <c r="FH124" i="1"/>
  <c r="FH135" i="1"/>
  <c r="FH61" i="1"/>
  <c r="FH69" i="1"/>
  <c r="FH163" i="1"/>
  <c r="FH122" i="1"/>
  <c r="FH79" i="1"/>
  <c r="FH184" i="1"/>
  <c r="FH109" i="1"/>
  <c r="FH29" i="1"/>
  <c r="FH126" i="1"/>
  <c r="FH80" i="1"/>
  <c r="FH37" i="1"/>
  <c r="FH132" i="1"/>
  <c r="FH84" i="1"/>
  <c r="FH41" i="1"/>
  <c r="FH180" i="1"/>
  <c r="FH60" i="1"/>
  <c r="FH30" i="1"/>
  <c r="FH112" i="1"/>
  <c r="FH187" i="1"/>
  <c r="FH145" i="1"/>
  <c r="FH89" i="1"/>
  <c r="FH57" i="1"/>
  <c r="FH152" i="1"/>
  <c r="FH161" i="1"/>
  <c r="FH111" i="1"/>
  <c r="FH162" i="1"/>
  <c r="FH167" i="1"/>
  <c r="FH98" i="1"/>
  <c r="FH35" i="1"/>
  <c r="FH113" i="1"/>
  <c r="FH52" i="1"/>
  <c r="FH36" i="1"/>
  <c r="FH68" i="1"/>
  <c r="FH137" i="1"/>
  <c r="FH55" i="1"/>
  <c r="FH39" i="1"/>
  <c r="FH102" i="1"/>
  <c r="FH65" i="1"/>
  <c r="FH151" i="1"/>
  <c r="FH107" i="1"/>
  <c r="FH96" i="1"/>
  <c r="FH147" i="1"/>
  <c r="FH93" i="1"/>
  <c r="FH159" i="1"/>
  <c r="FH131" i="1"/>
  <c r="FH123" i="1"/>
  <c r="FH97" i="1"/>
  <c r="FH185" i="1"/>
  <c r="FH121" i="1"/>
  <c r="FH138" i="1"/>
  <c r="FH154" i="1"/>
  <c r="FH71" i="1"/>
  <c r="FH64" i="1"/>
  <c r="FH156" i="1"/>
  <c r="FH125" i="1"/>
  <c r="FH173" i="1"/>
  <c r="FH140" i="1"/>
  <c r="FH105" i="1"/>
  <c r="FH85" i="1"/>
  <c r="FH108" i="1"/>
  <c r="FH141" i="1"/>
  <c r="FH51" i="1"/>
  <c r="FH144" i="1"/>
  <c r="FH103" i="1"/>
  <c r="FH170" i="1"/>
  <c r="FH153" i="1"/>
  <c r="FH160" i="1"/>
  <c r="FH101" i="1"/>
  <c r="FH62" i="1"/>
  <c r="FH46" i="1"/>
  <c r="FH120" i="1"/>
  <c r="FH73" i="1"/>
  <c r="FH58" i="1"/>
  <c r="FH43" i="1"/>
  <c r="FH128" i="1"/>
  <c r="FH106" i="1"/>
  <c r="FH181" i="1"/>
  <c r="FH127" i="1"/>
  <c r="FH150" i="1"/>
  <c r="FH172" i="1"/>
  <c r="FH95" i="1"/>
  <c r="FH129" i="1"/>
  <c r="FH78" i="1"/>
  <c r="FH177" i="1"/>
  <c r="FH63" i="1"/>
  <c r="FH81" i="1"/>
  <c r="FH86" i="1"/>
  <c r="FH50" i="1"/>
  <c r="FH34" i="1"/>
  <c r="FH165" i="1"/>
  <c r="FH158" i="1"/>
  <c r="FH176" i="1"/>
  <c r="FH56" i="1"/>
  <c r="FH48" i="1"/>
  <c r="FH157" i="1"/>
  <c r="FH40" i="1"/>
  <c r="FH179" i="1"/>
  <c r="FH53" i="1"/>
  <c r="FH82" i="1"/>
  <c r="FH166" i="1"/>
  <c r="FH59" i="1"/>
  <c r="FH146" i="1"/>
  <c r="FH133" i="1"/>
  <c r="FH66" i="1"/>
  <c r="FH74" i="1"/>
  <c r="FH90" i="1"/>
  <c r="FH188" i="1"/>
  <c r="FH83" i="1"/>
  <c r="FH149" i="1"/>
  <c r="FH148" i="1"/>
  <c r="FH175" i="1"/>
  <c r="FH54" i="1"/>
  <c r="FH130" i="1"/>
  <c r="FH189" i="1"/>
  <c r="FH99" i="1"/>
  <c r="FH119" i="1"/>
  <c r="FH110" i="1"/>
  <c r="FH139" i="1"/>
  <c r="FH67" i="1"/>
  <c r="FH76" i="1"/>
  <c r="FH32" i="1"/>
  <c r="FH92" i="1"/>
  <c r="FH91" i="1"/>
  <c r="FH31" i="1"/>
  <c r="FH75" i="1"/>
  <c r="CI99" i="1"/>
  <c r="CI91" i="1"/>
  <c r="CI74" i="1"/>
  <c r="CI57" i="1"/>
  <c r="CI45" i="1"/>
  <c r="CI37" i="1"/>
  <c r="CI48" i="1"/>
  <c r="CI96" i="1"/>
  <c r="CI30" i="1"/>
  <c r="CI69" i="1"/>
  <c r="CI85" i="1"/>
  <c r="CI75" i="1"/>
  <c r="CI87" i="1"/>
  <c r="CI80" i="1"/>
  <c r="CI29" i="1"/>
  <c r="CI110" i="1"/>
  <c r="CI111" i="1"/>
  <c r="CI109" i="1"/>
  <c r="CI44" i="1"/>
  <c r="CI50" i="1"/>
  <c r="CI42" i="1"/>
  <c r="CI35" i="1"/>
  <c r="CI40" i="1"/>
  <c r="CI55" i="1"/>
  <c r="CI76" i="1"/>
  <c r="CI101" i="1"/>
  <c r="CI102" i="1"/>
  <c r="CI60" i="1"/>
  <c r="CI32" i="1"/>
  <c r="CI83" i="1"/>
  <c r="CI94" i="1"/>
  <c r="CI82" i="1"/>
  <c r="CI58" i="1"/>
  <c r="CI93" i="1"/>
  <c r="CI65" i="1"/>
  <c r="CI38" i="1"/>
  <c r="CI49" i="1"/>
  <c r="CI59" i="1"/>
  <c r="CI68" i="1"/>
  <c r="CI71" i="1"/>
  <c r="CI77" i="1"/>
  <c r="CI112" i="1"/>
  <c r="CI33" i="1"/>
  <c r="CI106" i="1"/>
  <c r="CI61" i="1"/>
  <c r="CI62" i="1"/>
  <c r="CI97" i="1"/>
  <c r="CI88" i="1"/>
  <c r="CI104" i="1"/>
  <c r="CI43" i="1"/>
  <c r="CI54" i="1"/>
  <c r="CI81" i="1"/>
  <c r="CI108" i="1"/>
  <c r="CI90" i="1"/>
  <c r="CI64" i="1"/>
  <c r="CI46" i="1"/>
  <c r="CI36" i="1"/>
  <c r="CI39" i="1"/>
  <c r="CI98" i="1"/>
  <c r="CI67" i="1"/>
  <c r="CI52" i="1"/>
  <c r="CI66" i="1"/>
  <c r="CI86" i="1"/>
  <c r="CI34" i="1"/>
  <c r="CI53" i="1"/>
  <c r="CI100" i="1"/>
  <c r="CI47" i="1"/>
  <c r="CI78" i="1"/>
  <c r="CI70" i="1"/>
  <c r="CI84" i="1"/>
  <c r="CI51" i="1"/>
  <c r="CI105" i="1"/>
  <c r="CI95" i="1"/>
  <c r="CI79" i="1"/>
  <c r="CI72" i="1"/>
  <c r="CI89" i="1"/>
  <c r="CI92" i="1"/>
  <c r="CI103" i="1"/>
  <c r="CI31" i="1"/>
  <c r="CI63" i="1"/>
  <c r="CI41" i="1"/>
  <c r="CI73" i="1"/>
  <c r="CI56" i="1"/>
  <c r="CI107" i="1"/>
  <c r="DA72" i="1"/>
  <c r="DA76" i="1"/>
  <c r="DA47" i="1"/>
  <c r="DA89" i="1"/>
  <c r="DA115" i="1"/>
  <c r="DA110" i="1"/>
  <c r="DA124" i="1"/>
  <c r="DA99" i="1"/>
  <c r="DA114" i="1"/>
  <c r="DA33" i="1"/>
  <c r="DA48" i="1"/>
  <c r="DA97" i="1"/>
  <c r="DA50" i="1"/>
  <c r="DA45" i="1"/>
  <c r="DA70" i="1"/>
  <c r="DA100" i="1"/>
  <c r="DA43" i="1"/>
  <c r="DA42" i="1"/>
  <c r="DA108" i="1"/>
  <c r="DA61" i="1"/>
  <c r="DA95" i="1"/>
  <c r="DA101" i="1"/>
  <c r="DA86" i="1"/>
  <c r="DA96" i="1"/>
  <c r="DA94" i="1"/>
  <c r="DA38" i="1"/>
  <c r="DA104" i="1"/>
  <c r="DA74" i="1"/>
  <c r="DA55" i="1"/>
  <c r="DA127" i="1"/>
  <c r="DA79" i="1"/>
  <c r="DA117" i="1"/>
  <c r="DA39" i="1"/>
  <c r="DA46" i="1"/>
  <c r="DA29" i="1"/>
  <c r="DA129" i="1"/>
  <c r="DA109" i="1"/>
  <c r="DA52" i="1"/>
  <c r="DA123" i="1"/>
  <c r="DA107" i="1"/>
  <c r="DA37" i="1"/>
  <c r="DA113" i="1"/>
  <c r="DA71" i="1"/>
  <c r="DA77" i="1"/>
  <c r="DA103" i="1"/>
  <c r="DA126" i="1"/>
  <c r="DA120" i="1"/>
  <c r="DA54" i="1"/>
  <c r="DA53" i="1"/>
  <c r="DA64" i="1"/>
  <c r="DA57" i="1"/>
  <c r="DA56" i="1"/>
  <c r="DA34" i="1"/>
  <c r="DA49" i="1"/>
  <c r="DA98" i="1"/>
  <c r="DA111" i="1"/>
  <c r="DA116" i="1"/>
  <c r="DA66" i="1"/>
  <c r="DA62" i="1"/>
  <c r="DA30" i="1"/>
  <c r="DA75" i="1"/>
  <c r="DA91" i="1"/>
  <c r="DA125" i="1"/>
  <c r="DA60" i="1"/>
  <c r="DA122" i="1"/>
  <c r="DA40" i="1"/>
  <c r="DA118" i="1"/>
  <c r="DA112" i="1"/>
  <c r="DA44" i="1"/>
  <c r="DA84" i="1"/>
  <c r="DA93" i="1"/>
  <c r="DA88" i="1"/>
  <c r="DA58" i="1"/>
  <c r="DA73" i="1"/>
  <c r="DA102" i="1"/>
  <c r="DA31" i="1"/>
  <c r="DA35" i="1"/>
  <c r="DA65" i="1"/>
  <c r="DA69" i="1"/>
  <c r="DA87" i="1"/>
  <c r="DA81" i="1"/>
  <c r="DA83" i="1"/>
  <c r="DA119" i="1"/>
  <c r="DA128" i="1"/>
  <c r="DA85" i="1"/>
  <c r="DA41" i="1"/>
  <c r="DA68" i="1"/>
  <c r="DA32" i="1"/>
  <c r="DA82" i="1"/>
  <c r="DA67" i="1"/>
  <c r="DA80" i="1"/>
  <c r="DA59" i="1"/>
  <c r="DA105" i="1"/>
  <c r="DA63" i="1"/>
  <c r="DA92" i="1"/>
  <c r="DA121" i="1"/>
  <c r="DA51" i="1"/>
  <c r="DA106" i="1"/>
  <c r="DA130" i="1"/>
  <c r="DA78" i="1"/>
  <c r="DA36" i="1"/>
  <c r="DA90" i="1"/>
  <c r="CZ61" i="1"/>
  <c r="CZ36" i="1"/>
  <c r="CZ57" i="1"/>
  <c r="CZ100" i="1"/>
  <c r="CZ79" i="1"/>
  <c r="CZ30" i="1"/>
  <c r="CZ128" i="1"/>
  <c r="CZ60" i="1"/>
  <c r="CZ94" i="1"/>
  <c r="CZ108" i="1"/>
  <c r="CZ89" i="1"/>
  <c r="CZ73" i="1"/>
  <c r="CZ102" i="1"/>
  <c r="CZ33" i="1"/>
  <c r="CZ41" i="1"/>
  <c r="CZ110" i="1"/>
  <c r="CZ82" i="1"/>
  <c r="CZ116" i="1"/>
  <c r="CZ48" i="1"/>
  <c r="CZ99" i="1"/>
  <c r="CZ123" i="1"/>
  <c r="CZ68" i="1"/>
  <c r="CZ96" i="1"/>
  <c r="CZ112" i="1"/>
  <c r="CZ114" i="1"/>
  <c r="CZ45" i="1"/>
  <c r="CZ72" i="1"/>
  <c r="CZ105" i="1"/>
  <c r="CZ53" i="1"/>
  <c r="CZ83" i="1"/>
  <c r="CZ70" i="1"/>
  <c r="CZ90" i="1"/>
  <c r="CZ111" i="1"/>
  <c r="CZ98" i="1"/>
  <c r="CZ84" i="1"/>
  <c r="CZ54" i="1"/>
  <c r="CZ52" i="1"/>
  <c r="CZ80" i="1"/>
  <c r="CZ95" i="1"/>
  <c r="CZ59" i="1"/>
  <c r="CZ122" i="1"/>
  <c r="CZ85" i="1"/>
  <c r="CZ58" i="1"/>
  <c r="CZ66" i="1"/>
  <c r="CZ86" i="1"/>
  <c r="CZ92" i="1"/>
  <c r="CZ47" i="1"/>
  <c r="CZ118" i="1"/>
  <c r="CZ107" i="1"/>
  <c r="CZ63" i="1"/>
  <c r="CZ109" i="1"/>
  <c r="CZ71" i="1"/>
  <c r="CZ74" i="1"/>
  <c r="CZ101" i="1"/>
  <c r="CZ104" i="1"/>
  <c r="CZ31" i="1"/>
  <c r="CZ103" i="1"/>
  <c r="CZ29" i="1"/>
  <c r="CZ32" i="1"/>
  <c r="CZ39" i="1"/>
  <c r="CZ119" i="1"/>
  <c r="CZ75" i="1"/>
  <c r="CZ77" i="1"/>
  <c r="CZ127" i="1"/>
  <c r="CZ34" i="1"/>
  <c r="CZ93" i="1"/>
  <c r="CZ81" i="1"/>
  <c r="CZ78" i="1"/>
  <c r="CZ115" i="1"/>
  <c r="CZ97" i="1"/>
  <c r="CZ126" i="1"/>
  <c r="CZ50" i="1"/>
  <c r="CZ43" i="1"/>
  <c r="CZ40" i="1"/>
  <c r="CZ37" i="1"/>
  <c r="CZ129" i="1"/>
  <c r="CZ91" i="1"/>
  <c r="CZ125" i="1"/>
  <c r="CZ46" i="1"/>
  <c r="CZ121" i="1"/>
  <c r="CZ42" i="1"/>
  <c r="CZ106" i="1"/>
  <c r="CZ69" i="1"/>
  <c r="CZ51" i="1"/>
  <c r="CZ87" i="1"/>
  <c r="CZ35" i="1"/>
  <c r="CZ88" i="1"/>
  <c r="CZ62" i="1"/>
  <c r="CZ55" i="1"/>
  <c r="CZ113" i="1"/>
  <c r="CZ56" i="1"/>
  <c r="CZ49" i="1"/>
  <c r="CZ76" i="1"/>
  <c r="CZ124" i="1"/>
  <c r="CZ38" i="1"/>
  <c r="CZ120" i="1"/>
  <c r="CZ65" i="1"/>
  <c r="CZ67" i="1"/>
  <c r="CZ44" i="1"/>
  <c r="CZ117" i="1"/>
  <c r="CZ64" i="1"/>
  <c r="BU76" i="1"/>
  <c r="BU74" i="1"/>
  <c r="BU89" i="1"/>
  <c r="BU73" i="1"/>
  <c r="BU33" i="1"/>
  <c r="BU87" i="1"/>
  <c r="BU80" i="1"/>
  <c r="BU40" i="1"/>
  <c r="BU70" i="1"/>
  <c r="BU96" i="1"/>
  <c r="BU92" i="1"/>
  <c r="BU93" i="1"/>
  <c r="BU91" i="1"/>
  <c r="BU83" i="1"/>
  <c r="BU30" i="1"/>
  <c r="BU31" i="1"/>
  <c r="BU63" i="1"/>
  <c r="BU46" i="1"/>
  <c r="BU94" i="1"/>
  <c r="BU75" i="1"/>
  <c r="BU60" i="1"/>
  <c r="BU90" i="1"/>
  <c r="BU84" i="1"/>
  <c r="BU36" i="1"/>
  <c r="BU98" i="1"/>
  <c r="BU47" i="1"/>
  <c r="BU41" i="1"/>
  <c r="BU32" i="1"/>
  <c r="BU50" i="1"/>
  <c r="BU79" i="1"/>
  <c r="BU59" i="1"/>
  <c r="BU42" i="1"/>
  <c r="BU82" i="1"/>
  <c r="BU52" i="1"/>
  <c r="BU57" i="1"/>
  <c r="BU45" i="1"/>
  <c r="BU54" i="1"/>
  <c r="BU77" i="1"/>
  <c r="BU56" i="1"/>
  <c r="BU34" i="1"/>
  <c r="BU85" i="1"/>
  <c r="BU49" i="1"/>
  <c r="BU37" i="1"/>
  <c r="BU61" i="1"/>
  <c r="BU38" i="1"/>
  <c r="BU58" i="1"/>
  <c r="BU43" i="1"/>
  <c r="BU81" i="1"/>
  <c r="BU44" i="1"/>
  <c r="BU69" i="1"/>
  <c r="BU55" i="1"/>
  <c r="BU29" i="1"/>
  <c r="BU67" i="1"/>
  <c r="BU78" i="1"/>
  <c r="BU51" i="1"/>
  <c r="BU88" i="1"/>
  <c r="BU35" i="1"/>
  <c r="BU72" i="1"/>
  <c r="BU95" i="1"/>
  <c r="BU65" i="1"/>
  <c r="BU39" i="1"/>
  <c r="BU97" i="1"/>
  <c r="BU86" i="1"/>
  <c r="BU66" i="1"/>
  <c r="BU48" i="1"/>
  <c r="BU53" i="1"/>
  <c r="BU62" i="1"/>
  <c r="BU64" i="1"/>
  <c r="BU71" i="1"/>
  <c r="BU68" i="1"/>
  <c r="AC38" i="1"/>
  <c r="AC40" i="1"/>
  <c r="AC35" i="1"/>
  <c r="AC37" i="1"/>
  <c r="AC29" i="1"/>
  <c r="AC33" i="1"/>
  <c r="AC51" i="1"/>
  <c r="AC30" i="1"/>
  <c r="AC53" i="1"/>
  <c r="AC45" i="1"/>
  <c r="AC49" i="1"/>
  <c r="AC44" i="1"/>
  <c r="AC36" i="1"/>
  <c r="AC46" i="1"/>
  <c r="AC52" i="1"/>
  <c r="AC31" i="1"/>
  <c r="AC54" i="1"/>
  <c r="AC48" i="1"/>
  <c r="AC39" i="1"/>
  <c r="AC50" i="1"/>
  <c r="AC43" i="1"/>
  <c r="AC41" i="1"/>
  <c r="AC34" i="1"/>
  <c r="AC32" i="1"/>
  <c r="AC42" i="1"/>
  <c r="DD117" i="1"/>
  <c r="DD57" i="1"/>
  <c r="DD127" i="1"/>
  <c r="DD65" i="1"/>
  <c r="DD109" i="1"/>
  <c r="DD51" i="1"/>
  <c r="DD99" i="1"/>
  <c r="DD41" i="1"/>
  <c r="DD95" i="1"/>
  <c r="DD36" i="1"/>
  <c r="DD115" i="1"/>
  <c r="DD34" i="1"/>
  <c r="DD63" i="1"/>
  <c r="DD98" i="1"/>
  <c r="DD60" i="1"/>
  <c r="DD124" i="1"/>
  <c r="DD44" i="1"/>
  <c r="DD53" i="1"/>
  <c r="DD92" i="1"/>
  <c r="DD132" i="1"/>
  <c r="DD101" i="1"/>
  <c r="DD46" i="1"/>
  <c r="DD129" i="1"/>
  <c r="DD64" i="1"/>
  <c r="DD59" i="1"/>
  <c r="DD73" i="1"/>
  <c r="DD61" i="1"/>
  <c r="DD119" i="1"/>
  <c r="DD78" i="1"/>
  <c r="DD103" i="1"/>
  <c r="DD29" i="1"/>
  <c r="DD89" i="1"/>
  <c r="DD32" i="1"/>
  <c r="DD108" i="1"/>
  <c r="DD40" i="1"/>
  <c r="DD102" i="1"/>
  <c r="DD62" i="1"/>
  <c r="DD121" i="1"/>
  <c r="DD86" i="1"/>
  <c r="DD42" i="1"/>
  <c r="DD122" i="1"/>
  <c r="DD82" i="1"/>
  <c r="DD91" i="1"/>
  <c r="DD33" i="1"/>
  <c r="DD125" i="1"/>
  <c r="DD39" i="1"/>
  <c r="DD110" i="1"/>
  <c r="DD35" i="1"/>
  <c r="DD75" i="1"/>
  <c r="DD100" i="1"/>
  <c r="DD55" i="1"/>
  <c r="DD113" i="1"/>
  <c r="DD72" i="1"/>
  <c r="DD123" i="1"/>
  <c r="DD84" i="1"/>
  <c r="DD67" i="1"/>
  <c r="DD104" i="1"/>
  <c r="DD38" i="1"/>
  <c r="DD105" i="1"/>
  <c r="DD79" i="1"/>
  <c r="DD94" i="1"/>
  <c r="DD30" i="1"/>
  <c r="DD66" i="1"/>
  <c r="DD83" i="1"/>
  <c r="DD90" i="1"/>
  <c r="DD88" i="1"/>
  <c r="DD56" i="1"/>
  <c r="DD96" i="1"/>
  <c r="DD126" i="1"/>
  <c r="DD120" i="1"/>
  <c r="DD31" i="1"/>
  <c r="DD47" i="1"/>
  <c r="DD54" i="1"/>
  <c r="DD70" i="1"/>
  <c r="DD81" i="1"/>
  <c r="DD114" i="1"/>
  <c r="DD37" i="1"/>
  <c r="DD50" i="1"/>
  <c r="DD71" i="1"/>
  <c r="DD74" i="1"/>
  <c r="DD87" i="1"/>
  <c r="DD93" i="1"/>
  <c r="DD43" i="1"/>
  <c r="DD69" i="1"/>
  <c r="DD106" i="1"/>
  <c r="DD107" i="1"/>
  <c r="DD130" i="1"/>
  <c r="DD116" i="1"/>
  <c r="DD85" i="1"/>
  <c r="DD128" i="1"/>
  <c r="DD111" i="1"/>
  <c r="DD112" i="1"/>
  <c r="DD133" i="1"/>
  <c r="DD48" i="1"/>
  <c r="DD49" i="1"/>
  <c r="DD118" i="1"/>
  <c r="DD58" i="1"/>
  <c r="DD131" i="1"/>
  <c r="DD45" i="1"/>
  <c r="DD80" i="1"/>
  <c r="DD52" i="1"/>
  <c r="DD68" i="1"/>
  <c r="DD77" i="1"/>
  <c r="DD76" i="1"/>
  <c r="DD97" i="1"/>
  <c r="DL100" i="1"/>
  <c r="DL59" i="1"/>
  <c r="DL49" i="1"/>
  <c r="DL123" i="1"/>
  <c r="DL114" i="1"/>
  <c r="DL85" i="1"/>
  <c r="DL63" i="1"/>
  <c r="DL135" i="1"/>
  <c r="DL129" i="1"/>
  <c r="DL110" i="1"/>
  <c r="DL95" i="1"/>
  <c r="DL57" i="1"/>
  <c r="DL40" i="1"/>
  <c r="DL103" i="1"/>
  <c r="DL107" i="1"/>
  <c r="DL93" i="1"/>
  <c r="DL70" i="1"/>
  <c r="DL33" i="1"/>
  <c r="DL121" i="1"/>
  <c r="DL91" i="1"/>
  <c r="DL96" i="1"/>
  <c r="DL34" i="1"/>
  <c r="DL102" i="1"/>
  <c r="DL125" i="1"/>
  <c r="DL75" i="1"/>
  <c r="DL56" i="1"/>
  <c r="DL35" i="1"/>
  <c r="DL116" i="1"/>
  <c r="DL101" i="1"/>
  <c r="DL65" i="1"/>
  <c r="DL127" i="1"/>
  <c r="DL86" i="1"/>
  <c r="DL45" i="1"/>
  <c r="DL43" i="1"/>
  <c r="DL39" i="1"/>
  <c r="DL83" i="1"/>
  <c r="DL112" i="1"/>
  <c r="DL74" i="1"/>
  <c r="DL139" i="1"/>
  <c r="DL108" i="1"/>
  <c r="DL72" i="1"/>
  <c r="DL88" i="1"/>
  <c r="DL50" i="1"/>
  <c r="DL133" i="1"/>
  <c r="DL117" i="1"/>
  <c r="DL79" i="1"/>
  <c r="DL42" i="1"/>
  <c r="DL99" i="1"/>
  <c r="DL82" i="1"/>
  <c r="DL66" i="1"/>
  <c r="DL46" i="1"/>
  <c r="DL131" i="1"/>
  <c r="DL122" i="1"/>
  <c r="DL67" i="1"/>
  <c r="DL53" i="1"/>
  <c r="DL137" i="1"/>
  <c r="DL111" i="1"/>
  <c r="DL105" i="1"/>
  <c r="DL78" i="1"/>
  <c r="DL62" i="1"/>
  <c r="DL134" i="1"/>
  <c r="DL119" i="1"/>
  <c r="DL76" i="1"/>
  <c r="DL54" i="1"/>
  <c r="DL141" i="1"/>
  <c r="DL126" i="1"/>
  <c r="DL89" i="1"/>
  <c r="DL68" i="1"/>
  <c r="DL58" i="1"/>
  <c r="DL132" i="1"/>
  <c r="DL130" i="1"/>
  <c r="DL92" i="1"/>
  <c r="DL52" i="1"/>
  <c r="DL36" i="1"/>
  <c r="DL124" i="1"/>
  <c r="DL115" i="1"/>
  <c r="DL81" i="1"/>
  <c r="DL47" i="1"/>
  <c r="DL30" i="1"/>
  <c r="DL109" i="1"/>
  <c r="DL97" i="1"/>
  <c r="DL61" i="1"/>
  <c r="DL138" i="1"/>
  <c r="DL118" i="1"/>
  <c r="DL44" i="1"/>
  <c r="DL77" i="1"/>
  <c r="DL48" i="1"/>
  <c r="DL136" i="1"/>
  <c r="DL98" i="1"/>
  <c r="DL128" i="1"/>
  <c r="DL41" i="1"/>
  <c r="DL60" i="1"/>
  <c r="DL32" i="1"/>
  <c r="DL51" i="1"/>
  <c r="DL120" i="1"/>
  <c r="DL31" i="1"/>
  <c r="DL64" i="1"/>
  <c r="DL113" i="1"/>
  <c r="DL55" i="1"/>
  <c r="DL73" i="1"/>
  <c r="DL80" i="1"/>
  <c r="DL106" i="1"/>
  <c r="DL71" i="1"/>
  <c r="DL87" i="1"/>
  <c r="DL38" i="1"/>
  <c r="DL104" i="1"/>
  <c r="DL90" i="1"/>
  <c r="DL29" i="1"/>
  <c r="DL94" i="1"/>
  <c r="DL140" i="1"/>
  <c r="DL69" i="1"/>
  <c r="DL37" i="1"/>
  <c r="DL84" i="1"/>
  <c r="EY62" i="1"/>
  <c r="EY89" i="1"/>
  <c r="EY170" i="1"/>
  <c r="EY161" i="1"/>
  <c r="EY105" i="1"/>
  <c r="EY69" i="1"/>
  <c r="EY61" i="1"/>
  <c r="EY140" i="1"/>
  <c r="EY136" i="1"/>
  <c r="EY100" i="1"/>
  <c r="EY109" i="1"/>
  <c r="EY173" i="1"/>
  <c r="EY51" i="1"/>
  <c r="EY169" i="1"/>
  <c r="EY176" i="1"/>
  <c r="EY130" i="1"/>
  <c r="EY68" i="1"/>
  <c r="EY63" i="1"/>
  <c r="EY43" i="1"/>
  <c r="EY46" i="1"/>
  <c r="EY33" i="1"/>
  <c r="EY48" i="1"/>
  <c r="EY110" i="1"/>
  <c r="EY59" i="1"/>
  <c r="EY30" i="1"/>
  <c r="EY82" i="1"/>
  <c r="EY138" i="1"/>
  <c r="EY151" i="1"/>
  <c r="EY124" i="1"/>
  <c r="EY78" i="1"/>
  <c r="EY156" i="1"/>
  <c r="EY37" i="1"/>
  <c r="EY174" i="1"/>
  <c r="EY117" i="1"/>
  <c r="EY121" i="1"/>
  <c r="EY72" i="1"/>
  <c r="EY84" i="1"/>
  <c r="EY36" i="1"/>
  <c r="EY141" i="1"/>
  <c r="EY83" i="1"/>
  <c r="EY86" i="1"/>
  <c r="EY45" i="1"/>
  <c r="EY38" i="1"/>
  <c r="EY41" i="1"/>
  <c r="EY160" i="1"/>
  <c r="EY120" i="1"/>
  <c r="EY95" i="1"/>
  <c r="EY77" i="1"/>
  <c r="EY81" i="1"/>
  <c r="EY55" i="1"/>
  <c r="EY175" i="1"/>
  <c r="EY118" i="1"/>
  <c r="EY97" i="1"/>
  <c r="EY73" i="1"/>
  <c r="EY163" i="1"/>
  <c r="EY168" i="1"/>
  <c r="EY137" i="1"/>
  <c r="EY88" i="1"/>
  <c r="EY111" i="1"/>
  <c r="EY58" i="1"/>
  <c r="EY85" i="1"/>
  <c r="EY142" i="1"/>
  <c r="EY155" i="1"/>
  <c r="EY116" i="1"/>
  <c r="EY49" i="1"/>
  <c r="EY35" i="1"/>
  <c r="EY178" i="1"/>
  <c r="EY154" i="1"/>
  <c r="EY133" i="1"/>
  <c r="EY129" i="1"/>
  <c r="EY107" i="1"/>
  <c r="EY93" i="1"/>
  <c r="EY90" i="1"/>
  <c r="EY144" i="1"/>
  <c r="EY171" i="1"/>
  <c r="EY126" i="1"/>
  <c r="EY104" i="1"/>
  <c r="EY102" i="1"/>
  <c r="EY60" i="1"/>
  <c r="EY172" i="1"/>
  <c r="EY150" i="1"/>
  <c r="EY122" i="1"/>
  <c r="EY65" i="1"/>
  <c r="EY44" i="1"/>
  <c r="EY165" i="1"/>
  <c r="EY145" i="1"/>
  <c r="EY80" i="1"/>
  <c r="EY79" i="1"/>
  <c r="EY99" i="1"/>
  <c r="EY74" i="1"/>
  <c r="EY50" i="1"/>
  <c r="EY29" i="1"/>
  <c r="EY179" i="1"/>
  <c r="EY106" i="1"/>
  <c r="EY112" i="1"/>
  <c r="EY54" i="1"/>
  <c r="EY146" i="1"/>
  <c r="EY159" i="1"/>
  <c r="EY125" i="1"/>
  <c r="EY96" i="1"/>
  <c r="EY98" i="1"/>
  <c r="EY53" i="1"/>
  <c r="EY143" i="1"/>
  <c r="EY139" i="1"/>
  <c r="EY134" i="1"/>
  <c r="EY87" i="1"/>
  <c r="EY64" i="1"/>
  <c r="EY75" i="1"/>
  <c r="EY31" i="1"/>
  <c r="EY148" i="1"/>
  <c r="EY92" i="1"/>
  <c r="EY123" i="1"/>
  <c r="EY66" i="1"/>
  <c r="EY40" i="1"/>
  <c r="EY56" i="1"/>
  <c r="EY166" i="1"/>
  <c r="EY158" i="1"/>
  <c r="EY101" i="1"/>
  <c r="EY42" i="1"/>
  <c r="EY147" i="1"/>
  <c r="EY132" i="1"/>
  <c r="EY180" i="1"/>
  <c r="EY103" i="1"/>
  <c r="EY115" i="1"/>
  <c r="EY167" i="1"/>
  <c r="EY71" i="1"/>
  <c r="EY32" i="1"/>
  <c r="EY177" i="1"/>
  <c r="EY128" i="1"/>
  <c r="EY135" i="1"/>
  <c r="EY91" i="1"/>
  <c r="EY119" i="1"/>
  <c r="EY157" i="1"/>
  <c r="EY152" i="1"/>
  <c r="EY162" i="1"/>
  <c r="EY39" i="1"/>
  <c r="EY57" i="1"/>
  <c r="EY76" i="1"/>
  <c r="EY113" i="1"/>
  <c r="EY164" i="1"/>
  <c r="EY149" i="1"/>
  <c r="EY47" i="1"/>
  <c r="EY52" i="1"/>
  <c r="EY67" i="1"/>
  <c r="EY70" i="1"/>
  <c r="EY131" i="1"/>
  <c r="EY34" i="1"/>
  <c r="EY108" i="1"/>
  <c r="EY153" i="1"/>
  <c r="EY114" i="1"/>
  <c r="EY127" i="1"/>
  <c r="EY94" i="1"/>
  <c r="CP106" i="1"/>
  <c r="CP38" i="1"/>
  <c r="CP97" i="1"/>
  <c r="CP58" i="1"/>
  <c r="CP105" i="1"/>
  <c r="CP90" i="1"/>
  <c r="CP100" i="1"/>
  <c r="CP56" i="1"/>
  <c r="CP92" i="1"/>
  <c r="CP48" i="1"/>
  <c r="CP50" i="1"/>
  <c r="CP52" i="1"/>
  <c r="CP102" i="1"/>
  <c r="CP68" i="1"/>
  <c r="CP39" i="1"/>
  <c r="CP67" i="1"/>
  <c r="CP34" i="1"/>
  <c r="CP89" i="1"/>
  <c r="CP95" i="1"/>
  <c r="CP51" i="1"/>
  <c r="CP49" i="1"/>
  <c r="CP86" i="1"/>
  <c r="CP111" i="1"/>
  <c r="CP59" i="1"/>
  <c r="CP78" i="1"/>
  <c r="CP112" i="1"/>
  <c r="CP42" i="1"/>
  <c r="CP107" i="1"/>
  <c r="CP36" i="1"/>
  <c r="CP71" i="1"/>
  <c r="CP40" i="1"/>
  <c r="CP80" i="1"/>
  <c r="CP60" i="1"/>
  <c r="CP69" i="1"/>
  <c r="CP32" i="1"/>
  <c r="CP76" i="1"/>
  <c r="CP55" i="1"/>
  <c r="CP66" i="1"/>
  <c r="CP46" i="1"/>
  <c r="CP104" i="1"/>
  <c r="CP93" i="1"/>
  <c r="CP83" i="1"/>
  <c r="CP35" i="1"/>
  <c r="CP115" i="1"/>
  <c r="CP44" i="1"/>
  <c r="CP75" i="1"/>
  <c r="CP101" i="1"/>
  <c r="CP118" i="1"/>
  <c r="CP110" i="1"/>
  <c r="CP47" i="1"/>
  <c r="CP45" i="1"/>
  <c r="CP87" i="1"/>
  <c r="CP108" i="1"/>
  <c r="CP77" i="1"/>
  <c r="CP57" i="1"/>
  <c r="CP53" i="1"/>
  <c r="CP61" i="1"/>
  <c r="CP98" i="1"/>
  <c r="CP84" i="1"/>
  <c r="CP54" i="1"/>
  <c r="CP114" i="1"/>
  <c r="CP116" i="1"/>
  <c r="CP79" i="1"/>
  <c r="CP113" i="1"/>
  <c r="CP33" i="1"/>
  <c r="CP31" i="1"/>
  <c r="CP64" i="1"/>
  <c r="CP88" i="1"/>
  <c r="CP37" i="1"/>
  <c r="CP65" i="1"/>
  <c r="CP62" i="1"/>
  <c r="CP99" i="1"/>
  <c r="CP85" i="1"/>
  <c r="CP43" i="1"/>
  <c r="CP82" i="1"/>
  <c r="CP109" i="1"/>
  <c r="CP72" i="1"/>
  <c r="CP74" i="1"/>
  <c r="CP70" i="1"/>
  <c r="CP103" i="1"/>
  <c r="CP30" i="1"/>
  <c r="CP81" i="1"/>
  <c r="CP41" i="1"/>
  <c r="CP94" i="1"/>
  <c r="CP117" i="1"/>
  <c r="CP91" i="1"/>
  <c r="CP73" i="1"/>
  <c r="CP29" i="1"/>
  <c r="CP96" i="1"/>
  <c r="CP63" i="1"/>
  <c r="CP119" i="1"/>
  <c r="FI41" i="1"/>
  <c r="FI147" i="1"/>
  <c r="FI94" i="1"/>
  <c r="FI190" i="1"/>
  <c r="FI162" i="1"/>
  <c r="FI29" i="1"/>
  <c r="FI121" i="1"/>
  <c r="FI108" i="1"/>
  <c r="FI65" i="1"/>
  <c r="FI55" i="1"/>
  <c r="FI31" i="1"/>
  <c r="FI137" i="1"/>
  <c r="FI59" i="1"/>
  <c r="FI87" i="1"/>
  <c r="FI150" i="1"/>
  <c r="FI182" i="1"/>
  <c r="FI35" i="1"/>
  <c r="FI44" i="1"/>
  <c r="FI181" i="1"/>
  <c r="FI123" i="1"/>
  <c r="FI93" i="1"/>
  <c r="FI83" i="1"/>
  <c r="FI57" i="1"/>
  <c r="FI164" i="1"/>
  <c r="FI132" i="1"/>
  <c r="FI113" i="1"/>
  <c r="FI109" i="1"/>
  <c r="FI64" i="1"/>
  <c r="FI171" i="1"/>
  <c r="FI52" i="1"/>
  <c r="FI167" i="1"/>
  <c r="FI115" i="1"/>
  <c r="FI82" i="1"/>
  <c r="FI154" i="1"/>
  <c r="FI51" i="1"/>
  <c r="FI174" i="1"/>
  <c r="FI142" i="1"/>
  <c r="FI122" i="1"/>
  <c r="FI117" i="1"/>
  <c r="FI73" i="1"/>
  <c r="FI153" i="1"/>
  <c r="FI69" i="1"/>
  <c r="FI165" i="1"/>
  <c r="FI166" i="1"/>
  <c r="FI125" i="1"/>
  <c r="FI128" i="1"/>
  <c r="FI74" i="1"/>
  <c r="FI43" i="1"/>
  <c r="FI170" i="1"/>
  <c r="FI148" i="1"/>
  <c r="FI126" i="1"/>
  <c r="FI86" i="1"/>
  <c r="FI62" i="1"/>
  <c r="FI187" i="1"/>
  <c r="FI168" i="1"/>
  <c r="FI188" i="1"/>
  <c r="FI106" i="1"/>
  <c r="FI114" i="1"/>
  <c r="FI78" i="1"/>
  <c r="FI189" i="1"/>
  <c r="FI141" i="1"/>
  <c r="FI39" i="1"/>
  <c r="FI160" i="1"/>
  <c r="FI110" i="1"/>
  <c r="FI89" i="1"/>
  <c r="FI61" i="1"/>
  <c r="FI76" i="1"/>
  <c r="FI48" i="1"/>
  <c r="FI169" i="1"/>
  <c r="FI129" i="1"/>
  <c r="FI178" i="1"/>
  <c r="FI91" i="1"/>
  <c r="FI54" i="1"/>
  <c r="FI151" i="1"/>
  <c r="FI145" i="1"/>
  <c r="FI134" i="1"/>
  <c r="FI66" i="1"/>
  <c r="FI90" i="1"/>
  <c r="FI68" i="1"/>
  <c r="FI56" i="1"/>
  <c r="FI177" i="1"/>
  <c r="FI135" i="1"/>
  <c r="FI127" i="1"/>
  <c r="FI85" i="1"/>
  <c r="FI67" i="1"/>
  <c r="FI36" i="1"/>
  <c r="FI161" i="1"/>
  <c r="FI30" i="1"/>
  <c r="FI136" i="1"/>
  <c r="FI124" i="1"/>
  <c r="FI120" i="1"/>
  <c r="FI95" i="1"/>
  <c r="FI38" i="1"/>
  <c r="FI186" i="1"/>
  <c r="FI140" i="1"/>
  <c r="FI49" i="1"/>
  <c r="FI75" i="1"/>
  <c r="FI104" i="1"/>
  <c r="FI42" i="1"/>
  <c r="FI185" i="1"/>
  <c r="FI149" i="1"/>
  <c r="FI116" i="1"/>
  <c r="FI111" i="1"/>
  <c r="FI77" i="1"/>
  <c r="FI53" i="1"/>
  <c r="FI184" i="1"/>
  <c r="FI131" i="1"/>
  <c r="FI118" i="1"/>
  <c r="FI101" i="1"/>
  <c r="FI63" i="1"/>
  <c r="FI155" i="1"/>
  <c r="FI33" i="1"/>
  <c r="FI37" i="1"/>
  <c r="FI156" i="1"/>
  <c r="FI102" i="1"/>
  <c r="FI72" i="1"/>
  <c r="FI46" i="1"/>
  <c r="FI183" i="1"/>
  <c r="FI139" i="1"/>
  <c r="FI107" i="1"/>
  <c r="FI98" i="1"/>
  <c r="FI70" i="1"/>
  <c r="FI34" i="1"/>
  <c r="FI159" i="1"/>
  <c r="FI144" i="1"/>
  <c r="FI138" i="1"/>
  <c r="FI119" i="1"/>
  <c r="FI100" i="1"/>
  <c r="FI71" i="1"/>
  <c r="FI40" i="1"/>
  <c r="FI152" i="1"/>
  <c r="FI173" i="1"/>
  <c r="FI92" i="1"/>
  <c r="FI97" i="1"/>
  <c r="FI84" i="1"/>
  <c r="FI50" i="1"/>
  <c r="FI60" i="1"/>
  <c r="FI143" i="1"/>
  <c r="FI157" i="1"/>
  <c r="FI47" i="1"/>
  <c r="FI133" i="1"/>
  <c r="FI172" i="1"/>
  <c r="FI179" i="1"/>
  <c r="FI180" i="1"/>
  <c r="FI80" i="1"/>
  <c r="FI32" i="1"/>
  <c r="FI81" i="1"/>
  <c r="FI58" i="1"/>
  <c r="FI163" i="1"/>
  <c r="FI79" i="1"/>
  <c r="FI105" i="1"/>
  <c r="FI130" i="1"/>
  <c r="FI96" i="1"/>
  <c r="FI99" i="1"/>
  <c r="FI176" i="1"/>
  <c r="FI88" i="1"/>
  <c r="FI146" i="1"/>
  <c r="FI175" i="1"/>
  <c r="FI112" i="1"/>
  <c r="FI158" i="1"/>
  <c r="FI103" i="1"/>
  <c r="FI45" i="1"/>
  <c r="BY75" i="1"/>
  <c r="BY38" i="1"/>
  <c r="BY101" i="1"/>
  <c r="BY43" i="1"/>
  <c r="BY89" i="1"/>
  <c r="BY36" i="1"/>
  <c r="BY81" i="1"/>
  <c r="BY57" i="1"/>
  <c r="BY88" i="1"/>
  <c r="BY98" i="1"/>
  <c r="BY95" i="1"/>
  <c r="BY63" i="1"/>
  <c r="BY102" i="1"/>
  <c r="BY90" i="1"/>
  <c r="BY48" i="1"/>
  <c r="BY31" i="1"/>
  <c r="BY44" i="1"/>
  <c r="BY84" i="1"/>
  <c r="BY30" i="1"/>
  <c r="BY45" i="1"/>
  <c r="BY83" i="1"/>
  <c r="BY41" i="1"/>
  <c r="BY34" i="1"/>
  <c r="BY71" i="1"/>
  <c r="BY33" i="1"/>
  <c r="BY86" i="1"/>
  <c r="BY97" i="1"/>
  <c r="BY49" i="1"/>
  <c r="BY78" i="1"/>
  <c r="BY40" i="1"/>
  <c r="BY67" i="1"/>
  <c r="BY39" i="1"/>
  <c r="BY35" i="1"/>
  <c r="BY72" i="1"/>
  <c r="BY73" i="1"/>
  <c r="BY46" i="1"/>
  <c r="BY93" i="1"/>
  <c r="BY42" i="1"/>
  <c r="BY56" i="1"/>
  <c r="BY64" i="1"/>
  <c r="BY68" i="1"/>
  <c r="BY99" i="1"/>
  <c r="BY29" i="1"/>
  <c r="BY50" i="1"/>
  <c r="BY70" i="1"/>
  <c r="BY60" i="1"/>
  <c r="BY100" i="1"/>
  <c r="BY77" i="1"/>
  <c r="BY91" i="1"/>
  <c r="BY52" i="1"/>
  <c r="BY58" i="1"/>
  <c r="BY92" i="1"/>
  <c r="BY82" i="1"/>
  <c r="BY51" i="1"/>
  <c r="BY79" i="1"/>
  <c r="BY62" i="1"/>
  <c r="BY66" i="1"/>
  <c r="BY53" i="1"/>
  <c r="BY96" i="1"/>
  <c r="BY61" i="1"/>
  <c r="BY32" i="1"/>
  <c r="BY76" i="1"/>
  <c r="BY69" i="1"/>
  <c r="BY74" i="1"/>
  <c r="BY80" i="1"/>
  <c r="BY54" i="1"/>
  <c r="BY87" i="1"/>
  <c r="BY94" i="1"/>
  <c r="BY47" i="1"/>
  <c r="BY37" i="1"/>
  <c r="BY55" i="1"/>
  <c r="BY85" i="1"/>
  <c r="BY59" i="1"/>
  <c r="BY65" i="1"/>
  <c r="DE75" i="1"/>
  <c r="DE37" i="1"/>
  <c r="DE31" i="1"/>
  <c r="DE121" i="1"/>
  <c r="DE103" i="1"/>
  <c r="DE79" i="1"/>
  <c r="DE134" i="1"/>
  <c r="DE129" i="1"/>
  <c r="DE64" i="1"/>
  <c r="DE107" i="1"/>
  <c r="DE131" i="1"/>
  <c r="DE115" i="1"/>
  <c r="DE50" i="1"/>
  <c r="DE91" i="1"/>
  <c r="DE105" i="1"/>
  <c r="DE30" i="1"/>
  <c r="DE122" i="1"/>
  <c r="DE132" i="1"/>
  <c r="DE127" i="1"/>
  <c r="DE113" i="1"/>
  <c r="DE78" i="1"/>
  <c r="DE56" i="1"/>
  <c r="DE128" i="1"/>
  <c r="DE70" i="1"/>
  <c r="DE52" i="1"/>
  <c r="DE120" i="1"/>
  <c r="DE57" i="1"/>
  <c r="DE98" i="1"/>
  <c r="DE130" i="1"/>
  <c r="DE67" i="1"/>
  <c r="DE111" i="1"/>
  <c r="DE44" i="1"/>
  <c r="DE77" i="1"/>
  <c r="DE85" i="1"/>
  <c r="DE38" i="1"/>
  <c r="DE108" i="1"/>
  <c r="DE53" i="1"/>
  <c r="DE35" i="1"/>
  <c r="DE97" i="1"/>
  <c r="DE74" i="1"/>
  <c r="DE43" i="1"/>
  <c r="DE123" i="1"/>
  <c r="DE55" i="1"/>
  <c r="DE102" i="1"/>
  <c r="DE86" i="1"/>
  <c r="DE42" i="1"/>
  <c r="DE112" i="1"/>
  <c r="DE65" i="1"/>
  <c r="DE94" i="1"/>
  <c r="DE92" i="1"/>
  <c r="DE54" i="1"/>
  <c r="DE80" i="1"/>
  <c r="DE48" i="1"/>
  <c r="DE117" i="1"/>
  <c r="DE60" i="1"/>
  <c r="DE93" i="1"/>
  <c r="DE101" i="1"/>
  <c r="DE68" i="1"/>
  <c r="DE119" i="1"/>
  <c r="DE81" i="1"/>
  <c r="DE73" i="1"/>
  <c r="DE82" i="1"/>
  <c r="DE96" i="1"/>
  <c r="DE106" i="1"/>
  <c r="DE90" i="1"/>
  <c r="DE45" i="1"/>
  <c r="DE100" i="1"/>
  <c r="DE29" i="1"/>
  <c r="DE39" i="1"/>
  <c r="DE126" i="1"/>
  <c r="DE71" i="1"/>
  <c r="DE109" i="1"/>
  <c r="DE124" i="1"/>
  <c r="DE40" i="1"/>
  <c r="DE59" i="1"/>
  <c r="DE89" i="1"/>
  <c r="DE62" i="1"/>
  <c r="DE116" i="1"/>
  <c r="DE83" i="1"/>
  <c r="DE118" i="1"/>
  <c r="DE114" i="1"/>
  <c r="DE125" i="1"/>
  <c r="DE41" i="1"/>
  <c r="DE58" i="1"/>
  <c r="DE51" i="1"/>
  <c r="DE133" i="1"/>
  <c r="DE33" i="1"/>
  <c r="DE72" i="1"/>
  <c r="DE104" i="1"/>
  <c r="DE69" i="1"/>
  <c r="DE87" i="1"/>
  <c r="DE34" i="1"/>
  <c r="DE36" i="1"/>
  <c r="DE88" i="1"/>
  <c r="DE61" i="1"/>
  <c r="DE110" i="1"/>
  <c r="DE46" i="1"/>
  <c r="DE47" i="1"/>
  <c r="DE49" i="1"/>
  <c r="DE95" i="1"/>
  <c r="DE63" i="1"/>
  <c r="DE84" i="1"/>
  <c r="DE66" i="1"/>
  <c r="DE99" i="1"/>
  <c r="DE76" i="1"/>
  <c r="DE32" i="1"/>
  <c r="CG79" i="1"/>
  <c r="CG102" i="1"/>
  <c r="CG82" i="1"/>
  <c r="CG85" i="1"/>
  <c r="CG57" i="1"/>
  <c r="CG45" i="1"/>
  <c r="CG98" i="1"/>
  <c r="CG53" i="1"/>
  <c r="CG70" i="1"/>
  <c r="CG94" i="1"/>
  <c r="CG46" i="1"/>
  <c r="CG73" i="1"/>
  <c r="CG40" i="1"/>
  <c r="CG71" i="1"/>
  <c r="CG49" i="1"/>
  <c r="CG99" i="1"/>
  <c r="CG90" i="1"/>
  <c r="CG48" i="1"/>
  <c r="CG31" i="1"/>
  <c r="CG76" i="1"/>
  <c r="CG36" i="1"/>
  <c r="CG106" i="1"/>
  <c r="CG37" i="1"/>
  <c r="CG96" i="1"/>
  <c r="CG62" i="1"/>
  <c r="CG32" i="1"/>
  <c r="CG104" i="1"/>
  <c r="CG100" i="1"/>
  <c r="CG42" i="1"/>
  <c r="CG89" i="1"/>
  <c r="CG65" i="1"/>
  <c r="CG60" i="1"/>
  <c r="CG68" i="1"/>
  <c r="CG107" i="1"/>
  <c r="CG86" i="1"/>
  <c r="CG41" i="1"/>
  <c r="CG83" i="1"/>
  <c r="CG77" i="1"/>
  <c r="CG97" i="1"/>
  <c r="CG74" i="1"/>
  <c r="CG75" i="1"/>
  <c r="CG43" i="1"/>
  <c r="CG101" i="1"/>
  <c r="CG81" i="1"/>
  <c r="CG91" i="1"/>
  <c r="CG72" i="1"/>
  <c r="CG30" i="1"/>
  <c r="CG64" i="1"/>
  <c r="CG51" i="1"/>
  <c r="CG103" i="1"/>
  <c r="CG63" i="1"/>
  <c r="CG47" i="1"/>
  <c r="CG108" i="1"/>
  <c r="CG110" i="1"/>
  <c r="CG61" i="1"/>
  <c r="CG33" i="1"/>
  <c r="CG78" i="1"/>
  <c r="CG109" i="1"/>
  <c r="CG87" i="1"/>
  <c r="CG44" i="1"/>
  <c r="CG59" i="1"/>
  <c r="CG84" i="1"/>
  <c r="CG52" i="1"/>
  <c r="CG80" i="1"/>
  <c r="CG55" i="1"/>
  <c r="CG29" i="1"/>
  <c r="CG69" i="1"/>
  <c r="CG67" i="1"/>
  <c r="CG93" i="1"/>
  <c r="CG56" i="1"/>
  <c r="CG39" i="1"/>
  <c r="CG105" i="1"/>
  <c r="CG88" i="1"/>
  <c r="CG92" i="1"/>
  <c r="CG35" i="1"/>
  <c r="CG66" i="1"/>
  <c r="CG34" i="1"/>
  <c r="CG58" i="1"/>
  <c r="CG95" i="1"/>
  <c r="CG38" i="1"/>
  <c r="CG54" i="1"/>
  <c r="CG50" i="1"/>
  <c r="CA40" i="1"/>
  <c r="CA61" i="1"/>
  <c r="CA80" i="1"/>
  <c r="CA99" i="1"/>
  <c r="CA90" i="1"/>
  <c r="CA44" i="1"/>
  <c r="CA70" i="1"/>
  <c r="CA104" i="1"/>
  <c r="CA31" i="1"/>
  <c r="CA48" i="1"/>
  <c r="CA101" i="1"/>
  <c r="CA93" i="1"/>
  <c r="CA41" i="1"/>
  <c r="CA45" i="1"/>
  <c r="CA85" i="1"/>
  <c r="CA56" i="1"/>
  <c r="CA67" i="1"/>
  <c r="CA103" i="1"/>
  <c r="CA73" i="1"/>
  <c r="CA29" i="1"/>
  <c r="CA60" i="1"/>
  <c r="CA83" i="1"/>
  <c r="CA38" i="1"/>
  <c r="CA36" i="1"/>
  <c r="CA76" i="1"/>
  <c r="CA91" i="1"/>
  <c r="CA54" i="1"/>
  <c r="CA72" i="1"/>
  <c r="CA96" i="1"/>
  <c r="CA53" i="1"/>
  <c r="CA58" i="1"/>
  <c r="CA65" i="1"/>
  <c r="CA88" i="1"/>
  <c r="CA46" i="1"/>
  <c r="CA55" i="1"/>
  <c r="CA84" i="1"/>
  <c r="CA34" i="1"/>
  <c r="CA59" i="1"/>
  <c r="CA92" i="1"/>
  <c r="CA82" i="1"/>
  <c r="CA42" i="1"/>
  <c r="CA87" i="1"/>
  <c r="CA95" i="1"/>
  <c r="CA50" i="1"/>
  <c r="CA49" i="1"/>
  <c r="CA57" i="1"/>
  <c r="CA47" i="1"/>
  <c r="CA35" i="1"/>
  <c r="CA100" i="1"/>
  <c r="CA94" i="1"/>
  <c r="CA37" i="1"/>
  <c r="CA43" i="1"/>
  <c r="CA69" i="1"/>
  <c r="CA71" i="1"/>
  <c r="CA52" i="1"/>
  <c r="CA86" i="1"/>
  <c r="CA78" i="1"/>
  <c r="CA33" i="1"/>
  <c r="CA79" i="1"/>
  <c r="CA30" i="1"/>
  <c r="CA66" i="1"/>
  <c r="CA89" i="1"/>
  <c r="CA81" i="1"/>
  <c r="CA39" i="1"/>
  <c r="CA63" i="1"/>
  <c r="CA97" i="1"/>
  <c r="CA68" i="1"/>
  <c r="CA64" i="1"/>
  <c r="CA102" i="1"/>
  <c r="CA74" i="1"/>
  <c r="CA77" i="1"/>
  <c r="CA32" i="1"/>
  <c r="CA51" i="1"/>
  <c r="CA62" i="1"/>
  <c r="CA98" i="1"/>
  <c r="CA75" i="1"/>
  <c r="Q42" i="1"/>
  <c r="Q33" i="1"/>
  <c r="Q31" i="1"/>
  <c r="Q39" i="1"/>
  <c r="Q40" i="1"/>
  <c r="Q32" i="1"/>
  <c r="Q41" i="1"/>
  <c r="Q29" i="1"/>
  <c r="Q37" i="1"/>
  <c r="Q30" i="1"/>
  <c r="Q38" i="1"/>
  <c r="Q36" i="1"/>
  <c r="Q35" i="1"/>
  <c r="AT33" i="1"/>
  <c r="AT47" i="1"/>
  <c r="AT59" i="1"/>
  <c r="AT64" i="1"/>
  <c r="AT46" i="1"/>
  <c r="AT63" i="1"/>
  <c r="AT61" i="1"/>
  <c r="AT50" i="1"/>
  <c r="AT35" i="1"/>
  <c r="AT36" i="1"/>
  <c r="AT70" i="1"/>
  <c r="AT57" i="1"/>
  <c r="AT37" i="1"/>
  <c r="AT60" i="1"/>
  <c r="AT32" i="1"/>
  <c r="AT45" i="1"/>
  <c r="AT48" i="1"/>
  <c r="AT56" i="1"/>
  <c r="AT29" i="1"/>
  <c r="AT39" i="1"/>
  <c r="AT54" i="1"/>
  <c r="AT52" i="1"/>
  <c r="AT49" i="1"/>
  <c r="AT69" i="1"/>
  <c r="AT51" i="1"/>
  <c r="AT31" i="1"/>
  <c r="AT30" i="1"/>
  <c r="AT58" i="1"/>
  <c r="AT38" i="1"/>
  <c r="AT62" i="1"/>
  <c r="AT40" i="1"/>
  <c r="AT68" i="1"/>
  <c r="AT34" i="1"/>
  <c r="AT41" i="1"/>
  <c r="AT43" i="1"/>
  <c r="AT67" i="1"/>
  <c r="AT42" i="1"/>
  <c r="AT44" i="1"/>
  <c r="AT71" i="1"/>
  <c r="AT66" i="1"/>
  <c r="AT65" i="1"/>
  <c r="AT53" i="1"/>
  <c r="CL79" i="1"/>
  <c r="CL76" i="1"/>
  <c r="CL108" i="1"/>
  <c r="CL45" i="1"/>
  <c r="CL88" i="1"/>
  <c r="CL71" i="1"/>
  <c r="CL104" i="1"/>
  <c r="CL36" i="1"/>
  <c r="CL47" i="1"/>
  <c r="CL109" i="1"/>
  <c r="CL57" i="1"/>
  <c r="CL96" i="1"/>
  <c r="CL60" i="1"/>
  <c r="CL46" i="1"/>
  <c r="CL112" i="1"/>
  <c r="CL44" i="1"/>
  <c r="CL53" i="1"/>
  <c r="CL85" i="1"/>
  <c r="CL113" i="1"/>
  <c r="CL63" i="1"/>
  <c r="CL102" i="1"/>
  <c r="CL95" i="1"/>
  <c r="CL83" i="1"/>
  <c r="CL33" i="1"/>
  <c r="CL92" i="1"/>
  <c r="CL70" i="1"/>
  <c r="CL42" i="1"/>
  <c r="CL97" i="1"/>
  <c r="CL81" i="1"/>
  <c r="CL73" i="1"/>
  <c r="CL82" i="1"/>
  <c r="CL39" i="1"/>
  <c r="CL59" i="1"/>
  <c r="CL68" i="1"/>
  <c r="CL58" i="1"/>
  <c r="CL51" i="1"/>
  <c r="CL111" i="1"/>
  <c r="CL41" i="1"/>
  <c r="CL80" i="1"/>
  <c r="CL43" i="1"/>
  <c r="CL75" i="1"/>
  <c r="CL72" i="1"/>
  <c r="CL67" i="1"/>
  <c r="CL52" i="1"/>
  <c r="CL61" i="1"/>
  <c r="CL74" i="1"/>
  <c r="CL77" i="1"/>
  <c r="CL49" i="1"/>
  <c r="CL86" i="1"/>
  <c r="CL31" i="1"/>
  <c r="CL66" i="1"/>
  <c r="CL50" i="1"/>
  <c r="CL105" i="1"/>
  <c r="CL29" i="1"/>
  <c r="CL40" i="1"/>
  <c r="CL84" i="1"/>
  <c r="CL93" i="1"/>
  <c r="CL37" i="1"/>
  <c r="CL35" i="1"/>
  <c r="CL91" i="1"/>
  <c r="CL87" i="1"/>
  <c r="CL65" i="1"/>
  <c r="CL89" i="1"/>
  <c r="CL38" i="1"/>
  <c r="CL101" i="1"/>
  <c r="CL54" i="1"/>
  <c r="CL99" i="1"/>
  <c r="CL30" i="1"/>
  <c r="CL114" i="1"/>
  <c r="CL90" i="1"/>
  <c r="CL48" i="1"/>
  <c r="CL98" i="1"/>
  <c r="CL62" i="1"/>
  <c r="CL115" i="1"/>
  <c r="CL34" i="1"/>
  <c r="CL55" i="1"/>
  <c r="CL56" i="1"/>
  <c r="CL78" i="1"/>
  <c r="CL69" i="1"/>
  <c r="CL32" i="1"/>
  <c r="CL107" i="1"/>
  <c r="CL106" i="1"/>
  <c r="CL64" i="1"/>
  <c r="CL110" i="1"/>
  <c r="CL100" i="1"/>
  <c r="CL94" i="1"/>
  <c r="CR105" i="1"/>
  <c r="CR38" i="1"/>
  <c r="CR47" i="1"/>
  <c r="CR119" i="1"/>
  <c r="CR89" i="1"/>
  <c r="CR90" i="1"/>
  <c r="CR33" i="1"/>
  <c r="CR29" i="1"/>
  <c r="CR77" i="1"/>
  <c r="CR118" i="1"/>
  <c r="CR104" i="1"/>
  <c r="CR48" i="1"/>
  <c r="CR59" i="1"/>
  <c r="CR93" i="1"/>
  <c r="CR32" i="1"/>
  <c r="CR99" i="1"/>
  <c r="CR43" i="1"/>
  <c r="CR78" i="1"/>
  <c r="CR100" i="1"/>
  <c r="CR65" i="1"/>
  <c r="CR121" i="1"/>
  <c r="CR40" i="1"/>
  <c r="CR116" i="1"/>
  <c r="CR50" i="1"/>
  <c r="CR34" i="1"/>
  <c r="CR102" i="1"/>
  <c r="CR87" i="1"/>
  <c r="CR103" i="1"/>
  <c r="CR69" i="1"/>
  <c r="CR80" i="1"/>
  <c r="CR106" i="1"/>
  <c r="CR53" i="1"/>
  <c r="CR86" i="1"/>
  <c r="CR79" i="1"/>
  <c r="CR44" i="1"/>
  <c r="CR75" i="1"/>
  <c r="CR55" i="1"/>
  <c r="CR35" i="1"/>
  <c r="CR62" i="1"/>
  <c r="CR108" i="1"/>
  <c r="CR54" i="1"/>
  <c r="CR31" i="1"/>
  <c r="CR45" i="1"/>
  <c r="CR115" i="1"/>
  <c r="CR58" i="1"/>
  <c r="CR64" i="1"/>
  <c r="CR46" i="1"/>
  <c r="CR61" i="1"/>
  <c r="CR67" i="1"/>
  <c r="CR98" i="1"/>
  <c r="CR37" i="1"/>
  <c r="CR51" i="1"/>
  <c r="CR72" i="1"/>
  <c r="CR70" i="1"/>
  <c r="CR56" i="1"/>
  <c r="CR96" i="1"/>
  <c r="CR113" i="1"/>
  <c r="CR117" i="1"/>
  <c r="CR88" i="1"/>
  <c r="CR76" i="1"/>
  <c r="CR82" i="1"/>
  <c r="CR60" i="1"/>
  <c r="CR39" i="1"/>
  <c r="CR94" i="1"/>
  <c r="CR74" i="1"/>
  <c r="CR42" i="1"/>
  <c r="CR95" i="1"/>
  <c r="CR111" i="1"/>
  <c r="CR101" i="1"/>
  <c r="CR57" i="1"/>
  <c r="CR36" i="1"/>
  <c r="CR52" i="1"/>
  <c r="CR83" i="1"/>
  <c r="CR41" i="1"/>
  <c r="CR114" i="1"/>
  <c r="CR71" i="1"/>
  <c r="CR107" i="1"/>
  <c r="CR68" i="1"/>
  <c r="CR81" i="1"/>
  <c r="CR85" i="1"/>
  <c r="CR112" i="1"/>
  <c r="CR91" i="1"/>
  <c r="CR97" i="1"/>
  <c r="CR84" i="1"/>
  <c r="CR73" i="1"/>
  <c r="CR63" i="1"/>
  <c r="CR30" i="1"/>
  <c r="CR49" i="1"/>
  <c r="CR66" i="1"/>
  <c r="CR92" i="1"/>
  <c r="CR109" i="1"/>
  <c r="CR110" i="1"/>
  <c r="AH36" i="1"/>
  <c r="AH41" i="1"/>
  <c r="AH57" i="1"/>
  <c r="AH34" i="1"/>
  <c r="AH31" i="1"/>
  <c r="AH52" i="1"/>
  <c r="AH48" i="1"/>
  <c r="AH42" i="1"/>
  <c r="AH30" i="1"/>
  <c r="AH54" i="1"/>
  <c r="AH32" i="1"/>
  <c r="AH44" i="1"/>
  <c r="AH29" i="1"/>
  <c r="AH43" i="1"/>
  <c r="AH49" i="1"/>
  <c r="AH50" i="1"/>
  <c r="AH53" i="1"/>
  <c r="AH51" i="1"/>
  <c r="AH40" i="1"/>
  <c r="AH46" i="1"/>
  <c r="AH56" i="1"/>
  <c r="AH37" i="1"/>
  <c r="AH59" i="1"/>
  <c r="AH55" i="1"/>
  <c r="AH33" i="1"/>
  <c r="AH38" i="1"/>
  <c r="AH58" i="1"/>
  <c r="AH47" i="1"/>
  <c r="AH45" i="1"/>
  <c r="AH35" i="1"/>
  <c r="AH39" i="1"/>
  <c r="F30" i="1"/>
  <c r="F31" i="1"/>
  <c r="AV32" i="1"/>
  <c r="AV43" i="1"/>
  <c r="AV42" i="1"/>
  <c r="AV56" i="1"/>
  <c r="AV37" i="1"/>
  <c r="AV52" i="1"/>
  <c r="AV57" i="1"/>
  <c r="AV73" i="1"/>
  <c r="AV30" i="1"/>
  <c r="AV61" i="1"/>
  <c r="AV50" i="1"/>
  <c r="AV40" i="1"/>
  <c r="AV64" i="1"/>
  <c r="AV60" i="1"/>
  <c r="AV47" i="1"/>
  <c r="AV65" i="1"/>
  <c r="AV33" i="1"/>
  <c r="AV54" i="1"/>
  <c r="AV38" i="1"/>
  <c r="AV66" i="1"/>
  <c r="AV71" i="1"/>
  <c r="AV51" i="1"/>
  <c r="AV69" i="1"/>
  <c r="AV48" i="1"/>
  <c r="AV53" i="1"/>
  <c r="AV31" i="1"/>
  <c r="AV68" i="1"/>
  <c r="AV36" i="1"/>
  <c r="AV70" i="1"/>
  <c r="AV59" i="1"/>
  <c r="AV67" i="1"/>
  <c r="AV34" i="1"/>
  <c r="AV72" i="1"/>
  <c r="AV46" i="1"/>
  <c r="AV35" i="1"/>
  <c r="AV44" i="1"/>
  <c r="AV45" i="1"/>
  <c r="AV62" i="1"/>
  <c r="AV49" i="1"/>
  <c r="AV58" i="1"/>
  <c r="AV63" i="1"/>
  <c r="AV55" i="1"/>
  <c r="AV29" i="1"/>
  <c r="AV41" i="1"/>
  <c r="AM59" i="1"/>
  <c r="AM63" i="1"/>
  <c r="AM57" i="1"/>
  <c r="AM58" i="1"/>
  <c r="AM64" i="1"/>
  <c r="AM44" i="1"/>
  <c r="AM60" i="1"/>
  <c r="AM62" i="1"/>
  <c r="AM39" i="1"/>
  <c r="AM35" i="1"/>
  <c r="AM38" i="1"/>
  <c r="AM54" i="1"/>
  <c r="AM42" i="1"/>
  <c r="AM34" i="1"/>
  <c r="AM40" i="1"/>
  <c r="AM55" i="1"/>
  <c r="AM47" i="1"/>
  <c r="AM37" i="1"/>
  <c r="AM41" i="1"/>
  <c r="AM36" i="1"/>
  <c r="AM29" i="1"/>
  <c r="AM50" i="1"/>
  <c r="AM56" i="1"/>
  <c r="AM49" i="1"/>
  <c r="AM45" i="1"/>
  <c r="AM61" i="1"/>
  <c r="AM30" i="1"/>
  <c r="AM43" i="1"/>
  <c r="AM52" i="1"/>
  <c r="AM33" i="1"/>
  <c r="AM48" i="1"/>
  <c r="AM53" i="1"/>
  <c r="AM46" i="1"/>
  <c r="AM32" i="1"/>
  <c r="AM31" i="1"/>
  <c r="M31" i="1"/>
  <c r="M37" i="1"/>
  <c r="M33" i="1"/>
  <c r="M30" i="1"/>
  <c r="M36" i="1"/>
  <c r="M32" i="1"/>
  <c r="M34" i="1"/>
  <c r="M35" i="1"/>
  <c r="M38" i="1"/>
  <c r="FO62" i="1"/>
  <c r="FO131" i="1"/>
  <c r="FO109" i="1"/>
  <c r="FO93" i="1"/>
  <c r="FO196" i="1"/>
  <c r="FO189" i="1"/>
  <c r="FO105" i="1"/>
  <c r="FO68" i="1"/>
  <c r="FO56" i="1"/>
  <c r="FO49" i="1"/>
  <c r="FO162" i="1"/>
  <c r="FO153" i="1"/>
  <c r="FO117" i="1"/>
  <c r="FO88" i="1"/>
  <c r="FO72" i="1"/>
  <c r="FO48" i="1"/>
  <c r="FO95" i="1"/>
  <c r="FO177" i="1"/>
  <c r="FO140" i="1"/>
  <c r="FO122" i="1"/>
  <c r="FO96" i="1"/>
  <c r="FO58" i="1"/>
  <c r="FO37" i="1"/>
  <c r="FO173" i="1"/>
  <c r="FO141" i="1"/>
  <c r="FO144" i="1"/>
  <c r="FO113" i="1"/>
  <c r="FO94" i="1"/>
  <c r="FO84" i="1"/>
  <c r="FO103" i="1"/>
  <c r="FO45" i="1"/>
  <c r="FO180" i="1"/>
  <c r="FO115" i="1"/>
  <c r="FO191" i="1"/>
  <c r="FO176" i="1"/>
  <c r="FO139" i="1"/>
  <c r="FO185" i="1"/>
  <c r="FO148" i="1"/>
  <c r="FO110" i="1"/>
  <c r="FO130" i="1"/>
  <c r="FO86" i="1"/>
  <c r="FO33" i="1"/>
  <c r="FO29" i="1"/>
  <c r="FO143" i="1"/>
  <c r="FO73" i="1"/>
  <c r="FO77" i="1"/>
  <c r="FO32" i="1"/>
  <c r="FO64" i="1"/>
  <c r="FO186" i="1"/>
  <c r="FO161" i="1"/>
  <c r="FO152" i="1"/>
  <c r="FO104" i="1"/>
  <c r="FO114" i="1"/>
  <c r="FO169" i="1"/>
  <c r="FO158" i="1"/>
  <c r="FO175" i="1"/>
  <c r="FO157" i="1"/>
  <c r="FO112" i="1"/>
  <c r="FO101" i="1"/>
  <c r="FO82" i="1"/>
  <c r="FO179" i="1"/>
  <c r="FO192" i="1"/>
  <c r="FO187" i="1"/>
  <c r="FO190" i="1"/>
  <c r="FO89" i="1"/>
  <c r="FO121" i="1"/>
  <c r="FO154" i="1"/>
  <c r="FO106" i="1"/>
  <c r="FO168" i="1"/>
  <c r="FO165" i="1"/>
  <c r="FO128" i="1"/>
  <c r="FO57" i="1"/>
  <c r="FO31" i="1"/>
  <c r="FO65" i="1"/>
  <c r="FO147" i="1"/>
  <c r="FO142" i="1"/>
  <c r="FO164" i="1"/>
  <c r="FO116" i="1"/>
  <c r="FO170" i="1"/>
  <c r="FO69" i="1"/>
  <c r="FO55" i="1"/>
  <c r="FO44" i="1"/>
  <c r="FO137" i="1"/>
  <c r="FO100" i="1"/>
  <c r="FO123" i="1"/>
  <c r="FO51" i="1"/>
  <c r="FO39" i="1"/>
  <c r="FO188" i="1"/>
  <c r="FO174" i="1"/>
  <c r="FO155" i="1"/>
  <c r="FO107" i="1"/>
  <c r="FO149" i="1"/>
  <c r="FO98" i="1"/>
  <c r="FO43" i="1"/>
  <c r="FO35" i="1"/>
  <c r="FO146" i="1"/>
  <c r="FO125" i="1"/>
  <c r="FO119" i="1"/>
  <c r="FO71" i="1"/>
  <c r="FO163" i="1"/>
  <c r="FO183" i="1"/>
  <c r="FO156" i="1"/>
  <c r="FO151" i="1"/>
  <c r="FO40" i="1"/>
  <c r="FO87" i="1"/>
  <c r="FO167" i="1"/>
  <c r="FO59" i="1"/>
  <c r="FO195" i="1"/>
  <c r="FO136" i="1"/>
  <c r="FO92" i="1"/>
  <c r="FO129" i="1"/>
  <c r="FO83" i="1"/>
  <c r="FO30" i="1"/>
  <c r="FO194" i="1"/>
  <c r="FO184" i="1"/>
  <c r="FO50" i="1"/>
  <c r="FO135" i="1"/>
  <c r="FO118" i="1"/>
  <c r="FO61" i="1"/>
  <c r="FO42" i="1"/>
  <c r="FO38" i="1"/>
  <c r="FO193" i="1"/>
  <c r="FO111" i="1"/>
  <c r="FO99" i="1"/>
  <c r="FO74" i="1"/>
  <c r="FO41" i="1"/>
  <c r="FO181" i="1"/>
  <c r="FO172" i="1"/>
  <c r="FO75" i="1"/>
  <c r="FO178" i="1"/>
  <c r="FO91" i="1"/>
  <c r="FO90" i="1"/>
  <c r="FO63" i="1"/>
  <c r="FO53" i="1"/>
  <c r="FO145" i="1"/>
  <c r="FO150" i="1"/>
  <c r="FO97" i="1"/>
  <c r="FO120" i="1"/>
  <c r="FO78" i="1"/>
  <c r="FO47" i="1"/>
  <c r="FO34" i="1"/>
  <c r="FO102" i="1"/>
  <c r="FO166" i="1"/>
  <c r="FO133" i="1"/>
  <c r="FO132" i="1"/>
  <c r="FO159" i="1"/>
  <c r="FO79" i="1"/>
  <c r="FO127" i="1"/>
  <c r="FO160" i="1"/>
  <c r="FO36" i="1"/>
  <c r="FO126" i="1"/>
  <c r="FO108" i="1"/>
  <c r="FO46" i="1"/>
  <c r="FO54" i="1"/>
  <c r="FO60" i="1"/>
  <c r="FO171" i="1"/>
  <c r="FO67" i="1"/>
  <c r="FO80" i="1"/>
  <c r="FO76" i="1"/>
  <c r="FO124" i="1"/>
  <c r="FO182" i="1"/>
  <c r="FO66" i="1"/>
  <c r="FO81" i="1"/>
  <c r="FO134" i="1"/>
  <c r="FO138" i="1"/>
  <c r="FO85" i="1"/>
  <c r="FO70" i="1"/>
  <c r="FO52" i="1"/>
  <c r="BR61" i="1"/>
  <c r="BR66" i="1"/>
  <c r="BR90" i="1"/>
  <c r="BR93" i="1"/>
  <c r="BR58" i="1"/>
  <c r="BR94" i="1"/>
  <c r="BR76" i="1"/>
  <c r="BR34" i="1"/>
  <c r="BR71" i="1"/>
  <c r="BR62" i="1"/>
  <c r="BR38" i="1"/>
  <c r="BR70" i="1"/>
  <c r="BR54" i="1"/>
  <c r="BR29" i="1"/>
  <c r="BR40" i="1"/>
  <c r="BR67" i="1"/>
  <c r="BR88" i="1"/>
  <c r="BR92" i="1"/>
  <c r="BR77" i="1"/>
  <c r="BR75" i="1"/>
  <c r="BR69" i="1"/>
  <c r="BR72" i="1"/>
  <c r="BR45" i="1"/>
  <c r="BR39" i="1"/>
  <c r="BR55" i="1"/>
  <c r="BR59" i="1"/>
  <c r="BR51" i="1"/>
  <c r="BR36" i="1"/>
  <c r="BR79" i="1"/>
  <c r="BR48" i="1"/>
  <c r="BR80" i="1"/>
  <c r="BR83" i="1"/>
  <c r="BR78" i="1"/>
  <c r="BR74" i="1"/>
  <c r="BR44" i="1"/>
  <c r="BR86" i="1"/>
  <c r="BR60" i="1"/>
  <c r="BR31" i="1"/>
  <c r="BR52" i="1"/>
  <c r="BR37" i="1"/>
  <c r="BR68" i="1"/>
  <c r="BR32" i="1"/>
  <c r="BR43" i="1"/>
  <c r="BR95" i="1"/>
  <c r="BR50" i="1"/>
  <c r="BR91" i="1"/>
  <c r="BR65" i="1"/>
  <c r="BR84" i="1"/>
  <c r="BR42" i="1"/>
  <c r="BR35" i="1"/>
  <c r="BR49" i="1"/>
  <c r="BR47" i="1"/>
  <c r="BR82" i="1"/>
  <c r="BR63" i="1"/>
  <c r="BR53" i="1"/>
  <c r="BR85" i="1"/>
  <c r="BR81" i="1"/>
  <c r="BR41" i="1"/>
  <c r="BR57" i="1"/>
  <c r="BR64" i="1"/>
  <c r="BR87" i="1"/>
  <c r="BR56" i="1"/>
  <c r="BR33" i="1"/>
  <c r="BR46" i="1"/>
  <c r="BR30" i="1"/>
  <c r="BR89" i="1"/>
  <c r="FB109" i="1"/>
  <c r="FB55" i="1"/>
  <c r="FB43" i="1"/>
  <c r="FB183" i="1"/>
  <c r="FB131" i="1"/>
  <c r="FB107" i="1"/>
  <c r="FB87" i="1"/>
  <c r="FB94" i="1"/>
  <c r="FB50" i="1"/>
  <c r="FB167" i="1"/>
  <c r="FB135" i="1"/>
  <c r="FB136" i="1"/>
  <c r="FB111" i="1"/>
  <c r="FB115" i="1"/>
  <c r="FB127" i="1"/>
  <c r="FB67" i="1"/>
  <c r="FB182" i="1"/>
  <c r="FB177" i="1"/>
  <c r="FB157" i="1"/>
  <c r="FB101" i="1"/>
  <c r="FB126" i="1"/>
  <c r="FB59" i="1"/>
  <c r="FB54" i="1"/>
  <c r="FB53" i="1"/>
  <c r="FB176" i="1"/>
  <c r="FB150" i="1"/>
  <c r="FB159" i="1"/>
  <c r="FB69" i="1"/>
  <c r="FB102" i="1"/>
  <c r="FB165" i="1"/>
  <c r="FB30" i="1"/>
  <c r="FB41" i="1"/>
  <c r="FB134" i="1"/>
  <c r="FB85" i="1"/>
  <c r="FB64" i="1"/>
  <c r="FB90" i="1"/>
  <c r="FB71" i="1"/>
  <c r="FB179" i="1"/>
  <c r="FB158" i="1"/>
  <c r="FB169" i="1"/>
  <c r="FB112" i="1"/>
  <c r="FB68" i="1"/>
  <c r="FB45" i="1"/>
  <c r="FB33" i="1"/>
  <c r="FB29" i="1"/>
  <c r="FB160" i="1"/>
  <c r="FB116" i="1"/>
  <c r="FB72" i="1"/>
  <c r="FB95" i="1"/>
  <c r="FB181" i="1"/>
  <c r="FB47" i="1"/>
  <c r="FB178" i="1"/>
  <c r="FB139" i="1"/>
  <c r="FB147" i="1"/>
  <c r="FB82" i="1"/>
  <c r="FB70" i="1"/>
  <c r="FB98" i="1"/>
  <c r="FB171" i="1"/>
  <c r="FB49" i="1"/>
  <c r="FB145" i="1"/>
  <c r="FB105" i="1"/>
  <c r="FB119" i="1"/>
  <c r="FB173" i="1"/>
  <c r="FB62" i="1"/>
  <c r="FB163" i="1"/>
  <c r="FB31" i="1"/>
  <c r="FB132" i="1"/>
  <c r="FB122" i="1"/>
  <c r="FB58" i="1"/>
  <c r="FB51" i="1"/>
  <c r="FB156" i="1"/>
  <c r="FB44" i="1"/>
  <c r="FB168" i="1"/>
  <c r="FB93" i="1"/>
  <c r="FB104" i="1"/>
  <c r="FB78" i="1"/>
  <c r="FB61" i="1"/>
  <c r="FB66" i="1"/>
  <c r="FB164" i="1"/>
  <c r="FB152" i="1"/>
  <c r="FB96" i="1"/>
  <c r="FB97" i="1"/>
  <c r="FB81" i="1"/>
  <c r="FB75" i="1"/>
  <c r="FB133" i="1"/>
  <c r="FB149" i="1"/>
  <c r="FB88" i="1"/>
  <c r="FB114" i="1"/>
  <c r="FB83" i="1"/>
  <c r="FB32" i="1"/>
  <c r="FB39" i="1"/>
  <c r="FB180" i="1"/>
  <c r="FB144" i="1"/>
  <c r="FB100" i="1"/>
  <c r="FB123" i="1"/>
  <c r="FB57" i="1"/>
  <c r="FB48" i="1"/>
  <c r="FB141" i="1"/>
  <c r="FB151" i="1"/>
  <c r="FB138" i="1"/>
  <c r="FB89" i="1"/>
  <c r="FB130" i="1"/>
  <c r="FB73" i="1"/>
  <c r="FB74" i="1"/>
  <c r="FB60" i="1"/>
  <c r="FB162" i="1"/>
  <c r="FB161" i="1"/>
  <c r="FB120" i="1"/>
  <c r="FB76" i="1"/>
  <c r="FB103" i="1"/>
  <c r="FB63" i="1"/>
  <c r="FB36" i="1"/>
  <c r="FB140" i="1"/>
  <c r="FB148" i="1"/>
  <c r="FB125" i="1"/>
  <c r="FB91" i="1"/>
  <c r="FB86" i="1"/>
  <c r="FB52" i="1"/>
  <c r="FB137" i="1"/>
  <c r="FB38" i="1"/>
  <c r="FB80" i="1"/>
  <c r="FB118" i="1"/>
  <c r="FB99" i="1"/>
  <c r="FB35" i="1"/>
  <c r="FB155" i="1"/>
  <c r="FB77" i="1"/>
  <c r="FB128" i="1"/>
  <c r="FB174" i="1"/>
  <c r="FB153" i="1"/>
  <c r="FB170" i="1"/>
  <c r="FB46" i="1"/>
  <c r="FB108" i="1"/>
  <c r="FB129" i="1"/>
  <c r="FB56" i="1"/>
  <c r="FB146" i="1"/>
  <c r="FB124" i="1"/>
  <c r="FB37" i="1"/>
  <c r="FB142" i="1"/>
  <c r="FB40" i="1"/>
  <c r="FB110" i="1"/>
  <c r="FB106" i="1"/>
  <c r="FB92" i="1"/>
  <c r="FB166" i="1"/>
  <c r="FB121" i="1"/>
  <c r="FB84" i="1"/>
  <c r="FB143" i="1"/>
  <c r="FB117" i="1"/>
  <c r="FB79" i="1"/>
  <c r="FB172" i="1"/>
  <c r="FB154" i="1"/>
  <c r="FB113" i="1"/>
  <c r="FB42" i="1"/>
  <c r="FB65" i="1"/>
  <c r="FB34" i="1"/>
  <c r="FB175" i="1"/>
  <c r="DB60" i="1"/>
  <c r="DB32" i="1"/>
  <c r="DB86" i="1"/>
  <c r="DB78" i="1"/>
  <c r="DB52" i="1"/>
  <c r="DB121" i="1"/>
  <c r="DB128" i="1"/>
  <c r="DB69" i="1"/>
  <c r="DB95" i="1"/>
  <c r="DB39" i="1"/>
  <c r="DB112" i="1"/>
  <c r="DB101" i="1"/>
  <c r="DB107" i="1"/>
  <c r="DB31" i="1"/>
  <c r="DB80" i="1"/>
  <c r="DB94" i="1"/>
  <c r="DB75" i="1"/>
  <c r="DB42" i="1"/>
  <c r="DB65" i="1"/>
  <c r="DB127" i="1"/>
  <c r="DB68" i="1"/>
  <c r="DB70" i="1"/>
  <c r="DB83" i="1"/>
  <c r="DB92" i="1"/>
  <c r="DB72" i="1"/>
  <c r="DB43" i="1"/>
  <c r="DB120" i="1"/>
  <c r="DB51" i="1"/>
  <c r="DB74" i="1"/>
  <c r="DB37" i="1"/>
  <c r="DB93" i="1"/>
  <c r="DB124" i="1"/>
  <c r="DB102" i="1"/>
  <c r="DB29" i="1"/>
  <c r="DB104" i="1"/>
  <c r="DB67" i="1"/>
  <c r="DB85" i="1"/>
  <c r="DB40" i="1"/>
  <c r="DB96" i="1"/>
  <c r="DB90" i="1"/>
  <c r="DB106" i="1"/>
  <c r="DB64" i="1"/>
  <c r="DB84" i="1"/>
  <c r="DB46" i="1"/>
  <c r="DB77" i="1"/>
  <c r="DB44" i="1"/>
  <c r="DB109" i="1"/>
  <c r="DB119" i="1"/>
  <c r="DB73" i="1"/>
  <c r="DB45" i="1"/>
  <c r="DB100" i="1"/>
  <c r="DB89" i="1"/>
  <c r="DB116" i="1"/>
  <c r="DB59" i="1"/>
  <c r="DB131" i="1"/>
  <c r="DB108" i="1"/>
  <c r="DB48" i="1"/>
  <c r="DB54" i="1"/>
  <c r="DB113" i="1"/>
  <c r="DB47" i="1"/>
  <c r="DB103" i="1"/>
  <c r="DB41" i="1"/>
  <c r="DB105" i="1"/>
  <c r="DB115" i="1"/>
  <c r="DB61" i="1"/>
  <c r="DB129" i="1"/>
  <c r="DB88" i="1"/>
  <c r="DB87" i="1"/>
  <c r="DB33" i="1"/>
  <c r="DB38" i="1"/>
  <c r="DB126" i="1"/>
  <c r="DB91" i="1"/>
  <c r="DB34" i="1"/>
  <c r="DB122" i="1"/>
  <c r="DB62" i="1"/>
  <c r="DB58" i="1"/>
  <c r="DB56" i="1"/>
  <c r="DB49" i="1"/>
  <c r="DB53" i="1"/>
  <c r="DB98" i="1"/>
  <c r="DB55" i="1"/>
  <c r="DB82" i="1"/>
  <c r="DB110" i="1"/>
  <c r="DB30" i="1"/>
  <c r="DB66" i="1"/>
  <c r="DB123" i="1"/>
  <c r="DB35" i="1"/>
  <c r="DB36" i="1"/>
  <c r="DB63" i="1"/>
  <c r="DB81" i="1"/>
  <c r="DB79" i="1"/>
  <c r="DB76" i="1"/>
  <c r="DB97" i="1"/>
  <c r="DB99" i="1"/>
  <c r="DB50" i="1"/>
  <c r="DB114" i="1"/>
  <c r="DB117" i="1"/>
  <c r="DB118" i="1"/>
  <c r="DB125" i="1"/>
  <c r="DB111" i="1"/>
  <c r="DB57" i="1"/>
  <c r="DB71" i="1"/>
  <c r="DB130" i="1"/>
  <c r="DF101" i="1"/>
  <c r="DF130" i="1"/>
  <c r="DF90" i="1"/>
  <c r="DF67" i="1"/>
  <c r="DF93" i="1"/>
  <c r="DF122" i="1"/>
  <c r="DF35" i="1"/>
  <c r="DF49" i="1"/>
  <c r="DF30" i="1"/>
  <c r="DF84" i="1"/>
  <c r="DF128" i="1"/>
  <c r="DF44" i="1"/>
  <c r="DF50" i="1"/>
  <c r="DF34" i="1"/>
  <c r="DF119" i="1"/>
  <c r="DF124" i="1"/>
  <c r="DF78" i="1"/>
  <c r="DF53" i="1"/>
  <c r="DF47" i="1"/>
  <c r="DF135" i="1"/>
  <c r="DF120" i="1"/>
  <c r="DF121" i="1"/>
  <c r="DF83" i="1"/>
  <c r="DF48" i="1"/>
  <c r="DF105" i="1"/>
  <c r="DF80" i="1"/>
  <c r="DF69" i="1"/>
  <c r="DF94" i="1"/>
  <c r="DF36" i="1"/>
  <c r="DF111" i="1"/>
  <c r="DF113" i="1"/>
  <c r="DF59" i="1"/>
  <c r="DF58" i="1"/>
  <c r="DF131" i="1"/>
  <c r="DF112" i="1"/>
  <c r="DF107" i="1"/>
  <c r="DF77" i="1"/>
  <c r="DF65" i="1"/>
  <c r="DF46" i="1"/>
  <c r="DF116" i="1"/>
  <c r="DF104" i="1"/>
  <c r="DF86" i="1"/>
  <c r="DF55" i="1"/>
  <c r="DF126" i="1"/>
  <c r="DF97" i="1"/>
  <c r="DF56" i="1"/>
  <c r="DF71" i="1"/>
  <c r="DF134" i="1"/>
  <c r="DF92" i="1"/>
  <c r="DF52" i="1"/>
  <c r="DF75" i="1"/>
  <c r="DF40" i="1"/>
  <c r="DF33" i="1"/>
  <c r="DF129" i="1"/>
  <c r="DF64" i="1"/>
  <c r="DF115" i="1"/>
  <c r="DF99" i="1"/>
  <c r="DF43" i="1"/>
  <c r="DF73" i="1"/>
  <c r="DF123" i="1"/>
  <c r="DF79" i="1"/>
  <c r="DF54" i="1"/>
  <c r="DF118" i="1"/>
  <c r="DF70" i="1"/>
  <c r="DF125" i="1"/>
  <c r="DF62" i="1"/>
  <c r="DF31" i="1"/>
  <c r="DF100" i="1"/>
  <c r="DF98" i="1"/>
  <c r="DF85" i="1"/>
  <c r="DF51" i="1"/>
  <c r="DF108" i="1"/>
  <c r="DF29" i="1"/>
  <c r="DF76" i="1"/>
  <c r="DF38" i="1"/>
  <c r="DF127" i="1"/>
  <c r="DF102" i="1"/>
  <c r="DF91" i="1"/>
  <c r="DF68" i="1"/>
  <c r="DF42" i="1"/>
  <c r="DF74" i="1"/>
  <c r="DF117" i="1"/>
  <c r="DF57" i="1"/>
  <c r="DF110" i="1"/>
  <c r="DF82" i="1"/>
  <c r="DF66" i="1"/>
  <c r="DF88" i="1"/>
  <c r="DF132" i="1"/>
  <c r="DF133" i="1"/>
  <c r="DF95" i="1"/>
  <c r="DF114" i="1"/>
  <c r="DF60" i="1"/>
  <c r="DF41" i="1"/>
  <c r="DF106" i="1"/>
  <c r="DF103" i="1"/>
  <c r="DF109" i="1"/>
  <c r="DF87" i="1"/>
  <c r="DF32" i="1"/>
  <c r="DF81" i="1"/>
  <c r="DF63" i="1"/>
  <c r="DF37" i="1"/>
  <c r="DF72" i="1"/>
  <c r="DF96" i="1"/>
  <c r="DF61" i="1"/>
  <c r="DF89" i="1"/>
  <c r="DF45" i="1"/>
  <c r="DF39" i="1"/>
  <c r="ED125" i="1"/>
  <c r="ED29" i="1"/>
  <c r="ED92" i="1"/>
  <c r="ED52" i="1"/>
  <c r="ED143" i="1"/>
  <c r="ED40" i="1"/>
  <c r="ED42" i="1"/>
  <c r="ED100" i="1"/>
  <c r="ED155" i="1"/>
  <c r="ED44" i="1"/>
  <c r="ED139" i="1"/>
  <c r="ED88" i="1"/>
  <c r="ED68" i="1"/>
  <c r="ED123" i="1"/>
  <c r="ED63" i="1"/>
  <c r="ED146" i="1"/>
  <c r="ED115" i="1"/>
  <c r="ED62" i="1"/>
  <c r="ED116" i="1"/>
  <c r="ED90" i="1"/>
  <c r="ED118" i="1"/>
  <c r="ED59" i="1"/>
  <c r="ED78" i="1"/>
  <c r="ED41" i="1"/>
  <c r="ED96" i="1"/>
  <c r="ED39" i="1"/>
  <c r="ED99" i="1"/>
  <c r="ED152" i="1"/>
  <c r="ED110" i="1"/>
  <c r="ED70" i="1"/>
  <c r="ED142" i="1"/>
  <c r="ED121" i="1"/>
  <c r="ED75" i="1"/>
  <c r="ED120" i="1"/>
  <c r="ED57" i="1"/>
  <c r="ED153" i="1"/>
  <c r="ED112" i="1"/>
  <c r="ED38" i="1"/>
  <c r="ED74" i="1"/>
  <c r="ED156" i="1"/>
  <c r="ED89" i="1"/>
  <c r="ED50" i="1"/>
  <c r="ED73" i="1"/>
  <c r="ED134" i="1"/>
  <c r="ED122" i="1"/>
  <c r="ED149" i="1"/>
  <c r="ED111" i="1"/>
  <c r="ED33" i="1"/>
  <c r="ED108" i="1"/>
  <c r="ED54" i="1"/>
  <c r="ED157" i="1"/>
  <c r="ED87" i="1"/>
  <c r="ED49" i="1"/>
  <c r="ED84" i="1"/>
  <c r="ED30" i="1"/>
  <c r="ED124" i="1"/>
  <c r="ED43" i="1"/>
  <c r="ED103" i="1"/>
  <c r="ED34" i="1"/>
  <c r="ED114" i="1"/>
  <c r="ED71" i="1"/>
  <c r="ED127" i="1"/>
  <c r="ED64" i="1"/>
  <c r="ED135" i="1"/>
  <c r="ED101" i="1"/>
  <c r="ED36" i="1"/>
  <c r="ED79" i="1"/>
  <c r="ED151" i="1"/>
  <c r="ED97" i="1"/>
  <c r="ED46" i="1"/>
  <c r="ED126" i="1"/>
  <c r="ED94" i="1"/>
  <c r="ED154" i="1"/>
  <c r="ED119" i="1"/>
  <c r="ED159" i="1"/>
  <c r="ED37" i="1"/>
  <c r="ED145" i="1"/>
  <c r="ED51" i="1"/>
  <c r="ED65" i="1"/>
  <c r="ED113" i="1"/>
  <c r="ED81" i="1"/>
  <c r="ED129" i="1"/>
  <c r="ED76" i="1"/>
  <c r="ED104" i="1"/>
  <c r="ED80" i="1"/>
  <c r="ED107" i="1"/>
  <c r="ED137" i="1"/>
  <c r="ED128" i="1"/>
  <c r="ED106" i="1"/>
  <c r="ED140" i="1"/>
  <c r="ED32" i="1"/>
  <c r="ED93" i="1"/>
  <c r="ED131" i="1"/>
  <c r="ED136" i="1"/>
  <c r="ED141" i="1"/>
  <c r="ED48" i="1"/>
  <c r="ED77" i="1"/>
  <c r="ED69" i="1"/>
  <c r="ED150" i="1"/>
  <c r="ED91" i="1"/>
  <c r="ED109" i="1"/>
  <c r="ED148" i="1"/>
  <c r="ED53" i="1"/>
  <c r="ED130" i="1"/>
  <c r="ED85" i="1"/>
  <c r="ED58" i="1"/>
  <c r="ED95" i="1"/>
  <c r="ED60" i="1"/>
  <c r="ED132" i="1"/>
  <c r="ED147" i="1"/>
  <c r="ED86" i="1"/>
  <c r="ED117" i="1"/>
  <c r="ED47" i="1"/>
  <c r="ED35" i="1"/>
  <c r="ED144" i="1"/>
  <c r="ED67" i="1"/>
  <c r="ED61" i="1"/>
  <c r="ED133" i="1"/>
  <c r="ED158" i="1"/>
  <c r="ED31" i="1"/>
  <c r="ED82" i="1"/>
  <c r="ED45" i="1"/>
  <c r="ED55" i="1"/>
  <c r="ED66" i="1"/>
  <c r="ED56" i="1"/>
  <c r="ED72" i="1"/>
  <c r="ED138" i="1"/>
  <c r="ED105" i="1"/>
  <c r="ED102" i="1"/>
  <c r="ED98" i="1"/>
  <c r="ED83" i="1"/>
  <c r="EU168" i="1"/>
  <c r="EU171" i="1"/>
  <c r="EU114" i="1"/>
  <c r="EU94" i="1"/>
  <c r="EU33" i="1"/>
  <c r="EU157" i="1"/>
  <c r="EU159" i="1"/>
  <c r="EU122" i="1"/>
  <c r="EU130" i="1"/>
  <c r="EU170" i="1"/>
  <c r="EU98" i="1"/>
  <c r="EU32" i="1"/>
  <c r="EU36" i="1"/>
  <c r="EU160" i="1"/>
  <c r="EU128" i="1"/>
  <c r="EU68" i="1"/>
  <c r="EU54" i="1"/>
  <c r="EU147" i="1"/>
  <c r="EU131" i="1"/>
  <c r="EU124" i="1"/>
  <c r="EU85" i="1"/>
  <c r="EU90" i="1"/>
  <c r="EU31" i="1"/>
  <c r="EU164" i="1"/>
  <c r="EU144" i="1"/>
  <c r="EU70" i="1"/>
  <c r="EU96" i="1"/>
  <c r="EU37" i="1"/>
  <c r="EU50" i="1"/>
  <c r="EU41" i="1"/>
  <c r="EU158" i="1"/>
  <c r="EU104" i="1"/>
  <c r="EU109" i="1"/>
  <c r="EU58" i="1"/>
  <c r="EU47" i="1"/>
  <c r="EU163" i="1"/>
  <c r="EU169" i="1"/>
  <c r="EU121" i="1"/>
  <c r="EU78" i="1"/>
  <c r="EU43" i="1"/>
  <c r="EU166" i="1"/>
  <c r="EU136" i="1"/>
  <c r="EU120" i="1"/>
  <c r="EU88" i="1"/>
  <c r="EU55" i="1"/>
  <c r="EU57" i="1"/>
  <c r="EU73" i="1"/>
  <c r="EU143" i="1"/>
  <c r="EU117" i="1"/>
  <c r="EU59" i="1"/>
  <c r="EU34" i="1"/>
  <c r="EU56" i="1"/>
  <c r="EU137" i="1"/>
  <c r="EU175" i="1"/>
  <c r="EU106" i="1"/>
  <c r="EU97" i="1"/>
  <c r="EU77" i="1"/>
  <c r="EU63" i="1"/>
  <c r="EU44" i="1"/>
  <c r="EU127" i="1"/>
  <c r="EU45" i="1"/>
  <c r="EU139" i="1"/>
  <c r="EU65" i="1"/>
  <c r="EU42" i="1"/>
  <c r="EU146" i="1"/>
  <c r="EU91" i="1"/>
  <c r="EU123" i="1"/>
  <c r="EU67" i="1"/>
  <c r="EU74" i="1"/>
  <c r="EU153" i="1"/>
  <c r="EU145" i="1"/>
  <c r="EU110" i="1"/>
  <c r="EU101" i="1"/>
  <c r="EU76" i="1"/>
  <c r="EU71" i="1"/>
  <c r="EU149" i="1"/>
  <c r="EU176" i="1"/>
  <c r="EU103" i="1"/>
  <c r="EU125" i="1"/>
  <c r="EU111" i="1"/>
  <c r="EU69" i="1"/>
  <c r="EU151" i="1"/>
  <c r="EU112" i="1"/>
  <c r="EU49" i="1"/>
  <c r="EU46" i="1"/>
  <c r="EU64" i="1"/>
  <c r="EU150" i="1"/>
  <c r="EU162" i="1"/>
  <c r="EU75" i="1"/>
  <c r="EU81" i="1"/>
  <c r="EU82" i="1"/>
  <c r="EU173" i="1"/>
  <c r="EU148" i="1"/>
  <c r="EU132" i="1"/>
  <c r="EU129" i="1"/>
  <c r="EU108" i="1"/>
  <c r="EU107" i="1"/>
  <c r="EU102" i="1"/>
  <c r="EU142" i="1"/>
  <c r="EU138" i="1"/>
  <c r="EU141" i="1"/>
  <c r="EU87" i="1"/>
  <c r="EU119" i="1"/>
  <c r="EU52" i="1"/>
  <c r="EU29" i="1"/>
  <c r="EU161" i="1"/>
  <c r="EU80" i="1"/>
  <c r="EU89" i="1"/>
  <c r="EU72" i="1"/>
  <c r="EU39" i="1"/>
  <c r="EU152" i="1"/>
  <c r="EU165" i="1"/>
  <c r="EU155" i="1"/>
  <c r="EU113" i="1"/>
  <c r="EU35" i="1"/>
  <c r="EU60" i="1"/>
  <c r="EU156" i="1"/>
  <c r="EU140" i="1"/>
  <c r="EU99" i="1"/>
  <c r="EU95" i="1"/>
  <c r="EU84" i="1"/>
  <c r="EU62" i="1"/>
  <c r="EU30" i="1"/>
  <c r="EU172" i="1"/>
  <c r="EU105" i="1"/>
  <c r="EU126" i="1"/>
  <c r="EU38" i="1"/>
  <c r="EU118" i="1"/>
  <c r="EU134" i="1"/>
  <c r="EU154" i="1"/>
  <c r="EU174" i="1"/>
  <c r="EU66" i="1"/>
  <c r="EU135" i="1"/>
  <c r="EU51" i="1"/>
  <c r="EU86" i="1"/>
  <c r="EU100" i="1"/>
  <c r="EU40" i="1"/>
  <c r="EU48" i="1"/>
  <c r="EU61" i="1"/>
  <c r="EU167" i="1"/>
  <c r="EU53" i="1"/>
  <c r="EU79" i="1"/>
  <c r="EU115" i="1"/>
  <c r="EU133" i="1"/>
  <c r="EU92" i="1"/>
  <c r="EU116" i="1"/>
  <c r="EU93" i="1"/>
  <c r="EU83" i="1"/>
  <c r="CE40" i="1"/>
  <c r="CE68" i="1"/>
  <c r="CE107" i="1"/>
  <c r="CE42" i="1"/>
  <c r="CE77" i="1"/>
  <c r="CE99" i="1"/>
  <c r="CE31" i="1"/>
  <c r="CE83" i="1"/>
  <c r="CE98" i="1"/>
  <c r="CE29" i="1"/>
  <c r="CE69" i="1"/>
  <c r="CE87" i="1"/>
  <c r="CE100" i="1"/>
  <c r="CE34" i="1"/>
  <c r="CE65" i="1"/>
  <c r="CE82" i="1"/>
  <c r="CE46" i="1"/>
  <c r="CE58" i="1"/>
  <c r="CE85" i="1"/>
  <c r="CE36" i="1"/>
  <c r="CE94" i="1"/>
  <c r="CE89" i="1"/>
  <c r="CE57" i="1"/>
  <c r="CE51" i="1"/>
  <c r="CE78" i="1"/>
  <c r="CE92" i="1"/>
  <c r="CE56" i="1"/>
  <c r="CE88" i="1"/>
  <c r="CE79" i="1"/>
  <c r="CE32" i="1"/>
  <c r="CE66" i="1"/>
  <c r="CE101" i="1"/>
  <c r="CE45" i="1"/>
  <c r="CE37" i="1"/>
  <c r="CE73" i="1"/>
  <c r="CE103" i="1"/>
  <c r="CE30" i="1"/>
  <c r="CE62" i="1"/>
  <c r="CE60" i="1"/>
  <c r="CE74" i="1"/>
  <c r="CE53" i="1"/>
  <c r="CE97" i="1"/>
  <c r="CE75" i="1"/>
  <c r="CE44" i="1"/>
  <c r="CE102" i="1"/>
  <c r="CE104" i="1"/>
  <c r="CE108" i="1"/>
  <c r="CE64" i="1"/>
  <c r="CE59" i="1"/>
  <c r="CE93" i="1"/>
  <c r="CE76" i="1"/>
  <c r="CE38" i="1"/>
  <c r="CE49" i="1"/>
  <c r="CE70" i="1"/>
  <c r="CE95" i="1"/>
  <c r="CE71" i="1"/>
  <c r="CE86" i="1"/>
  <c r="CE106" i="1"/>
  <c r="CE47" i="1"/>
  <c r="CE61" i="1"/>
  <c r="CE80" i="1"/>
  <c r="CE105" i="1"/>
  <c r="CE43" i="1"/>
  <c r="CE54" i="1"/>
  <c r="CE90" i="1"/>
  <c r="CE96" i="1"/>
  <c r="CE33" i="1"/>
  <c r="CE39" i="1"/>
  <c r="CE67" i="1"/>
  <c r="CE81" i="1"/>
  <c r="CE48" i="1"/>
  <c r="CE72" i="1"/>
  <c r="CE84" i="1"/>
  <c r="CE35" i="1"/>
  <c r="CE50" i="1"/>
  <c r="CE63" i="1"/>
  <c r="CE52" i="1"/>
  <c r="CE41" i="1"/>
  <c r="CE91" i="1"/>
  <c r="CE55" i="1"/>
  <c r="FM58" i="1"/>
  <c r="FM37" i="1"/>
  <c r="FM164" i="1"/>
  <c r="FM150" i="1"/>
  <c r="FM130" i="1"/>
  <c r="FM75" i="1"/>
  <c r="FM78" i="1"/>
  <c r="FM60" i="1"/>
  <c r="FM134" i="1"/>
  <c r="FM131" i="1"/>
  <c r="FM138" i="1"/>
  <c r="FM89" i="1"/>
  <c r="FM76" i="1"/>
  <c r="FM99" i="1"/>
  <c r="FM82" i="1"/>
  <c r="FM179" i="1"/>
  <c r="FM165" i="1"/>
  <c r="FM108" i="1"/>
  <c r="FM125" i="1"/>
  <c r="FM77" i="1"/>
  <c r="FM56" i="1"/>
  <c r="FM52" i="1"/>
  <c r="FM149" i="1"/>
  <c r="FM142" i="1"/>
  <c r="FM68" i="1"/>
  <c r="FM121" i="1"/>
  <c r="FM94" i="1"/>
  <c r="FM154" i="1"/>
  <c r="FM41" i="1"/>
  <c r="FM168" i="1"/>
  <c r="FM97" i="1"/>
  <c r="FM95" i="1"/>
  <c r="FM104" i="1"/>
  <c r="FM31" i="1"/>
  <c r="FM170" i="1"/>
  <c r="FM184" i="1"/>
  <c r="FM123" i="1"/>
  <c r="FM84" i="1"/>
  <c r="FM190" i="1"/>
  <c r="FM155" i="1"/>
  <c r="FM153" i="1"/>
  <c r="FM114" i="1"/>
  <c r="FM120" i="1"/>
  <c r="FM88" i="1"/>
  <c r="FM54" i="1"/>
  <c r="FM59" i="1"/>
  <c r="FM174" i="1"/>
  <c r="FM141" i="1"/>
  <c r="FM116" i="1"/>
  <c r="FM188" i="1"/>
  <c r="FM115" i="1"/>
  <c r="FM109" i="1"/>
  <c r="FM55" i="1"/>
  <c r="FM193" i="1"/>
  <c r="FM183" i="1"/>
  <c r="FM128" i="1"/>
  <c r="FM106" i="1"/>
  <c r="FM98" i="1"/>
  <c r="FM100" i="1"/>
  <c r="FM38" i="1"/>
  <c r="FM157" i="1"/>
  <c r="FM191" i="1"/>
  <c r="FM156" i="1"/>
  <c r="FM160" i="1"/>
  <c r="FM105" i="1"/>
  <c r="FM69" i="1"/>
  <c r="FM146" i="1"/>
  <c r="FM35" i="1"/>
  <c r="FM189" i="1"/>
  <c r="FM126" i="1"/>
  <c r="FM127" i="1"/>
  <c r="FM113" i="1"/>
  <c r="FM48" i="1"/>
  <c r="FM62" i="1"/>
  <c r="FM163" i="1"/>
  <c r="FM34" i="1"/>
  <c r="FM132" i="1"/>
  <c r="FM85" i="1"/>
  <c r="FM57" i="1"/>
  <c r="FM175" i="1"/>
  <c r="FM36" i="1"/>
  <c r="FM133" i="1"/>
  <c r="FM93" i="1"/>
  <c r="FM182" i="1"/>
  <c r="FM96" i="1"/>
  <c r="FM185" i="1"/>
  <c r="FM135" i="1"/>
  <c r="FM136" i="1"/>
  <c r="FM152" i="1"/>
  <c r="FM44" i="1"/>
  <c r="FM129" i="1"/>
  <c r="FM61" i="1"/>
  <c r="FM40" i="1"/>
  <c r="FM169" i="1"/>
  <c r="FM178" i="1"/>
  <c r="FM102" i="1"/>
  <c r="FM50" i="1"/>
  <c r="FM172" i="1"/>
  <c r="FM49" i="1"/>
  <c r="FM39" i="1"/>
  <c r="FM171" i="1"/>
  <c r="FM137" i="1"/>
  <c r="FM119" i="1"/>
  <c r="FM92" i="1"/>
  <c r="FM43" i="1"/>
  <c r="FM166" i="1"/>
  <c r="FM162" i="1"/>
  <c r="FM139" i="1"/>
  <c r="FM107" i="1"/>
  <c r="FM72" i="1"/>
  <c r="FM65" i="1"/>
  <c r="FM67" i="1"/>
  <c r="FM45" i="1"/>
  <c r="FM42" i="1"/>
  <c r="FM140" i="1"/>
  <c r="FM79" i="1"/>
  <c r="FM70" i="1"/>
  <c r="FM192" i="1"/>
  <c r="FM64" i="1"/>
  <c r="FM145" i="1"/>
  <c r="FM177" i="1"/>
  <c r="FM122" i="1"/>
  <c r="FM90" i="1"/>
  <c r="FM74" i="1"/>
  <c r="FM63" i="1"/>
  <c r="FM148" i="1"/>
  <c r="FM32" i="1"/>
  <c r="FM173" i="1"/>
  <c r="FM86" i="1"/>
  <c r="FM124" i="1"/>
  <c r="FM66" i="1"/>
  <c r="FM71" i="1"/>
  <c r="FM180" i="1"/>
  <c r="FM181" i="1"/>
  <c r="FM176" i="1"/>
  <c r="FM161" i="1"/>
  <c r="FM73" i="1"/>
  <c r="FM80" i="1"/>
  <c r="FM194" i="1"/>
  <c r="FM158" i="1"/>
  <c r="FM187" i="1"/>
  <c r="FM46" i="1"/>
  <c r="FM151" i="1"/>
  <c r="FM29" i="1"/>
  <c r="FM30" i="1"/>
  <c r="FM51" i="1"/>
  <c r="FM47" i="1"/>
  <c r="FM81" i="1"/>
  <c r="FM53" i="1"/>
  <c r="FM143" i="1"/>
  <c r="FM118" i="1"/>
  <c r="FM103" i="1"/>
  <c r="FM33" i="1"/>
  <c r="FM83" i="1"/>
  <c r="FM91" i="1"/>
  <c r="FM111" i="1"/>
  <c r="FM147" i="1"/>
  <c r="FM87" i="1"/>
  <c r="FM159" i="1"/>
  <c r="FM186" i="1"/>
  <c r="FM112" i="1"/>
  <c r="FM101" i="1"/>
  <c r="FM167" i="1"/>
  <c r="FM117" i="1"/>
  <c r="FM144" i="1"/>
  <c r="FM110" i="1"/>
  <c r="FE176" i="1"/>
  <c r="FE98" i="1"/>
  <c r="FE140" i="1"/>
  <c r="FE130" i="1"/>
  <c r="FE160" i="1"/>
  <c r="FE144" i="1"/>
  <c r="FE88" i="1"/>
  <c r="FE173" i="1"/>
  <c r="FE172" i="1"/>
  <c r="FE69" i="1"/>
  <c r="FE135" i="1"/>
  <c r="FE89" i="1"/>
  <c r="FE43" i="1"/>
  <c r="FE174" i="1"/>
  <c r="FE121" i="1"/>
  <c r="FE166" i="1"/>
  <c r="FE151" i="1"/>
  <c r="FE95" i="1"/>
  <c r="FE54" i="1"/>
  <c r="FE167" i="1"/>
  <c r="FE86" i="1"/>
  <c r="FE37" i="1"/>
  <c r="FE91" i="1"/>
  <c r="FE142" i="1"/>
  <c r="FE168" i="1"/>
  <c r="FE126" i="1"/>
  <c r="FE42" i="1"/>
  <c r="FE178" i="1"/>
  <c r="FE66" i="1"/>
  <c r="FE169" i="1"/>
  <c r="FE110" i="1"/>
  <c r="FE175" i="1"/>
  <c r="FE150" i="1"/>
  <c r="FE111" i="1"/>
  <c r="FE76" i="1"/>
  <c r="FE154" i="1"/>
  <c r="FE65" i="1"/>
  <c r="FE30" i="1"/>
  <c r="FE118" i="1"/>
  <c r="FE78" i="1"/>
  <c r="FE136" i="1"/>
  <c r="FE114" i="1"/>
  <c r="FE158" i="1"/>
  <c r="FE128" i="1"/>
  <c r="FE63" i="1"/>
  <c r="FE152" i="1"/>
  <c r="FE41" i="1"/>
  <c r="FE84" i="1"/>
  <c r="FE155" i="1"/>
  <c r="FE60" i="1"/>
  <c r="FE170" i="1"/>
  <c r="FE112" i="1"/>
  <c r="FE162" i="1"/>
  <c r="FE29" i="1"/>
  <c r="FE104" i="1"/>
  <c r="FE71" i="1"/>
  <c r="FE164" i="1"/>
  <c r="FE105" i="1"/>
  <c r="FE96" i="1"/>
  <c r="FE44" i="1"/>
  <c r="FE99" i="1"/>
  <c r="FE149" i="1"/>
  <c r="FE122" i="1"/>
  <c r="FE33" i="1"/>
  <c r="FE146" i="1"/>
  <c r="FE75" i="1"/>
  <c r="FE47" i="1"/>
  <c r="FE68" i="1"/>
  <c r="FE180" i="1"/>
  <c r="FE129" i="1"/>
  <c r="FE49" i="1"/>
  <c r="FE185" i="1"/>
  <c r="FE97" i="1"/>
  <c r="FE80" i="1"/>
  <c r="FE38" i="1"/>
  <c r="FE116" i="1"/>
  <c r="FE181" i="1"/>
  <c r="FE70" i="1"/>
  <c r="FE72" i="1"/>
  <c r="FE165" i="1"/>
  <c r="FE64" i="1"/>
  <c r="FE39" i="1"/>
  <c r="FE35" i="1"/>
  <c r="FE108" i="1"/>
  <c r="FE87" i="1"/>
  <c r="FE34" i="1"/>
  <c r="FE127" i="1"/>
  <c r="FE186" i="1"/>
  <c r="FE123" i="1"/>
  <c r="FE45" i="1"/>
  <c r="FE138" i="1"/>
  <c r="FE46" i="1"/>
  <c r="FE120" i="1"/>
  <c r="FE139" i="1"/>
  <c r="FE51" i="1"/>
  <c r="FE85" i="1"/>
  <c r="FE77" i="1"/>
  <c r="FE61" i="1"/>
  <c r="FE159" i="1"/>
  <c r="FE83" i="1"/>
  <c r="FE134" i="1"/>
  <c r="FE40" i="1"/>
  <c r="FE73" i="1"/>
  <c r="FE102" i="1"/>
  <c r="FE145" i="1"/>
  <c r="FE113" i="1"/>
  <c r="FE161" i="1"/>
  <c r="FE132" i="1"/>
  <c r="FE143" i="1"/>
  <c r="FE67" i="1"/>
  <c r="FE82" i="1"/>
  <c r="FE53" i="1"/>
  <c r="FE141" i="1"/>
  <c r="FE182" i="1"/>
  <c r="FE59" i="1"/>
  <c r="FE74" i="1"/>
  <c r="FE163" i="1"/>
  <c r="FE147" i="1"/>
  <c r="FE50" i="1"/>
  <c r="FE62" i="1"/>
  <c r="FE93" i="1"/>
  <c r="FE137" i="1"/>
  <c r="FE55" i="1"/>
  <c r="FE115" i="1"/>
  <c r="FE32" i="1"/>
  <c r="FE179" i="1"/>
  <c r="FE101" i="1"/>
  <c r="FE133" i="1"/>
  <c r="FE52" i="1"/>
  <c r="FE56" i="1"/>
  <c r="FE157" i="1"/>
  <c r="FE57" i="1"/>
  <c r="FE109" i="1"/>
  <c r="FE31" i="1"/>
  <c r="FE177" i="1"/>
  <c r="FE153" i="1"/>
  <c r="FE100" i="1"/>
  <c r="FE58" i="1"/>
  <c r="FE183" i="1"/>
  <c r="FE48" i="1"/>
  <c r="FE81" i="1"/>
  <c r="FE90" i="1"/>
  <c r="FE171" i="1"/>
  <c r="FE119" i="1"/>
  <c r="FE106" i="1"/>
  <c r="FE79" i="1"/>
  <c r="FE92" i="1"/>
  <c r="FE117" i="1"/>
  <c r="FE103" i="1"/>
  <c r="FE184" i="1"/>
  <c r="FE125" i="1"/>
  <c r="FE131" i="1"/>
  <c r="FE107" i="1"/>
  <c r="FE36" i="1"/>
  <c r="FE124" i="1"/>
  <c r="FE156" i="1"/>
  <c r="FE94" i="1"/>
  <c r="FE148" i="1"/>
  <c r="CB60" i="1"/>
  <c r="CB91" i="1"/>
  <c r="CB103" i="1"/>
  <c r="CB46" i="1"/>
  <c r="CB50" i="1"/>
  <c r="CB96" i="1"/>
  <c r="CB93" i="1"/>
  <c r="CB47" i="1"/>
  <c r="CB97" i="1"/>
  <c r="CB45" i="1"/>
  <c r="CB40" i="1"/>
  <c r="CB88" i="1"/>
  <c r="CB77" i="1"/>
  <c r="CB49" i="1"/>
  <c r="CB85" i="1"/>
  <c r="CB95" i="1"/>
  <c r="CB30" i="1"/>
  <c r="CB69" i="1"/>
  <c r="CB105" i="1"/>
  <c r="CB37" i="1"/>
  <c r="CB61" i="1"/>
  <c r="CB81" i="1"/>
  <c r="CB70" i="1"/>
  <c r="CB29" i="1"/>
  <c r="CB33" i="1"/>
  <c r="CB67" i="1"/>
  <c r="CB101" i="1"/>
  <c r="CB36" i="1"/>
  <c r="CB83" i="1"/>
  <c r="CB92" i="1"/>
  <c r="CB32" i="1"/>
  <c r="CB89" i="1"/>
  <c r="CB80" i="1"/>
  <c r="CB52" i="1"/>
  <c r="CB75" i="1"/>
  <c r="CB71" i="1"/>
  <c r="CB59" i="1"/>
  <c r="CB57" i="1"/>
  <c r="CB90" i="1"/>
  <c r="CB41" i="1"/>
  <c r="CB62" i="1"/>
  <c r="CB100" i="1"/>
  <c r="CB48" i="1"/>
  <c r="CB64" i="1"/>
  <c r="CB98" i="1"/>
  <c r="CB58" i="1"/>
  <c r="CB104" i="1"/>
  <c r="CB99" i="1"/>
  <c r="CB39" i="1"/>
  <c r="CB74" i="1"/>
  <c r="CB102" i="1"/>
  <c r="CB43" i="1"/>
  <c r="CB68" i="1"/>
  <c r="CB82" i="1"/>
  <c r="CB35" i="1"/>
  <c r="CB72" i="1"/>
  <c r="CB78" i="1"/>
  <c r="CB34" i="1"/>
  <c r="CB55" i="1"/>
  <c r="CB65" i="1"/>
  <c r="CB94" i="1"/>
  <c r="CB51" i="1"/>
  <c r="CB76" i="1"/>
  <c r="CB86" i="1"/>
  <c r="CB53" i="1"/>
  <c r="CB66" i="1"/>
  <c r="CB79" i="1"/>
  <c r="CB42" i="1"/>
  <c r="CB63" i="1"/>
  <c r="CB87" i="1"/>
  <c r="CB84" i="1"/>
  <c r="CB44" i="1"/>
  <c r="CB56" i="1"/>
  <c r="CB54" i="1"/>
  <c r="CB73" i="1"/>
  <c r="CB38" i="1"/>
  <c r="CB31" i="1"/>
  <c r="FN184" i="1"/>
  <c r="FN185" i="1"/>
  <c r="FN106" i="1"/>
  <c r="FN65" i="1"/>
  <c r="FN34" i="1"/>
  <c r="FN191" i="1"/>
  <c r="FN190" i="1"/>
  <c r="FN159" i="1"/>
  <c r="FN88" i="1"/>
  <c r="FN93" i="1"/>
  <c r="FN63" i="1"/>
  <c r="FN177" i="1"/>
  <c r="FN33" i="1"/>
  <c r="FN39" i="1"/>
  <c r="FN174" i="1"/>
  <c r="FN128" i="1"/>
  <c r="FN103" i="1"/>
  <c r="FN163" i="1"/>
  <c r="FN68" i="1"/>
  <c r="FN173" i="1"/>
  <c r="FN192" i="1"/>
  <c r="FN124" i="1"/>
  <c r="FN119" i="1"/>
  <c r="FN90" i="1"/>
  <c r="FN141" i="1"/>
  <c r="FN47" i="1"/>
  <c r="FN49" i="1"/>
  <c r="FN151" i="1"/>
  <c r="FN120" i="1"/>
  <c r="FN129" i="1"/>
  <c r="FN171" i="1"/>
  <c r="FN31" i="1"/>
  <c r="FN145" i="1"/>
  <c r="FN149" i="1"/>
  <c r="FN162" i="1"/>
  <c r="FN117" i="1"/>
  <c r="FN111" i="1"/>
  <c r="FN172" i="1"/>
  <c r="FN48" i="1"/>
  <c r="FN166" i="1"/>
  <c r="FN115" i="1"/>
  <c r="FN94" i="1"/>
  <c r="FN42" i="1"/>
  <c r="FN64" i="1"/>
  <c r="FN137" i="1"/>
  <c r="FN154" i="1"/>
  <c r="FN85" i="1"/>
  <c r="FN113" i="1"/>
  <c r="FN83" i="1"/>
  <c r="FN58" i="1"/>
  <c r="FN169" i="1"/>
  <c r="FN30" i="1"/>
  <c r="FN143" i="1"/>
  <c r="FN70" i="1"/>
  <c r="FN81" i="1"/>
  <c r="FN55" i="1"/>
  <c r="FN193" i="1"/>
  <c r="FN150" i="1"/>
  <c r="FN181" i="1"/>
  <c r="FN138" i="1"/>
  <c r="FN121" i="1"/>
  <c r="FN91" i="1"/>
  <c r="FN86" i="1"/>
  <c r="FN53" i="1"/>
  <c r="FN43" i="1"/>
  <c r="FN131" i="1"/>
  <c r="FN109" i="1"/>
  <c r="FN125" i="1"/>
  <c r="FN80" i="1"/>
  <c r="FN52" i="1"/>
  <c r="FN189" i="1"/>
  <c r="FN183" i="1"/>
  <c r="FN156" i="1"/>
  <c r="FN122" i="1"/>
  <c r="FN126" i="1"/>
  <c r="FN127" i="1"/>
  <c r="FN77" i="1"/>
  <c r="FN46" i="1"/>
  <c r="FN187" i="1"/>
  <c r="FN96" i="1"/>
  <c r="FN99" i="1"/>
  <c r="FN87" i="1"/>
  <c r="FN182" i="1"/>
  <c r="FN153" i="1"/>
  <c r="FN170" i="1"/>
  <c r="FN136" i="1"/>
  <c r="FN50" i="1"/>
  <c r="FN95" i="1"/>
  <c r="FN79" i="1"/>
  <c r="FN67" i="1"/>
  <c r="FN176" i="1"/>
  <c r="FN157" i="1"/>
  <c r="FN61" i="1"/>
  <c r="FN97" i="1"/>
  <c r="FN188" i="1"/>
  <c r="FN164" i="1"/>
  <c r="FN56" i="1"/>
  <c r="FN38" i="1"/>
  <c r="FN180" i="1"/>
  <c r="FN105" i="1"/>
  <c r="FN147" i="1"/>
  <c r="FN78" i="1"/>
  <c r="FN114" i="1"/>
  <c r="FN146" i="1"/>
  <c r="FN44" i="1"/>
  <c r="FN135" i="1"/>
  <c r="FN139" i="1"/>
  <c r="FN118" i="1"/>
  <c r="FN84" i="1"/>
  <c r="FN74" i="1"/>
  <c r="FN71" i="1"/>
  <c r="FN195" i="1"/>
  <c r="FN179" i="1"/>
  <c r="FN133" i="1"/>
  <c r="FN107" i="1"/>
  <c r="FN89" i="1"/>
  <c r="FN98" i="1"/>
  <c r="FN75" i="1"/>
  <c r="FN29" i="1"/>
  <c r="FN160" i="1"/>
  <c r="FN100" i="1"/>
  <c r="FN112" i="1"/>
  <c r="FN40" i="1"/>
  <c r="FN155" i="1"/>
  <c r="FN66" i="1"/>
  <c r="FN148" i="1"/>
  <c r="FN158" i="1"/>
  <c r="FN134" i="1"/>
  <c r="FN110" i="1"/>
  <c r="FN82" i="1"/>
  <c r="FN60" i="1"/>
  <c r="FN32" i="1"/>
  <c r="FN132" i="1"/>
  <c r="FN140" i="1"/>
  <c r="FN72" i="1"/>
  <c r="FN57" i="1"/>
  <c r="FN101" i="1"/>
  <c r="FN36" i="1"/>
  <c r="FN178" i="1"/>
  <c r="FN144" i="1"/>
  <c r="FN69" i="1"/>
  <c r="FN194" i="1"/>
  <c r="FN108" i="1"/>
  <c r="FN152" i="1"/>
  <c r="FN45" i="1"/>
  <c r="FN41" i="1"/>
  <c r="FN51" i="1"/>
  <c r="FN54" i="1"/>
  <c r="FN161" i="1"/>
  <c r="FN35" i="1"/>
  <c r="FN165" i="1"/>
  <c r="FN62" i="1"/>
  <c r="FN123" i="1"/>
  <c r="FN130" i="1"/>
  <c r="FN73" i="1"/>
  <c r="FN167" i="1"/>
  <c r="FN76" i="1"/>
  <c r="FN104" i="1"/>
  <c r="FN168" i="1"/>
  <c r="FN116" i="1"/>
  <c r="FN102" i="1"/>
  <c r="FN37" i="1"/>
  <c r="FN175" i="1"/>
  <c r="FN92" i="1"/>
  <c r="FN142" i="1"/>
  <c r="FN59" i="1"/>
  <c r="FN186" i="1"/>
  <c r="AE40" i="1"/>
  <c r="AE41" i="1"/>
  <c r="AE34" i="1"/>
  <c r="AE42" i="1"/>
  <c r="AE31" i="1"/>
  <c r="AE45" i="1"/>
  <c r="AE47" i="1"/>
  <c r="AE48" i="1"/>
  <c r="AE46" i="1"/>
  <c r="AE33" i="1"/>
  <c r="AE35" i="1"/>
  <c r="AE53" i="1"/>
  <c r="AE49" i="1"/>
  <c r="AE54" i="1"/>
  <c r="AE36" i="1"/>
  <c r="AE44" i="1"/>
  <c r="AE29" i="1"/>
  <c r="AE55" i="1"/>
  <c r="AE56" i="1"/>
  <c r="AE50" i="1"/>
  <c r="AE32" i="1"/>
  <c r="AE37" i="1"/>
  <c r="AE51" i="1"/>
  <c r="AE38" i="1"/>
  <c r="AE43" i="1"/>
  <c r="AE30" i="1"/>
  <c r="AE52" i="1"/>
  <c r="AE39" i="1"/>
  <c r="BA70" i="1"/>
  <c r="BA49" i="1"/>
  <c r="BA75" i="1"/>
  <c r="BA76" i="1"/>
  <c r="BA73" i="1"/>
  <c r="BA37" i="1"/>
  <c r="BA67" i="1"/>
  <c r="BA64" i="1"/>
  <c r="BA61" i="1"/>
  <c r="BA48" i="1"/>
  <c r="BA42" i="1"/>
  <c r="BA32" i="1"/>
  <c r="BA41" i="1"/>
  <c r="BA56" i="1"/>
  <c r="BA55" i="1"/>
  <c r="BA44" i="1"/>
  <c r="BA30" i="1"/>
  <c r="BA47" i="1"/>
  <c r="BA33" i="1"/>
  <c r="BA52" i="1"/>
  <c r="BA39" i="1"/>
  <c r="BA62" i="1"/>
  <c r="BA36" i="1"/>
  <c r="BA53" i="1"/>
  <c r="BA72" i="1"/>
  <c r="BA68" i="1"/>
  <c r="BA60" i="1"/>
  <c r="BA57" i="1"/>
  <c r="BA77" i="1"/>
  <c r="BA46" i="1"/>
  <c r="BA50" i="1"/>
  <c r="BA54" i="1"/>
  <c r="BA59" i="1"/>
  <c r="BA58" i="1"/>
  <c r="BA74" i="1"/>
  <c r="BA31" i="1"/>
  <c r="BA45" i="1"/>
  <c r="BA43" i="1"/>
  <c r="BA71" i="1"/>
  <c r="BA65" i="1"/>
  <c r="BA40" i="1"/>
  <c r="BA38" i="1"/>
  <c r="BA51" i="1"/>
  <c r="BA29" i="1"/>
  <c r="BA69" i="1"/>
  <c r="BA63" i="1"/>
  <c r="BA66" i="1"/>
  <c r="BA35" i="1"/>
  <c r="BA78" i="1"/>
  <c r="BA34" i="1"/>
  <c r="ER97" i="1"/>
  <c r="ER92" i="1"/>
  <c r="ER47" i="1"/>
  <c r="ER153" i="1"/>
  <c r="ER109" i="1"/>
  <c r="ER105" i="1"/>
  <c r="ER38" i="1"/>
  <c r="ER134" i="1"/>
  <c r="ER42" i="1"/>
  <c r="ER164" i="1"/>
  <c r="ER71" i="1"/>
  <c r="ER123" i="1"/>
  <c r="ER84" i="1"/>
  <c r="ER60" i="1"/>
  <c r="ER162" i="1"/>
  <c r="ER75" i="1"/>
  <c r="ER132" i="1"/>
  <c r="ER68" i="1"/>
  <c r="ER160" i="1"/>
  <c r="ER39" i="1"/>
  <c r="ER168" i="1"/>
  <c r="ER98" i="1"/>
  <c r="ER121" i="1"/>
  <c r="ER37" i="1"/>
  <c r="ER51" i="1"/>
  <c r="ER33" i="1"/>
  <c r="ER102" i="1"/>
  <c r="ER129" i="1"/>
  <c r="ER63" i="1"/>
  <c r="ER72" i="1"/>
  <c r="ER41" i="1"/>
  <c r="ER166" i="1"/>
  <c r="ER138" i="1"/>
  <c r="ER111" i="1"/>
  <c r="ER103" i="1"/>
  <c r="ER76" i="1"/>
  <c r="ER43" i="1"/>
  <c r="ER140" i="1"/>
  <c r="ER114" i="1"/>
  <c r="ER78" i="1"/>
  <c r="ER70" i="1"/>
  <c r="ER54" i="1"/>
  <c r="ER159" i="1"/>
  <c r="ER170" i="1"/>
  <c r="ER163" i="1"/>
  <c r="ER128" i="1"/>
  <c r="ER83" i="1"/>
  <c r="ER57" i="1"/>
  <c r="ER147" i="1"/>
  <c r="ER108" i="1"/>
  <c r="ER110" i="1"/>
  <c r="ER101" i="1"/>
  <c r="ER73" i="1"/>
  <c r="ER62" i="1"/>
  <c r="ER44" i="1"/>
  <c r="ER161" i="1"/>
  <c r="ER106" i="1"/>
  <c r="ER82" i="1"/>
  <c r="ER52" i="1"/>
  <c r="ER173" i="1"/>
  <c r="ER144" i="1"/>
  <c r="ER118" i="1"/>
  <c r="ER69" i="1"/>
  <c r="ER88" i="1"/>
  <c r="ER59" i="1"/>
  <c r="ER152" i="1"/>
  <c r="ER143" i="1"/>
  <c r="ER29" i="1"/>
  <c r="ER116" i="1"/>
  <c r="ER95" i="1"/>
  <c r="ER36" i="1"/>
  <c r="ER142" i="1"/>
  <c r="ER131" i="1"/>
  <c r="ER115" i="1"/>
  <c r="ER130" i="1"/>
  <c r="ER80" i="1"/>
  <c r="ER96" i="1"/>
  <c r="ER46" i="1"/>
  <c r="ER155" i="1"/>
  <c r="ER171" i="1"/>
  <c r="ER122" i="1"/>
  <c r="ER79" i="1"/>
  <c r="ER149" i="1"/>
  <c r="ER40" i="1"/>
  <c r="ER30" i="1"/>
  <c r="ER120" i="1"/>
  <c r="ER89" i="1"/>
  <c r="ER91" i="1"/>
  <c r="ER49" i="1"/>
  <c r="ER67" i="1"/>
  <c r="ER151" i="1"/>
  <c r="ER104" i="1"/>
  <c r="ER93" i="1"/>
  <c r="ER61" i="1"/>
  <c r="ER167" i="1"/>
  <c r="ER34" i="1"/>
  <c r="ER145" i="1"/>
  <c r="ER125" i="1"/>
  <c r="ER55" i="1"/>
  <c r="ER99" i="1"/>
  <c r="ER133" i="1"/>
  <c r="ER45" i="1"/>
  <c r="ER150" i="1"/>
  <c r="ER119" i="1"/>
  <c r="ER64" i="1"/>
  <c r="ER48" i="1"/>
  <c r="ER158" i="1"/>
  <c r="ER139" i="1"/>
  <c r="ER117" i="1"/>
  <c r="ER127" i="1"/>
  <c r="ER86" i="1"/>
  <c r="ER56" i="1"/>
  <c r="ER31" i="1"/>
  <c r="ER148" i="1"/>
  <c r="ER124" i="1"/>
  <c r="ER66" i="1"/>
  <c r="ER141" i="1"/>
  <c r="ER169" i="1"/>
  <c r="ER154" i="1"/>
  <c r="ER172" i="1"/>
  <c r="ER100" i="1"/>
  <c r="ER32" i="1"/>
  <c r="ER35" i="1"/>
  <c r="ER58" i="1"/>
  <c r="ER112" i="1"/>
  <c r="ER87" i="1"/>
  <c r="ER94" i="1"/>
  <c r="ER157" i="1"/>
  <c r="ER81" i="1"/>
  <c r="ER126" i="1"/>
  <c r="ER74" i="1"/>
  <c r="ER113" i="1"/>
  <c r="ER77" i="1"/>
  <c r="ER137" i="1"/>
  <c r="ER85" i="1"/>
  <c r="ER53" i="1"/>
  <c r="ER65" i="1"/>
  <c r="ER90" i="1"/>
  <c r="ER146" i="1"/>
  <c r="ER136" i="1"/>
  <c r="ER135" i="1"/>
  <c r="ER156" i="1"/>
  <c r="ER50" i="1"/>
  <c r="ER107" i="1"/>
  <c r="ER165" i="1"/>
  <c r="BT87" i="1"/>
  <c r="BT84" i="1"/>
  <c r="BT96" i="1"/>
  <c r="BT86" i="1"/>
  <c r="BT77" i="1"/>
  <c r="BT32" i="1"/>
  <c r="BT38" i="1"/>
  <c r="BT94" i="1"/>
  <c r="BT89" i="1"/>
  <c r="BT39" i="1"/>
  <c r="BT71" i="1"/>
  <c r="BT46" i="1"/>
  <c r="BT42" i="1"/>
  <c r="BT50" i="1"/>
  <c r="BT45" i="1"/>
  <c r="BT88" i="1"/>
  <c r="BT60" i="1"/>
  <c r="BT49" i="1"/>
  <c r="BT40" i="1"/>
  <c r="BT81" i="1"/>
  <c r="BT41" i="1"/>
  <c r="BT58" i="1"/>
  <c r="BT57" i="1"/>
  <c r="BT54" i="1"/>
  <c r="BT34" i="1"/>
  <c r="BT56" i="1"/>
  <c r="BT31" i="1"/>
  <c r="BT64" i="1"/>
  <c r="BT51" i="1"/>
  <c r="BT76" i="1"/>
  <c r="BT65" i="1"/>
  <c r="BT90" i="1"/>
  <c r="BT91" i="1"/>
  <c r="BT67" i="1"/>
  <c r="BT44" i="1"/>
  <c r="BT61" i="1"/>
  <c r="BT66" i="1"/>
  <c r="BT69" i="1"/>
  <c r="BT73" i="1"/>
  <c r="BT52" i="1"/>
  <c r="BT74" i="1"/>
  <c r="BT30" i="1"/>
  <c r="BT63" i="1"/>
  <c r="BT85" i="1"/>
  <c r="BT97" i="1"/>
  <c r="BT53" i="1"/>
  <c r="BT82" i="1"/>
  <c r="BT95" i="1"/>
  <c r="BT62" i="1"/>
  <c r="BT70" i="1"/>
  <c r="BT43" i="1"/>
  <c r="BT72" i="1"/>
  <c r="BT78" i="1"/>
  <c r="BT29" i="1"/>
  <c r="BT48" i="1"/>
  <c r="BT59" i="1"/>
  <c r="BT80" i="1"/>
  <c r="BT79" i="1"/>
  <c r="BT83" i="1"/>
  <c r="BT35" i="1"/>
  <c r="BT68" i="1"/>
  <c r="BT75" i="1"/>
  <c r="BT33" i="1"/>
  <c r="BT37" i="1"/>
  <c r="BT92" i="1"/>
  <c r="BT47" i="1"/>
  <c r="BT93" i="1"/>
  <c r="BT36" i="1"/>
  <c r="BT55" i="1"/>
  <c r="BI42" i="1"/>
  <c r="BI49" i="1"/>
  <c r="BI48" i="1"/>
  <c r="BI62" i="1"/>
  <c r="BI51" i="1"/>
  <c r="BI35" i="1"/>
  <c r="BI31" i="1"/>
  <c r="BI68" i="1"/>
  <c r="BI56" i="1"/>
  <c r="BI33" i="1"/>
  <c r="BI43" i="1"/>
  <c r="BI80" i="1"/>
  <c r="BI53" i="1"/>
  <c r="BI32" i="1"/>
  <c r="BI44" i="1"/>
  <c r="BI73" i="1"/>
  <c r="BI36" i="1"/>
  <c r="BI81" i="1"/>
  <c r="BI79" i="1"/>
  <c r="BI50" i="1"/>
  <c r="BI85" i="1"/>
  <c r="BI76" i="1"/>
  <c r="BI77" i="1"/>
  <c r="BI64" i="1"/>
  <c r="BI59" i="1"/>
  <c r="BI41" i="1"/>
  <c r="BI75" i="1"/>
  <c r="BI70" i="1"/>
  <c r="BI39" i="1"/>
  <c r="BI58" i="1"/>
  <c r="BI84" i="1"/>
  <c r="BI40" i="1"/>
  <c r="BI45" i="1"/>
  <c r="BI65" i="1"/>
  <c r="BI57" i="1"/>
  <c r="BI29" i="1"/>
  <c r="BI61" i="1"/>
  <c r="BI54" i="1"/>
  <c r="BI34" i="1"/>
  <c r="BI30" i="1"/>
  <c r="BI55" i="1"/>
  <c r="BI47" i="1"/>
  <c r="BI37" i="1"/>
  <c r="BI52" i="1"/>
  <c r="BI71" i="1"/>
  <c r="BI69" i="1"/>
  <c r="BI82" i="1"/>
  <c r="BI66" i="1"/>
  <c r="BI38" i="1"/>
  <c r="BI74" i="1"/>
  <c r="BI83" i="1"/>
  <c r="BI72" i="1"/>
  <c r="BI46" i="1"/>
  <c r="BI78" i="1"/>
  <c r="BI63" i="1"/>
  <c r="BI60" i="1"/>
  <c r="BI67" i="1"/>
  <c r="S35" i="1"/>
  <c r="S37" i="1"/>
  <c r="S29" i="1"/>
  <c r="S40" i="1"/>
  <c r="S42" i="1"/>
  <c r="S36" i="1"/>
  <c r="S39" i="1"/>
  <c r="S32" i="1"/>
  <c r="S41" i="1"/>
  <c r="S30" i="1"/>
  <c r="S34" i="1"/>
  <c r="S31" i="1"/>
  <c r="S44" i="1"/>
  <c r="S33" i="1"/>
  <c r="S38" i="1"/>
  <c r="S43" i="1"/>
  <c r="FL74" i="1"/>
  <c r="FL93" i="1"/>
  <c r="FL31" i="1"/>
  <c r="FL144" i="1"/>
  <c r="FL141" i="1"/>
  <c r="FL59" i="1"/>
  <c r="FL109" i="1"/>
  <c r="FL83" i="1"/>
  <c r="FL42" i="1"/>
  <c r="FL45" i="1"/>
  <c r="FL61" i="1"/>
  <c r="FL157" i="1"/>
  <c r="FL103" i="1"/>
  <c r="FL111" i="1"/>
  <c r="FL123" i="1"/>
  <c r="FL71" i="1"/>
  <c r="FL159" i="1"/>
  <c r="FL37" i="1"/>
  <c r="FL170" i="1"/>
  <c r="FL119" i="1"/>
  <c r="FL98" i="1"/>
  <c r="FL108" i="1"/>
  <c r="FL56" i="1"/>
  <c r="FL184" i="1"/>
  <c r="FL34" i="1"/>
  <c r="FL149" i="1"/>
  <c r="FL150" i="1"/>
  <c r="FL100" i="1"/>
  <c r="FL49" i="1"/>
  <c r="FL112" i="1"/>
  <c r="FL68" i="1"/>
  <c r="FL51" i="1"/>
  <c r="FL168" i="1"/>
  <c r="FL143" i="1"/>
  <c r="FL77" i="1"/>
  <c r="FL130" i="1"/>
  <c r="FL67" i="1"/>
  <c r="FL35" i="1"/>
  <c r="FL132" i="1"/>
  <c r="FL46" i="1"/>
  <c r="FL160" i="1"/>
  <c r="FL95" i="1"/>
  <c r="FL153" i="1"/>
  <c r="FL121" i="1"/>
  <c r="FL82" i="1"/>
  <c r="FL66" i="1"/>
  <c r="FL191" i="1"/>
  <c r="FL53" i="1"/>
  <c r="FL163" i="1"/>
  <c r="FL105" i="1"/>
  <c r="FL104" i="1"/>
  <c r="FL192" i="1"/>
  <c r="FL171" i="1"/>
  <c r="FL55" i="1"/>
  <c r="FL137" i="1"/>
  <c r="FL145" i="1"/>
  <c r="FL65" i="1"/>
  <c r="FL116" i="1"/>
  <c r="FL75" i="1"/>
  <c r="FL161" i="1"/>
  <c r="FL151" i="1"/>
  <c r="FL41" i="1"/>
  <c r="FL147" i="1"/>
  <c r="FL107" i="1"/>
  <c r="FL73" i="1"/>
  <c r="FL69" i="1"/>
  <c r="FL54" i="1"/>
  <c r="FL178" i="1"/>
  <c r="FL186" i="1"/>
  <c r="FL131" i="1"/>
  <c r="FL134" i="1"/>
  <c r="FL126" i="1"/>
  <c r="FL87" i="1"/>
  <c r="FL58" i="1"/>
  <c r="FL182" i="1"/>
  <c r="FL135" i="1"/>
  <c r="FL136" i="1"/>
  <c r="FL88" i="1"/>
  <c r="FL36" i="1"/>
  <c r="FL64" i="1"/>
  <c r="FL189" i="1"/>
  <c r="FL33" i="1"/>
  <c r="FL29" i="1"/>
  <c r="FL148" i="1"/>
  <c r="FL89" i="1"/>
  <c r="FL99" i="1"/>
  <c r="FL72" i="1"/>
  <c r="FL43" i="1"/>
  <c r="FL38" i="1"/>
  <c r="FL142" i="1"/>
  <c r="FL156" i="1"/>
  <c r="FL97" i="1"/>
  <c r="FL94" i="1"/>
  <c r="FL81" i="1"/>
  <c r="FL44" i="1"/>
  <c r="FL193" i="1"/>
  <c r="FL152" i="1"/>
  <c r="FL57" i="1"/>
  <c r="FL179" i="1"/>
  <c r="FL117" i="1"/>
  <c r="FL125" i="1"/>
  <c r="FL174" i="1"/>
  <c r="FL47" i="1"/>
  <c r="FL169" i="1"/>
  <c r="FL158" i="1"/>
  <c r="FL164" i="1"/>
  <c r="FL127" i="1"/>
  <c r="FL86" i="1"/>
  <c r="FL50" i="1"/>
  <c r="FL48" i="1"/>
  <c r="FL173" i="1"/>
  <c r="FL30" i="1"/>
  <c r="FL154" i="1"/>
  <c r="FL128" i="1"/>
  <c r="FL96" i="1"/>
  <c r="FL106" i="1"/>
  <c r="FL85" i="1"/>
  <c r="FL175" i="1"/>
  <c r="FL177" i="1"/>
  <c r="FL138" i="1"/>
  <c r="FL187" i="1"/>
  <c r="FL79" i="1"/>
  <c r="FL110" i="1"/>
  <c r="FL84" i="1"/>
  <c r="FL76" i="1"/>
  <c r="FL133" i="1"/>
  <c r="FL183" i="1"/>
  <c r="FL188" i="1"/>
  <c r="FL113" i="1"/>
  <c r="FL122" i="1"/>
  <c r="FL115" i="1"/>
  <c r="FL165" i="1"/>
  <c r="FL63" i="1"/>
  <c r="FL32" i="1"/>
  <c r="FL140" i="1"/>
  <c r="FL60" i="1"/>
  <c r="FL129" i="1"/>
  <c r="FL52" i="1"/>
  <c r="FL185" i="1"/>
  <c r="FL124" i="1"/>
  <c r="FL162" i="1"/>
  <c r="FL190" i="1"/>
  <c r="FL176" i="1"/>
  <c r="FL101" i="1"/>
  <c r="FL92" i="1"/>
  <c r="FL118" i="1"/>
  <c r="FL166" i="1"/>
  <c r="FL90" i="1"/>
  <c r="FL91" i="1"/>
  <c r="FL180" i="1"/>
  <c r="FL155" i="1"/>
  <c r="FL80" i="1"/>
  <c r="FL40" i="1"/>
  <c r="FL181" i="1"/>
  <c r="FL146" i="1"/>
  <c r="FL120" i="1"/>
  <c r="FL39" i="1"/>
  <c r="FL139" i="1"/>
  <c r="FL70" i="1"/>
  <c r="FL167" i="1"/>
  <c r="FL102" i="1"/>
  <c r="FL62" i="1"/>
  <c r="FL172" i="1"/>
  <c r="FL114" i="1"/>
  <c r="FL78" i="1"/>
  <c r="EE123" i="1"/>
  <c r="EE52" i="1"/>
  <c r="EE110" i="1"/>
  <c r="EE99" i="1"/>
  <c r="EE147" i="1"/>
  <c r="EE73" i="1"/>
  <c r="EE55" i="1"/>
  <c r="EE95" i="1"/>
  <c r="EE79" i="1"/>
  <c r="EE29" i="1"/>
  <c r="EE108" i="1"/>
  <c r="EE58" i="1"/>
  <c r="EE97" i="1"/>
  <c r="EE66" i="1"/>
  <c r="EE39" i="1"/>
  <c r="EE133" i="1"/>
  <c r="EE119" i="1"/>
  <c r="EE59" i="1"/>
  <c r="EE57" i="1"/>
  <c r="EE85" i="1"/>
  <c r="EE30" i="1"/>
  <c r="EE87" i="1"/>
  <c r="EE48" i="1"/>
  <c r="EE104" i="1"/>
  <c r="EE70" i="1"/>
  <c r="EE153" i="1"/>
  <c r="EE124" i="1"/>
  <c r="EE152" i="1"/>
  <c r="EE96" i="1"/>
  <c r="EE157" i="1"/>
  <c r="EE122" i="1"/>
  <c r="EE134" i="1"/>
  <c r="EE89" i="1"/>
  <c r="EE49" i="1"/>
  <c r="EE105" i="1"/>
  <c r="EE141" i="1"/>
  <c r="EE111" i="1"/>
  <c r="EE159" i="1"/>
  <c r="EE106" i="1"/>
  <c r="EE31" i="1"/>
  <c r="EE116" i="1"/>
  <c r="EE83" i="1"/>
  <c r="EE136" i="1"/>
  <c r="EE127" i="1"/>
  <c r="EE156" i="1"/>
  <c r="EE101" i="1"/>
  <c r="EE146" i="1"/>
  <c r="EE88" i="1"/>
  <c r="EE60" i="1"/>
  <c r="EE135" i="1"/>
  <c r="EE154" i="1"/>
  <c r="EE128" i="1"/>
  <c r="EE36" i="1"/>
  <c r="EE102" i="1"/>
  <c r="EE38" i="1"/>
  <c r="EE100" i="1"/>
  <c r="EE82" i="1"/>
  <c r="EE143" i="1"/>
  <c r="EE94" i="1"/>
  <c r="EE44" i="1"/>
  <c r="EE107" i="1"/>
  <c r="EE34" i="1"/>
  <c r="EE65" i="1"/>
  <c r="EE145" i="1"/>
  <c r="EE120" i="1"/>
  <c r="EE77" i="1"/>
  <c r="EE160" i="1"/>
  <c r="EE81" i="1"/>
  <c r="EE144" i="1"/>
  <c r="EE109" i="1"/>
  <c r="EE158" i="1"/>
  <c r="EE41" i="1"/>
  <c r="EE142" i="1"/>
  <c r="EE121" i="1"/>
  <c r="EE74" i="1"/>
  <c r="EE61" i="1"/>
  <c r="EE80" i="1"/>
  <c r="EE93" i="1"/>
  <c r="EE139" i="1"/>
  <c r="EE54" i="1"/>
  <c r="EE98" i="1"/>
  <c r="EE140" i="1"/>
  <c r="EE155" i="1"/>
  <c r="EE50" i="1"/>
  <c r="EE78" i="1"/>
  <c r="EE130" i="1"/>
  <c r="EE149" i="1"/>
  <c r="EE33" i="1"/>
  <c r="EE131" i="1"/>
  <c r="EE35" i="1"/>
  <c r="EE115" i="1"/>
  <c r="EE138" i="1"/>
  <c r="EE67" i="1"/>
  <c r="EE51" i="1"/>
  <c r="EE63" i="1"/>
  <c r="EE114" i="1"/>
  <c r="EE75" i="1"/>
  <c r="EE151" i="1"/>
  <c r="EE62" i="1"/>
  <c r="EE43" i="1"/>
  <c r="EE148" i="1"/>
  <c r="EE46" i="1"/>
  <c r="EE42" i="1"/>
  <c r="EE90" i="1"/>
  <c r="EE150" i="1"/>
  <c r="EE40" i="1"/>
  <c r="EE45" i="1"/>
  <c r="EE84" i="1"/>
  <c r="EE68" i="1"/>
  <c r="EE132" i="1"/>
  <c r="EE71" i="1"/>
  <c r="EE64" i="1"/>
  <c r="EE47" i="1"/>
  <c r="EE86" i="1"/>
  <c r="EE137" i="1"/>
  <c r="EE53" i="1"/>
  <c r="EE37" i="1"/>
  <c r="EE56" i="1"/>
  <c r="EE113" i="1"/>
  <c r="EE118" i="1"/>
  <c r="EE72" i="1"/>
  <c r="EE117" i="1"/>
  <c r="EE69" i="1"/>
  <c r="EE91" i="1"/>
  <c r="EE112" i="1"/>
  <c r="EE126" i="1"/>
  <c r="EE32" i="1"/>
  <c r="EE125" i="1"/>
  <c r="EE129" i="1"/>
  <c r="EE103" i="1"/>
  <c r="EE76" i="1"/>
  <c r="EE92" i="1"/>
  <c r="K35" i="1"/>
  <c r="K33" i="1"/>
  <c r="K29" i="1"/>
  <c r="K34" i="1"/>
  <c r="K31" i="1"/>
  <c r="K30" i="1"/>
  <c r="K32" i="1"/>
  <c r="K36" i="1"/>
  <c r="DO115" i="1"/>
  <c r="DO128" i="1"/>
  <c r="DO81" i="1"/>
  <c r="DO30" i="1"/>
  <c r="DO141" i="1"/>
  <c r="DO116" i="1"/>
  <c r="DO91" i="1"/>
  <c r="DO89" i="1"/>
  <c r="DO70" i="1"/>
  <c r="DO38" i="1"/>
  <c r="DO80" i="1"/>
  <c r="DO113" i="1"/>
  <c r="DO64" i="1"/>
  <c r="DO31" i="1"/>
  <c r="DO133" i="1"/>
  <c r="DO100" i="1"/>
  <c r="DO120" i="1"/>
  <c r="DO52" i="1"/>
  <c r="DO62" i="1"/>
  <c r="DO138" i="1"/>
  <c r="DO105" i="1"/>
  <c r="DO73" i="1"/>
  <c r="DO51" i="1"/>
  <c r="DO29" i="1"/>
  <c r="DO125" i="1"/>
  <c r="DO126" i="1"/>
  <c r="DO82" i="1"/>
  <c r="DO66" i="1"/>
  <c r="DO132" i="1"/>
  <c r="DO143" i="1"/>
  <c r="DO88" i="1"/>
  <c r="DO106" i="1"/>
  <c r="DO50" i="1"/>
  <c r="DO36" i="1"/>
  <c r="DO32" i="1"/>
  <c r="DO96" i="1"/>
  <c r="DO60" i="1"/>
  <c r="DO48" i="1"/>
  <c r="DO75" i="1"/>
  <c r="DO140" i="1"/>
  <c r="DO84" i="1"/>
  <c r="DO87" i="1"/>
  <c r="DO65" i="1"/>
  <c r="DO74" i="1"/>
  <c r="DO37" i="1"/>
  <c r="DO95" i="1"/>
  <c r="DO43" i="1"/>
  <c r="DO69" i="1"/>
  <c r="DO40" i="1"/>
  <c r="DO71" i="1"/>
  <c r="DO137" i="1"/>
  <c r="DO108" i="1"/>
  <c r="DO107" i="1"/>
  <c r="DO53" i="1"/>
  <c r="DO46" i="1"/>
  <c r="DO135" i="1"/>
  <c r="DO111" i="1"/>
  <c r="DO78" i="1"/>
  <c r="DO86" i="1"/>
  <c r="DO54" i="1"/>
  <c r="DO45" i="1"/>
  <c r="DO109" i="1"/>
  <c r="DO76" i="1"/>
  <c r="DO97" i="1"/>
  <c r="DO63" i="1"/>
  <c r="DO35" i="1"/>
  <c r="DO124" i="1"/>
  <c r="DO122" i="1"/>
  <c r="DO123" i="1"/>
  <c r="DO117" i="1"/>
  <c r="DO59" i="1"/>
  <c r="DO139" i="1"/>
  <c r="DO102" i="1"/>
  <c r="DO79" i="1"/>
  <c r="DO85" i="1"/>
  <c r="DO44" i="1"/>
  <c r="DO49" i="1"/>
  <c r="DO112" i="1"/>
  <c r="DO92" i="1"/>
  <c r="DO99" i="1"/>
  <c r="DO68" i="1"/>
  <c r="DO144" i="1"/>
  <c r="DO61" i="1"/>
  <c r="DO130" i="1"/>
  <c r="DO90" i="1"/>
  <c r="DO56" i="1"/>
  <c r="DO131" i="1"/>
  <c r="DO104" i="1"/>
  <c r="DO129" i="1"/>
  <c r="DO114" i="1"/>
  <c r="DO57" i="1"/>
  <c r="DO142" i="1"/>
  <c r="DO72" i="1"/>
  <c r="DO119" i="1"/>
  <c r="DO34" i="1"/>
  <c r="DO41" i="1"/>
  <c r="DO39" i="1"/>
  <c r="DO110" i="1"/>
  <c r="DO93" i="1"/>
  <c r="DO33" i="1"/>
  <c r="DO101" i="1"/>
  <c r="DO42" i="1"/>
  <c r="DO77" i="1"/>
  <c r="DO67" i="1"/>
  <c r="DO127" i="1"/>
  <c r="DO58" i="1"/>
  <c r="DO121" i="1"/>
  <c r="DO94" i="1"/>
  <c r="DO134" i="1"/>
  <c r="DO103" i="1"/>
  <c r="DO47" i="1"/>
  <c r="DO118" i="1"/>
  <c r="DO83" i="1"/>
  <c r="DO136" i="1"/>
  <c r="DO55" i="1"/>
  <c r="DO98" i="1"/>
  <c r="EX127" i="1"/>
  <c r="EX161" i="1"/>
  <c r="EX120" i="1"/>
  <c r="EX101" i="1"/>
  <c r="EX175" i="1"/>
  <c r="EX65" i="1"/>
  <c r="EX177" i="1"/>
  <c r="EX48" i="1"/>
  <c r="EX57" i="1"/>
  <c r="EX143" i="1"/>
  <c r="EX74" i="1"/>
  <c r="EX51" i="1"/>
  <c r="EX102" i="1"/>
  <c r="EX67" i="1"/>
  <c r="EX145" i="1"/>
  <c r="EX165" i="1"/>
  <c r="EX37" i="1"/>
  <c r="EX104" i="1"/>
  <c r="EX31" i="1"/>
  <c r="EX168" i="1"/>
  <c r="EX108" i="1"/>
  <c r="EX97" i="1"/>
  <c r="EX137" i="1"/>
  <c r="EX83" i="1"/>
  <c r="EX151" i="1"/>
  <c r="EX99" i="1"/>
  <c r="EX138" i="1"/>
  <c r="EX110" i="1"/>
  <c r="EX158" i="1"/>
  <c r="EX141" i="1"/>
  <c r="EX85" i="1"/>
  <c r="EX34" i="1"/>
  <c r="EX117" i="1"/>
  <c r="EX178" i="1"/>
  <c r="EX103" i="1"/>
  <c r="EX135" i="1"/>
  <c r="EX106" i="1"/>
  <c r="EX50" i="1"/>
  <c r="EX156" i="1"/>
  <c r="EX111" i="1"/>
  <c r="EX68" i="1"/>
  <c r="EX152" i="1"/>
  <c r="EX95" i="1"/>
  <c r="EX36" i="1"/>
  <c r="EX109" i="1"/>
  <c r="EX166" i="1"/>
  <c r="EX123" i="1"/>
  <c r="EX61" i="1"/>
  <c r="EX160" i="1"/>
  <c r="EX70" i="1"/>
  <c r="EX163" i="1"/>
  <c r="EX84" i="1"/>
  <c r="EX146" i="1"/>
  <c r="EX115" i="1"/>
  <c r="EX159" i="1"/>
  <c r="EX122" i="1"/>
  <c r="EX96" i="1"/>
  <c r="EX140" i="1"/>
  <c r="EX72" i="1"/>
  <c r="EX179" i="1"/>
  <c r="EX52" i="1"/>
  <c r="EX56" i="1"/>
  <c r="EX100" i="1"/>
  <c r="EX43" i="1"/>
  <c r="EX169" i="1"/>
  <c r="EX86" i="1"/>
  <c r="EX55" i="1"/>
  <c r="EX71" i="1"/>
  <c r="EX53" i="1"/>
  <c r="EX174" i="1"/>
  <c r="EX105" i="1"/>
  <c r="EX92" i="1"/>
  <c r="EX131" i="1"/>
  <c r="EX129" i="1"/>
  <c r="EX39" i="1"/>
  <c r="EX142" i="1"/>
  <c r="EX88" i="1"/>
  <c r="EX164" i="1"/>
  <c r="EX76" i="1"/>
  <c r="EX62" i="1"/>
  <c r="EX133" i="1"/>
  <c r="EX87" i="1"/>
  <c r="EX94" i="1"/>
  <c r="EX173" i="1"/>
  <c r="EX91" i="1"/>
  <c r="EX30" i="1"/>
  <c r="EX134" i="1"/>
  <c r="EX132" i="1"/>
  <c r="EX69" i="1"/>
  <c r="EX176" i="1"/>
  <c r="EX170" i="1"/>
  <c r="EX32" i="1"/>
  <c r="EX44" i="1"/>
  <c r="EX98" i="1"/>
  <c r="EX78" i="1"/>
  <c r="EX60" i="1"/>
  <c r="EX45" i="1"/>
  <c r="EX139" i="1"/>
  <c r="EX47" i="1"/>
  <c r="EX93" i="1"/>
  <c r="EX75" i="1"/>
  <c r="EX130" i="1"/>
  <c r="EX40" i="1"/>
  <c r="EX54" i="1"/>
  <c r="EX41" i="1"/>
  <c r="EX77" i="1"/>
  <c r="EX125" i="1"/>
  <c r="EX118" i="1"/>
  <c r="EX29" i="1"/>
  <c r="EX90" i="1"/>
  <c r="EX38" i="1"/>
  <c r="EX80" i="1"/>
  <c r="EX128" i="1"/>
  <c r="EX81" i="1"/>
  <c r="EX112" i="1"/>
  <c r="EX82" i="1"/>
  <c r="EX136" i="1"/>
  <c r="EX155" i="1"/>
  <c r="EX162" i="1"/>
  <c r="EX157" i="1"/>
  <c r="EX116" i="1"/>
  <c r="EX119" i="1"/>
  <c r="EX79" i="1"/>
  <c r="EX46" i="1"/>
  <c r="EX33" i="1"/>
  <c r="EX42" i="1"/>
  <c r="EX58" i="1"/>
  <c r="EX124" i="1"/>
  <c r="EX114" i="1"/>
  <c r="EX107" i="1"/>
  <c r="EX35" i="1"/>
  <c r="EX64" i="1"/>
  <c r="EX66" i="1"/>
  <c r="EX73" i="1"/>
  <c r="EX113" i="1"/>
  <c r="EX126" i="1"/>
  <c r="EX59" i="1"/>
  <c r="EX63" i="1"/>
  <c r="EX89" i="1"/>
  <c r="EX121" i="1"/>
  <c r="EX144" i="1"/>
  <c r="EX149" i="1"/>
  <c r="EX172" i="1"/>
  <c r="EX150" i="1"/>
  <c r="EX171" i="1"/>
  <c r="EX49" i="1"/>
  <c r="EX167" i="1"/>
  <c r="EX148" i="1"/>
  <c r="EX154" i="1"/>
  <c r="EX147" i="1"/>
  <c r="EX153" i="1"/>
  <c r="EQ60" i="1"/>
  <c r="EQ34" i="1"/>
  <c r="EQ134" i="1"/>
  <c r="EQ131" i="1"/>
  <c r="EQ102" i="1"/>
  <c r="EQ77" i="1"/>
  <c r="EQ50" i="1"/>
  <c r="EQ47" i="1"/>
  <c r="EQ154" i="1"/>
  <c r="EQ95" i="1"/>
  <c r="EQ76" i="1"/>
  <c r="EQ129" i="1"/>
  <c r="EQ79" i="1"/>
  <c r="EQ54" i="1"/>
  <c r="EQ157" i="1"/>
  <c r="EQ113" i="1"/>
  <c r="EQ128" i="1"/>
  <c r="EQ63" i="1"/>
  <c r="EQ37" i="1"/>
  <c r="EQ170" i="1"/>
  <c r="EQ150" i="1"/>
  <c r="EQ92" i="1"/>
  <c r="EQ115" i="1"/>
  <c r="EQ93" i="1"/>
  <c r="EQ67" i="1"/>
  <c r="EQ145" i="1"/>
  <c r="EQ107" i="1"/>
  <c r="EQ88" i="1"/>
  <c r="EQ68" i="1"/>
  <c r="EQ51" i="1"/>
  <c r="EQ30" i="1"/>
  <c r="EQ132" i="1"/>
  <c r="EQ59" i="1"/>
  <c r="EQ120" i="1"/>
  <c r="EQ61" i="1"/>
  <c r="EQ151" i="1"/>
  <c r="EQ135" i="1"/>
  <c r="EQ103" i="1"/>
  <c r="EQ111" i="1"/>
  <c r="EQ82" i="1"/>
  <c r="EQ52" i="1"/>
  <c r="EQ39" i="1"/>
  <c r="EQ153" i="1"/>
  <c r="EQ122" i="1"/>
  <c r="EQ124" i="1"/>
  <c r="EQ69" i="1"/>
  <c r="EQ36" i="1"/>
  <c r="EQ160" i="1"/>
  <c r="EQ110" i="1"/>
  <c r="EQ105" i="1"/>
  <c r="EQ75" i="1"/>
  <c r="EQ40" i="1"/>
  <c r="EQ49" i="1"/>
  <c r="EQ141" i="1"/>
  <c r="EQ138" i="1"/>
  <c r="EQ84" i="1"/>
  <c r="EQ106" i="1"/>
  <c r="EQ57" i="1"/>
  <c r="EQ149" i="1"/>
  <c r="EQ168" i="1"/>
  <c r="EQ81" i="1"/>
  <c r="EQ72" i="1"/>
  <c r="EQ70" i="1"/>
  <c r="EQ64" i="1"/>
  <c r="EQ133" i="1"/>
  <c r="EQ164" i="1"/>
  <c r="EQ116" i="1"/>
  <c r="EQ126" i="1"/>
  <c r="EQ41" i="1"/>
  <c r="EQ35" i="1"/>
  <c r="EQ162" i="1"/>
  <c r="EQ86" i="1"/>
  <c r="EQ117" i="1"/>
  <c r="EQ73" i="1"/>
  <c r="EQ165" i="1"/>
  <c r="EQ152" i="1"/>
  <c r="EQ155" i="1"/>
  <c r="EQ169" i="1"/>
  <c r="EQ130" i="1"/>
  <c r="EQ80" i="1"/>
  <c r="EQ33" i="1"/>
  <c r="EQ163" i="1"/>
  <c r="EQ143" i="1"/>
  <c r="EQ99" i="1"/>
  <c r="EQ90" i="1"/>
  <c r="EQ31" i="1"/>
  <c r="EQ38" i="1"/>
  <c r="EQ62" i="1"/>
  <c r="EQ156" i="1"/>
  <c r="EQ89" i="1"/>
  <c r="EQ98" i="1"/>
  <c r="EQ55" i="1"/>
  <c r="EQ53" i="1"/>
  <c r="EQ139" i="1"/>
  <c r="EQ100" i="1"/>
  <c r="EQ114" i="1"/>
  <c r="EQ74" i="1"/>
  <c r="EQ43" i="1"/>
  <c r="EQ45" i="1"/>
  <c r="EQ167" i="1"/>
  <c r="EQ119" i="1"/>
  <c r="EQ108" i="1"/>
  <c r="EQ48" i="1"/>
  <c r="EQ171" i="1"/>
  <c r="EQ166" i="1"/>
  <c r="EQ137" i="1"/>
  <c r="EQ109" i="1"/>
  <c r="EQ96" i="1"/>
  <c r="EQ83" i="1"/>
  <c r="EQ58" i="1"/>
  <c r="EQ142" i="1"/>
  <c r="EQ140" i="1"/>
  <c r="EQ91" i="1"/>
  <c r="EQ56" i="1"/>
  <c r="EQ144" i="1"/>
  <c r="EQ42" i="1"/>
  <c r="EQ147" i="1"/>
  <c r="EQ104" i="1"/>
  <c r="EQ121" i="1"/>
  <c r="EQ66" i="1"/>
  <c r="EQ172" i="1"/>
  <c r="EQ125" i="1"/>
  <c r="EQ46" i="1"/>
  <c r="EQ94" i="1"/>
  <c r="EQ123" i="1"/>
  <c r="EQ136" i="1"/>
  <c r="EQ112" i="1"/>
  <c r="EQ32" i="1"/>
  <c r="EQ71" i="1"/>
  <c r="EQ127" i="1"/>
  <c r="EQ78" i="1"/>
  <c r="EQ158" i="1"/>
  <c r="EQ159" i="1"/>
  <c r="EQ65" i="1"/>
  <c r="EQ85" i="1"/>
  <c r="EQ97" i="1"/>
  <c r="EQ148" i="1"/>
  <c r="EQ118" i="1"/>
  <c r="EQ146" i="1"/>
  <c r="EQ29" i="1"/>
  <c r="EQ87" i="1"/>
  <c r="EQ161" i="1"/>
  <c r="EQ44" i="1"/>
  <c r="EQ101" i="1"/>
  <c r="AP50" i="1"/>
  <c r="AP63" i="1"/>
  <c r="AP46" i="1"/>
  <c r="AP53" i="1"/>
  <c r="AP31" i="1"/>
  <c r="AP38" i="1"/>
  <c r="AP41" i="1"/>
  <c r="AP29" i="1"/>
  <c r="AP48" i="1"/>
  <c r="AP36" i="1"/>
  <c r="AP35" i="1"/>
  <c r="AP59" i="1"/>
  <c r="AP61" i="1"/>
  <c r="AP51" i="1"/>
  <c r="AP57" i="1"/>
  <c r="AP34" i="1"/>
  <c r="AP58" i="1"/>
  <c r="AP54" i="1"/>
  <c r="AP52" i="1"/>
  <c r="AP56" i="1"/>
  <c r="AP42" i="1"/>
  <c r="AP62" i="1"/>
  <c r="AP49" i="1"/>
  <c r="AP64" i="1"/>
  <c r="AP30" i="1"/>
  <c r="AP47" i="1"/>
  <c r="AP40" i="1"/>
  <c r="AP33" i="1"/>
  <c r="AP66" i="1"/>
  <c r="AP37" i="1"/>
  <c r="AP39" i="1"/>
  <c r="AP43" i="1"/>
  <c r="AP67" i="1"/>
  <c r="AP60" i="1"/>
  <c r="AP45" i="1"/>
  <c r="AP55" i="1"/>
  <c r="AP32" i="1"/>
  <c r="AP44" i="1"/>
  <c r="AP65" i="1"/>
  <c r="E29" i="1"/>
  <c r="E30" i="1"/>
  <c r="CC70" i="1"/>
  <c r="CC30" i="1"/>
  <c r="CC58" i="1"/>
  <c r="CC51" i="1"/>
  <c r="CC56" i="1"/>
  <c r="CC50" i="1"/>
  <c r="CC89" i="1"/>
  <c r="CC84" i="1"/>
  <c r="CC102" i="1"/>
  <c r="CC78" i="1"/>
  <c r="CC65" i="1"/>
  <c r="CC86" i="1"/>
  <c r="CC55" i="1"/>
  <c r="CC67" i="1"/>
  <c r="CC82" i="1"/>
  <c r="CC75" i="1"/>
  <c r="CC47" i="1"/>
  <c r="CC68" i="1"/>
  <c r="CC54" i="1"/>
  <c r="CC96" i="1"/>
  <c r="CC32" i="1"/>
  <c r="CC97" i="1"/>
  <c r="CC85" i="1"/>
  <c r="CC95" i="1"/>
  <c r="CC60" i="1"/>
  <c r="CC91" i="1"/>
  <c r="CC34" i="1"/>
  <c r="CC94" i="1"/>
  <c r="CC39" i="1"/>
  <c r="CC46" i="1"/>
  <c r="CC74" i="1"/>
  <c r="CC38" i="1"/>
  <c r="CC105" i="1"/>
  <c r="CC72" i="1"/>
  <c r="CC93" i="1"/>
  <c r="CC87" i="1"/>
  <c r="CC36" i="1"/>
  <c r="CC63" i="1"/>
  <c r="CC73" i="1"/>
  <c r="CC79" i="1"/>
  <c r="CC53" i="1"/>
  <c r="CC59" i="1"/>
  <c r="CC43" i="1"/>
  <c r="CC103" i="1"/>
  <c r="CC80" i="1"/>
  <c r="CC31" i="1"/>
  <c r="CC61" i="1"/>
  <c r="CC29" i="1"/>
  <c r="CC37" i="1"/>
  <c r="CC49" i="1"/>
  <c r="CC45" i="1"/>
  <c r="CC48" i="1"/>
  <c r="CC57" i="1"/>
  <c r="CC92" i="1"/>
  <c r="CC90" i="1"/>
  <c r="CC44" i="1"/>
  <c r="CC106" i="1"/>
  <c r="CC71" i="1"/>
  <c r="CC64" i="1"/>
  <c r="CC33" i="1"/>
  <c r="CC98" i="1"/>
  <c r="CC69" i="1"/>
  <c r="CC81" i="1"/>
  <c r="CC100" i="1"/>
  <c r="CC76" i="1"/>
  <c r="CC42" i="1"/>
  <c r="CC66" i="1"/>
  <c r="CC88" i="1"/>
  <c r="CC101" i="1"/>
  <c r="CC52" i="1"/>
  <c r="CC99" i="1"/>
  <c r="CC35" i="1"/>
  <c r="CC41" i="1"/>
  <c r="CC104" i="1"/>
  <c r="CC62" i="1"/>
  <c r="CC77" i="1"/>
  <c r="CC40" i="1"/>
  <c r="CJ97" i="1"/>
  <c r="CJ39" i="1"/>
  <c r="CJ95" i="1"/>
  <c r="CJ60" i="1"/>
  <c r="CJ77" i="1"/>
  <c r="CJ99" i="1"/>
  <c r="CJ63" i="1"/>
  <c r="CJ75" i="1"/>
  <c r="CJ101" i="1"/>
  <c r="CJ45" i="1"/>
  <c r="CJ103" i="1"/>
  <c r="CJ42" i="1"/>
  <c r="CJ87" i="1"/>
  <c r="CJ30" i="1"/>
  <c r="CJ50" i="1"/>
  <c r="CJ89" i="1"/>
  <c r="CJ83" i="1"/>
  <c r="CJ108" i="1"/>
  <c r="CJ73" i="1"/>
  <c r="CJ40" i="1"/>
  <c r="CJ85" i="1"/>
  <c r="CJ43" i="1"/>
  <c r="CJ51" i="1"/>
  <c r="CJ80" i="1"/>
  <c r="CJ52" i="1"/>
  <c r="CJ90" i="1"/>
  <c r="CJ56" i="1"/>
  <c r="CJ93" i="1"/>
  <c r="CJ41" i="1"/>
  <c r="CJ113" i="1"/>
  <c r="CJ65" i="1"/>
  <c r="CJ55" i="1"/>
  <c r="CJ78" i="1"/>
  <c r="CJ54" i="1"/>
  <c r="CJ58" i="1"/>
  <c r="CJ33" i="1"/>
  <c r="CJ84" i="1"/>
  <c r="CJ72" i="1"/>
  <c r="CJ32" i="1"/>
  <c r="CJ70" i="1"/>
  <c r="CJ88" i="1"/>
  <c r="CJ86" i="1"/>
  <c r="CJ48" i="1"/>
  <c r="CJ49" i="1"/>
  <c r="CJ67" i="1"/>
  <c r="CJ112" i="1"/>
  <c r="CJ36" i="1"/>
  <c r="CJ53" i="1"/>
  <c r="CJ76" i="1"/>
  <c r="CJ102" i="1"/>
  <c r="CJ105" i="1"/>
  <c r="CJ62" i="1"/>
  <c r="CJ94" i="1"/>
  <c r="CJ29" i="1"/>
  <c r="CJ61" i="1"/>
  <c r="CJ107" i="1"/>
  <c r="CJ66" i="1"/>
  <c r="CJ38" i="1"/>
  <c r="CJ69" i="1"/>
  <c r="CJ59" i="1"/>
  <c r="CJ111" i="1"/>
  <c r="CJ110" i="1"/>
  <c r="CJ34" i="1"/>
  <c r="CJ71" i="1"/>
  <c r="CJ79" i="1"/>
  <c r="CJ37" i="1"/>
  <c r="CJ46" i="1"/>
  <c r="CJ81" i="1"/>
  <c r="CJ106" i="1"/>
  <c r="CJ91" i="1"/>
  <c r="CJ104" i="1"/>
  <c r="CJ68" i="1"/>
  <c r="CJ31" i="1"/>
  <c r="CJ64" i="1"/>
  <c r="CJ35" i="1"/>
  <c r="CJ57" i="1"/>
  <c r="CJ96" i="1"/>
  <c r="CJ44" i="1"/>
  <c r="CJ98" i="1"/>
  <c r="CJ82" i="1"/>
  <c r="CJ47" i="1"/>
  <c r="CJ92" i="1"/>
  <c r="CJ109" i="1"/>
  <c r="CJ74" i="1"/>
  <c r="AY62" i="1"/>
  <c r="AY38" i="1"/>
  <c r="AY44" i="1"/>
  <c r="AY47" i="1"/>
  <c r="AY70" i="1"/>
  <c r="AY71" i="1"/>
  <c r="AY60" i="1"/>
  <c r="AY54" i="1"/>
  <c r="AY74" i="1"/>
  <c r="AY40" i="1"/>
  <c r="AY61" i="1"/>
  <c r="AY63" i="1"/>
  <c r="AY73" i="1"/>
  <c r="AY69" i="1"/>
  <c r="AY55" i="1"/>
  <c r="AY59" i="1"/>
  <c r="AY32" i="1"/>
  <c r="AY50" i="1"/>
  <c r="AY58" i="1"/>
  <c r="AY34" i="1"/>
  <c r="AY30" i="1"/>
  <c r="AY64" i="1"/>
  <c r="AY41" i="1"/>
  <c r="AY49" i="1"/>
  <c r="AY42" i="1"/>
  <c r="AY65" i="1"/>
  <c r="AY56" i="1"/>
  <c r="AY68" i="1"/>
  <c r="AY48" i="1"/>
  <c r="AY29" i="1"/>
  <c r="AY51" i="1"/>
  <c r="AY35" i="1"/>
  <c r="AY37" i="1"/>
  <c r="AY75" i="1"/>
  <c r="AY76" i="1"/>
  <c r="AY43" i="1"/>
  <c r="AY67" i="1"/>
  <c r="AY72" i="1"/>
  <c r="AY46" i="1"/>
  <c r="AY39" i="1"/>
  <c r="AY33" i="1"/>
  <c r="AY66" i="1"/>
  <c r="AY53" i="1"/>
  <c r="AY57" i="1"/>
  <c r="AY36" i="1"/>
  <c r="AY52" i="1"/>
  <c r="AY45" i="1"/>
  <c r="AY31" i="1"/>
  <c r="AG45" i="1"/>
  <c r="AG54" i="1"/>
  <c r="AG36" i="1"/>
  <c r="AG39" i="1"/>
  <c r="AG43" i="1"/>
  <c r="AG56" i="1"/>
  <c r="AG44" i="1"/>
  <c r="AG29" i="1"/>
  <c r="AG38" i="1"/>
  <c r="AG34" i="1"/>
  <c r="AG42" i="1"/>
  <c r="AG32" i="1"/>
  <c r="AG30" i="1"/>
  <c r="AG50" i="1"/>
  <c r="AG48" i="1"/>
  <c r="AG46" i="1"/>
  <c r="AG49" i="1"/>
  <c r="AG58" i="1"/>
  <c r="AG47" i="1"/>
  <c r="AG52" i="1"/>
  <c r="AG53" i="1"/>
  <c r="AG41" i="1"/>
  <c r="AG57" i="1"/>
  <c r="AG35" i="1"/>
  <c r="AG55" i="1"/>
  <c r="AG40" i="1"/>
  <c r="AG31" i="1"/>
  <c r="AG33" i="1"/>
  <c r="AG37" i="1"/>
  <c r="AG51" i="1"/>
  <c r="G29" i="1"/>
  <c r="G32" i="1"/>
  <c r="G31" i="1"/>
  <c r="G30" i="1"/>
  <c r="CD107" i="1"/>
  <c r="CD73" i="1"/>
  <c r="CD70" i="1"/>
  <c r="CD78" i="1"/>
  <c r="CD101" i="1"/>
  <c r="CD79" i="1"/>
  <c r="CD77" i="1"/>
  <c r="CD44" i="1"/>
  <c r="CD45" i="1"/>
  <c r="CD63" i="1"/>
  <c r="CD53" i="1"/>
  <c r="CD37" i="1"/>
  <c r="CD36" i="1"/>
  <c r="CD94" i="1"/>
  <c r="CD35" i="1"/>
  <c r="CD60" i="1"/>
  <c r="CD91" i="1"/>
  <c r="CD62" i="1"/>
  <c r="CD52" i="1"/>
  <c r="CD86" i="1"/>
  <c r="CD98" i="1"/>
  <c r="CD85" i="1"/>
  <c r="CD74" i="1"/>
  <c r="CD80" i="1"/>
  <c r="CD71" i="1"/>
  <c r="CD66" i="1"/>
  <c r="CD56" i="1"/>
  <c r="CD97" i="1"/>
  <c r="CD31" i="1"/>
  <c r="CD40" i="1"/>
  <c r="CD32" i="1"/>
  <c r="CD99" i="1"/>
  <c r="CD81" i="1"/>
  <c r="CD90" i="1"/>
  <c r="CD92" i="1"/>
  <c r="CD105" i="1"/>
  <c r="CD100" i="1"/>
  <c r="CD96" i="1"/>
  <c r="CD72" i="1"/>
  <c r="CD41" i="1"/>
  <c r="CD93" i="1"/>
  <c r="CD55" i="1"/>
  <c r="CD83" i="1"/>
  <c r="CD49" i="1"/>
  <c r="CD58" i="1"/>
  <c r="CD64" i="1"/>
  <c r="CD48" i="1"/>
  <c r="CD106" i="1"/>
  <c r="CD104" i="1"/>
  <c r="CD61" i="1"/>
  <c r="CD43" i="1"/>
  <c r="CD65" i="1"/>
  <c r="CD42" i="1"/>
  <c r="CD29" i="1"/>
  <c r="CD75" i="1"/>
  <c r="CD39" i="1"/>
  <c r="CD57" i="1"/>
  <c r="CD38" i="1"/>
  <c r="CD103" i="1"/>
  <c r="CD67" i="1"/>
  <c r="CD46" i="1"/>
  <c r="CD76" i="1"/>
  <c r="CD33" i="1"/>
  <c r="CD69" i="1"/>
  <c r="CD47" i="1"/>
  <c r="CD59" i="1"/>
  <c r="CD54" i="1"/>
  <c r="CD88" i="1"/>
  <c r="CD30" i="1"/>
  <c r="CD34" i="1"/>
  <c r="CD95" i="1"/>
  <c r="CD68" i="1"/>
  <c r="CD50" i="1"/>
  <c r="CD102" i="1"/>
  <c r="CD51" i="1"/>
  <c r="CD84" i="1"/>
  <c r="CD89" i="1"/>
  <c r="CD87" i="1"/>
  <c r="CD82" i="1"/>
  <c r="FJ141" i="1"/>
  <c r="FJ182" i="1"/>
  <c r="FJ33" i="1"/>
  <c r="FJ147" i="1"/>
  <c r="FJ177" i="1"/>
  <c r="FJ49" i="1"/>
  <c r="FJ135" i="1"/>
  <c r="FJ53" i="1"/>
  <c r="FJ140" i="1"/>
  <c r="FJ42" i="1"/>
  <c r="FJ137" i="1"/>
  <c r="FJ188" i="1"/>
  <c r="FJ51" i="1"/>
  <c r="FJ179" i="1"/>
  <c r="FJ158" i="1"/>
  <c r="FJ148" i="1"/>
  <c r="FJ30" i="1"/>
  <c r="FJ134" i="1"/>
  <c r="FJ178" i="1"/>
  <c r="FJ149" i="1"/>
  <c r="FJ186" i="1"/>
  <c r="FJ38" i="1"/>
  <c r="FJ181" i="1"/>
  <c r="FJ153" i="1"/>
  <c r="FJ37" i="1"/>
  <c r="FJ171" i="1"/>
  <c r="FJ154" i="1"/>
  <c r="FJ36" i="1"/>
  <c r="FJ136" i="1"/>
  <c r="FJ144" i="1"/>
  <c r="FJ176" i="1"/>
  <c r="FJ180" i="1"/>
  <c r="FJ156" i="1"/>
  <c r="FJ160" i="1"/>
  <c r="FJ146" i="1"/>
  <c r="FJ173" i="1"/>
  <c r="FJ152" i="1"/>
  <c r="FJ32" i="1"/>
  <c r="FJ44" i="1"/>
  <c r="FJ167" i="1"/>
  <c r="FJ122" i="1"/>
  <c r="FJ66" i="1"/>
  <c r="FJ29" i="1"/>
  <c r="FJ35" i="1"/>
  <c r="FJ189" i="1"/>
  <c r="FJ168" i="1"/>
  <c r="FJ133" i="1"/>
  <c r="FJ139" i="1"/>
  <c r="FJ191" i="1"/>
  <c r="FJ48" i="1"/>
  <c r="FJ114" i="1"/>
  <c r="FJ50" i="1"/>
  <c r="FJ47" i="1"/>
  <c r="FJ117" i="1"/>
  <c r="FJ77" i="1"/>
  <c r="FJ73" i="1"/>
  <c r="FJ131" i="1"/>
  <c r="FJ109" i="1"/>
  <c r="FJ94" i="1"/>
  <c r="FJ65" i="1"/>
  <c r="FJ119" i="1"/>
  <c r="FJ82" i="1"/>
  <c r="FJ74" i="1"/>
  <c r="FJ155" i="1"/>
  <c r="FJ105" i="1"/>
  <c r="FJ86" i="1"/>
  <c r="FJ52" i="1"/>
  <c r="FJ118" i="1"/>
  <c r="FJ103" i="1"/>
  <c r="FJ145" i="1"/>
  <c r="FJ138" i="1"/>
  <c r="FJ58" i="1"/>
  <c r="FJ87" i="1"/>
  <c r="FJ95" i="1"/>
  <c r="FJ71" i="1"/>
  <c r="FJ166" i="1"/>
  <c r="FJ126" i="1"/>
  <c r="FJ129" i="1"/>
  <c r="FJ163" i="1"/>
  <c r="FJ39" i="1"/>
  <c r="FJ96" i="1"/>
  <c r="FJ76" i="1"/>
  <c r="FJ89" i="1"/>
  <c r="FJ184" i="1"/>
  <c r="FJ116" i="1"/>
  <c r="FJ172" i="1"/>
  <c r="FJ31" i="1"/>
  <c r="FJ170" i="1"/>
  <c r="FJ88" i="1"/>
  <c r="FJ54" i="1"/>
  <c r="FJ128" i="1"/>
  <c r="FJ59" i="1"/>
  <c r="FJ80" i="1"/>
  <c r="FJ151" i="1"/>
  <c r="FJ120" i="1"/>
  <c r="FJ62" i="1"/>
  <c r="FJ64" i="1"/>
  <c r="FJ75" i="1"/>
  <c r="FJ164" i="1"/>
  <c r="FJ78" i="1"/>
  <c r="FJ104" i="1"/>
  <c r="FJ70" i="1"/>
  <c r="FJ102" i="1"/>
  <c r="FJ101" i="1"/>
  <c r="FJ125" i="1"/>
  <c r="FJ159" i="1"/>
  <c r="FJ123" i="1"/>
  <c r="FJ56" i="1"/>
  <c r="FJ83" i="1"/>
  <c r="FJ57" i="1"/>
  <c r="FJ174" i="1"/>
  <c r="FJ93" i="1"/>
  <c r="FJ110" i="1"/>
  <c r="FJ45" i="1"/>
  <c r="FJ41" i="1"/>
  <c r="FJ113" i="1"/>
  <c r="FJ85" i="1"/>
  <c r="FJ108" i="1"/>
  <c r="FJ143" i="1"/>
  <c r="FJ183" i="1"/>
  <c r="FJ165" i="1"/>
  <c r="FJ169" i="1"/>
  <c r="FJ175" i="1"/>
  <c r="FJ99" i="1"/>
  <c r="FJ100" i="1"/>
  <c r="FJ61" i="1"/>
  <c r="FJ161" i="1"/>
  <c r="FJ130" i="1"/>
  <c r="FJ67" i="1"/>
  <c r="FJ97" i="1"/>
  <c r="FJ46" i="1"/>
  <c r="FJ187" i="1"/>
  <c r="FJ132" i="1"/>
  <c r="FJ162" i="1"/>
  <c r="FJ142" i="1"/>
  <c r="FJ185" i="1"/>
  <c r="FJ91" i="1"/>
  <c r="FJ111" i="1"/>
  <c r="FJ84" i="1"/>
  <c r="FJ121" i="1"/>
  <c r="FJ81" i="1"/>
  <c r="FJ68" i="1"/>
  <c r="FJ34" i="1"/>
  <c r="FJ40" i="1"/>
  <c r="FJ106" i="1"/>
  <c r="FJ63" i="1"/>
  <c r="FJ60" i="1"/>
  <c r="FJ72" i="1"/>
  <c r="FJ55" i="1"/>
  <c r="FJ115" i="1"/>
  <c r="FJ112" i="1"/>
  <c r="FJ98" i="1"/>
  <c r="FJ90" i="1"/>
  <c r="FJ92" i="1"/>
  <c r="FJ150" i="1"/>
  <c r="FJ79" i="1"/>
  <c r="FJ107" i="1"/>
  <c r="FJ157" i="1"/>
  <c r="FJ127" i="1"/>
  <c r="FJ43" i="1"/>
  <c r="FJ190" i="1"/>
  <c r="FJ124" i="1"/>
  <c r="FJ69" i="1"/>
  <c r="BJ65" i="1"/>
  <c r="BJ51" i="1"/>
  <c r="BJ58" i="1"/>
  <c r="BJ56" i="1"/>
  <c r="BJ67" i="1"/>
  <c r="BJ76" i="1"/>
  <c r="BJ46" i="1"/>
  <c r="BJ66" i="1"/>
  <c r="BJ73" i="1"/>
  <c r="BJ41" i="1"/>
  <c r="BJ77" i="1"/>
  <c r="BJ39" i="1"/>
  <c r="BJ57" i="1"/>
  <c r="BJ81" i="1"/>
  <c r="BJ80" i="1"/>
  <c r="BJ43" i="1"/>
  <c r="BJ62" i="1"/>
  <c r="BJ40" i="1"/>
  <c r="BJ38" i="1"/>
  <c r="BJ75" i="1"/>
  <c r="BJ64" i="1"/>
  <c r="BJ31" i="1"/>
  <c r="BJ72" i="1"/>
  <c r="BJ70" i="1"/>
  <c r="BJ30" i="1"/>
  <c r="BJ79" i="1"/>
  <c r="BJ60" i="1"/>
  <c r="BJ54" i="1"/>
  <c r="BJ45" i="1"/>
  <c r="BJ85" i="1"/>
  <c r="BJ48" i="1"/>
  <c r="BJ42" i="1"/>
  <c r="BJ83" i="1"/>
  <c r="BJ55" i="1"/>
  <c r="BJ36" i="1"/>
  <c r="BJ35" i="1"/>
  <c r="BJ44" i="1"/>
  <c r="BJ69" i="1"/>
  <c r="BJ71" i="1"/>
  <c r="BJ82" i="1"/>
  <c r="BJ47" i="1"/>
  <c r="BJ53" i="1"/>
  <c r="BJ68" i="1"/>
  <c r="BJ52" i="1"/>
  <c r="BJ50" i="1"/>
  <c r="BJ32" i="1"/>
  <c r="BJ29" i="1"/>
  <c r="BJ78" i="1"/>
  <c r="BJ84" i="1"/>
  <c r="BJ63" i="1"/>
  <c r="BJ59" i="1"/>
  <c r="BJ49" i="1"/>
  <c r="BJ34" i="1"/>
  <c r="BJ87" i="1"/>
  <c r="BJ37" i="1"/>
  <c r="BJ61" i="1"/>
  <c r="BJ86" i="1"/>
  <c r="BJ33" i="1"/>
  <c r="DU33" i="1"/>
  <c r="DU138" i="1"/>
  <c r="DU123" i="1"/>
  <c r="DU97" i="1"/>
  <c r="DU72" i="1"/>
  <c r="DU38" i="1"/>
  <c r="DU135" i="1"/>
  <c r="DU107" i="1"/>
  <c r="DU108" i="1"/>
  <c r="DU71" i="1"/>
  <c r="DU53" i="1"/>
  <c r="DU40" i="1"/>
  <c r="DU79" i="1"/>
  <c r="DU74" i="1"/>
  <c r="DU73" i="1"/>
  <c r="DU132" i="1"/>
  <c r="DU122" i="1"/>
  <c r="DU110" i="1"/>
  <c r="DU41" i="1"/>
  <c r="DU92" i="1"/>
  <c r="DU46" i="1"/>
  <c r="DU114" i="1"/>
  <c r="DU50" i="1"/>
  <c r="DU61" i="1"/>
  <c r="DU36" i="1"/>
  <c r="DU131" i="1"/>
  <c r="DU120" i="1"/>
  <c r="DU59" i="1"/>
  <c r="DU56" i="1"/>
  <c r="DU137" i="1"/>
  <c r="DU129" i="1"/>
  <c r="DU98" i="1"/>
  <c r="DU81" i="1"/>
  <c r="DU69" i="1"/>
  <c r="DU149" i="1"/>
  <c r="DU66" i="1"/>
  <c r="DU128" i="1"/>
  <c r="DU102" i="1"/>
  <c r="DU64" i="1"/>
  <c r="DU30" i="1"/>
  <c r="DU124" i="1"/>
  <c r="DU91" i="1"/>
  <c r="DU43" i="1"/>
  <c r="DU39" i="1"/>
  <c r="DU148" i="1"/>
  <c r="DU113" i="1"/>
  <c r="DU126" i="1"/>
  <c r="DU85" i="1"/>
  <c r="DU58" i="1"/>
  <c r="DU133" i="1"/>
  <c r="DU83" i="1"/>
  <c r="DU111" i="1"/>
  <c r="DU65" i="1"/>
  <c r="DU57" i="1"/>
  <c r="DU143" i="1"/>
  <c r="DU89" i="1"/>
  <c r="DU130" i="1"/>
  <c r="DU109" i="1"/>
  <c r="DU48" i="1"/>
  <c r="DU139" i="1"/>
  <c r="DU112" i="1"/>
  <c r="DU127" i="1"/>
  <c r="DU84" i="1"/>
  <c r="DU52" i="1"/>
  <c r="DU29" i="1"/>
  <c r="DU134" i="1"/>
  <c r="DU93" i="1"/>
  <c r="DU101" i="1"/>
  <c r="DU88" i="1"/>
  <c r="DU47" i="1"/>
  <c r="DU94" i="1"/>
  <c r="DU86" i="1"/>
  <c r="DU60" i="1"/>
  <c r="DU67" i="1"/>
  <c r="DU142" i="1"/>
  <c r="DU117" i="1"/>
  <c r="DU95" i="1"/>
  <c r="DU37" i="1"/>
  <c r="DU150" i="1"/>
  <c r="DU105" i="1"/>
  <c r="DU87" i="1"/>
  <c r="DU62" i="1"/>
  <c r="DU42" i="1"/>
  <c r="DU144" i="1"/>
  <c r="DU70" i="1"/>
  <c r="DU121" i="1"/>
  <c r="DU49" i="1"/>
  <c r="DU147" i="1"/>
  <c r="DU118" i="1"/>
  <c r="DU104" i="1"/>
  <c r="DU78" i="1"/>
  <c r="DU51" i="1"/>
  <c r="DU141" i="1"/>
  <c r="DU136" i="1"/>
  <c r="DU80" i="1"/>
  <c r="DU75" i="1"/>
  <c r="DU32" i="1"/>
  <c r="DU34" i="1"/>
  <c r="DU103" i="1"/>
  <c r="DU77" i="1"/>
  <c r="DU55" i="1"/>
  <c r="DU35" i="1"/>
  <c r="DU106" i="1"/>
  <c r="DU45" i="1"/>
  <c r="DU146" i="1"/>
  <c r="DU44" i="1"/>
  <c r="DU63" i="1"/>
  <c r="DU119" i="1"/>
  <c r="DU100" i="1"/>
  <c r="DU116" i="1"/>
  <c r="DU115" i="1"/>
  <c r="DU68" i="1"/>
  <c r="DU31" i="1"/>
  <c r="DU82" i="1"/>
  <c r="DU96" i="1"/>
  <c r="DU99" i="1"/>
  <c r="DU145" i="1"/>
  <c r="DU90" i="1"/>
  <c r="DU54" i="1"/>
  <c r="DU125" i="1"/>
  <c r="DU140" i="1"/>
  <c r="DU76" i="1"/>
  <c r="CU101" i="1"/>
  <c r="CU49" i="1"/>
  <c r="CU50" i="1"/>
  <c r="CU57" i="1"/>
  <c r="CU62" i="1"/>
  <c r="CU59" i="1"/>
  <c r="CU83" i="1"/>
  <c r="CU77" i="1"/>
  <c r="CU110" i="1"/>
  <c r="CU85" i="1"/>
  <c r="CU80" i="1"/>
  <c r="CU88" i="1"/>
  <c r="CU107" i="1"/>
  <c r="CU98" i="1"/>
  <c r="CU120" i="1"/>
  <c r="CU82" i="1"/>
  <c r="CU115" i="1"/>
  <c r="CU69" i="1"/>
  <c r="CU33" i="1"/>
  <c r="CU45" i="1"/>
  <c r="CU32" i="1"/>
  <c r="CU118" i="1"/>
  <c r="CU74" i="1"/>
  <c r="CU111" i="1"/>
  <c r="CU47" i="1"/>
  <c r="CU78" i="1"/>
  <c r="CU119" i="1"/>
  <c r="CU36" i="1"/>
  <c r="CU75" i="1"/>
  <c r="CU30" i="1"/>
  <c r="CU60" i="1"/>
  <c r="CU109" i="1"/>
  <c r="CU29" i="1"/>
  <c r="CU54" i="1"/>
  <c r="CU73" i="1"/>
  <c r="CU87" i="1"/>
  <c r="CU121" i="1"/>
  <c r="CU114" i="1"/>
  <c r="CU34" i="1"/>
  <c r="CU113" i="1"/>
  <c r="CU67" i="1"/>
  <c r="CU31" i="1"/>
  <c r="CU103" i="1"/>
  <c r="CU44" i="1"/>
  <c r="CU35" i="1"/>
  <c r="CU116" i="1"/>
  <c r="CU40" i="1"/>
  <c r="CU43" i="1"/>
  <c r="CU89" i="1"/>
  <c r="CU51" i="1"/>
  <c r="CU100" i="1"/>
  <c r="CU70" i="1"/>
  <c r="CU63" i="1"/>
  <c r="CU94" i="1"/>
  <c r="CU53" i="1"/>
  <c r="CU55" i="1"/>
  <c r="CU61" i="1"/>
  <c r="CU68" i="1"/>
  <c r="CU123" i="1"/>
  <c r="CU48" i="1"/>
  <c r="CU71" i="1"/>
  <c r="CU38" i="1"/>
  <c r="CU56" i="1"/>
  <c r="CU81" i="1"/>
  <c r="CU66" i="1"/>
  <c r="CU92" i="1"/>
  <c r="CU99" i="1"/>
  <c r="CU102" i="1"/>
  <c r="CU90" i="1"/>
  <c r="CU112" i="1"/>
  <c r="CU46" i="1"/>
  <c r="CU108" i="1"/>
  <c r="CU42" i="1"/>
  <c r="CU65" i="1"/>
  <c r="CU96" i="1"/>
  <c r="CU104" i="1"/>
  <c r="CU91" i="1"/>
  <c r="CU41" i="1"/>
  <c r="CU86" i="1"/>
  <c r="CU84" i="1"/>
  <c r="CU106" i="1"/>
  <c r="CU122" i="1"/>
  <c r="CU124" i="1"/>
  <c r="CU39" i="1"/>
  <c r="CU64" i="1"/>
  <c r="CU105" i="1"/>
  <c r="CU95" i="1"/>
  <c r="CU79" i="1"/>
  <c r="CU37" i="1"/>
  <c r="CU52" i="1"/>
  <c r="CU93" i="1"/>
  <c r="CU72" i="1"/>
  <c r="CU117" i="1"/>
  <c r="CU58" i="1"/>
  <c r="CU97" i="1"/>
  <c r="BE82" i="1"/>
  <c r="BE45" i="1"/>
  <c r="BE33" i="1"/>
  <c r="BE74" i="1"/>
  <c r="BE59" i="1"/>
  <c r="BE43" i="1"/>
  <c r="BE31" i="1"/>
  <c r="BE69" i="1"/>
  <c r="BE61" i="1"/>
  <c r="BE50" i="1"/>
  <c r="BE65" i="1"/>
  <c r="BE67" i="1"/>
  <c r="BE79" i="1"/>
  <c r="BE54" i="1"/>
  <c r="BE57" i="1"/>
  <c r="BE72" i="1"/>
  <c r="BE64" i="1"/>
  <c r="BE76" i="1"/>
  <c r="BE56" i="1"/>
  <c r="BE40" i="1"/>
  <c r="BE77" i="1"/>
  <c r="BE37" i="1"/>
  <c r="BE73" i="1"/>
  <c r="BE32" i="1"/>
  <c r="BE39" i="1"/>
  <c r="BE81" i="1"/>
  <c r="BE30" i="1"/>
  <c r="BE35" i="1"/>
  <c r="BE70" i="1"/>
  <c r="BE48" i="1"/>
  <c r="BE55" i="1"/>
  <c r="BE44" i="1"/>
  <c r="BE34" i="1"/>
  <c r="BE66" i="1"/>
  <c r="BE68" i="1"/>
  <c r="BE75" i="1"/>
  <c r="BE42" i="1"/>
  <c r="BE36" i="1"/>
  <c r="BE78" i="1"/>
  <c r="BE29" i="1"/>
  <c r="BE71" i="1"/>
  <c r="BE41" i="1"/>
  <c r="BE46" i="1"/>
  <c r="BE58" i="1"/>
  <c r="BE52" i="1"/>
  <c r="BE49" i="1"/>
  <c r="BE62" i="1"/>
  <c r="BE47" i="1"/>
  <c r="BE63" i="1"/>
  <c r="BE60" i="1"/>
  <c r="BE38" i="1"/>
  <c r="BE53" i="1"/>
  <c r="BE80" i="1"/>
  <c r="BE51" i="1"/>
  <c r="U34" i="1"/>
  <c r="U40" i="1"/>
  <c r="U31" i="1"/>
  <c r="U29" i="1"/>
  <c r="U43" i="1"/>
  <c r="U37" i="1"/>
  <c r="U36" i="1"/>
  <c r="U38" i="1"/>
  <c r="U39" i="1"/>
  <c r="U45" i="1"/>
  <c r="U33" i="1"/>
  <c r="U42" i="1"/>
  <c r="U35" i="1"/>
  <c r="U44" i="1"/>
  <c r="U30" i="1"/>
  <c r="U46" i="1"/>
  <c r="U32" i="1"/>
  <c r="U41" i="1"/>
  <c r="CW104" i="1"/>
  <c r="CW110" i="1"/>
  <c r="CW37" i="1"/>
  <c r="CW121" i="1"/>
  <c r="CW125" i="1"/>
  <c r="CW69" i="1"/>
  <c r="CW45" i="1"/>
  <c r="CW57" i="1"/>
  <c r="CW118" i="1"/>
  <c r="CW43" i="1"/>
  <c r="CW115" i="1"/>
  <c r="CW90" i="1"/>
  <c r="CW31" i="1"/>
  <c r="CW122" i="1"/>
  <c r="CW117" i="1"/>
  <c r="CW52" i="1"/>
  <c r="CW111" i="1"/>
  <c r="CW78" i="1"/>
  <c r="CW93" i="1"/>
  <c r="CW106" i="1"/>
  <c r="CW98" i="1"/>
  <c r="CW38" i="1"/>
  <c r="CW63" i="1"/>
  <c r="CW30" i="1"/>
  <c r="CW36" i="1"/>
  <c r="CW41" i="1"/>
  <c r="CW112" i="1"/>
  <c r="CW101" i="1"/>
  <c r="CW60" i="1"/>
  <c r="CW100" i="1"/>
  <c r="CW83" i="1"/>
  <c r="CW39" i="1"/>
  <c r="CW82" i="1"/>
  <c r="CW62" i="1"/>
  <c r="CW105" i="1"/>
  <c r="CW67" i="1"/>
  <c r="CW32" i="1"/>
  <c r="CW73" i="1"/>
  <c r="CW58" i="1"/>
  <c r="CW96" i="1"/>
  <c r="CW50" i="1"/>
  <c r="CW54" i="1"/>
  <c r="CW51" i="1"/>
  <c r="CW66" i="1"/>
  <c r="CW75" i="1"/>
  <c r="CW94" i="1"/>
  <c r="CW114" i="1"/>
  <c r="CW86" i="1"/>
  <c r="CW119" i="1"/>
  <c r="CW72" i="1"/>
  <c r="CW84" i="1"/>
  <c r="CW68" i="1"/>
  <c r="CW85" i="1"/>
  <c r="CW46" i="1"/>
  <c r="CW91" i="1"/>
  <c r="CW80" i="1"/>
  <c r="CW81" i="1"/>
  <c r="CW97" i="1"/>
  <c r="CW74" i="1"/>
  <c r="CW126" i="1"/>
  <c r="CW99" i="1"/>
  <c r="CW89" i="1"/>
  <c r="CW107" i="1"/>
  <c r="CW109" i="1"/>
  <c r="CW49" i="1"/>
  <c r="CW108" i="1"/>
  <c r="CW79" i="1"/>
  <c r="CW47" i="1"/>
  <c r="CW64" i="1"/>
  <c r="CW48" i="1"/>
  <c r="CW87" i="1"/>
  <c r="CW76" i="1"/>
  <c r="CW35" i="1"/>
  <c r="CW70" i="1"/>
  <c r="CW33" i="1"/>
  <c r="CW113" i="1"/>
  <c r="CW88" i="1"/>
  <c r="CW53" i="1"/>
  <c r="CW55" i="1"/>
  <c r="CW59" i="1"/>
  <c r="CW124" i="1"/>
  <c r="CW44" i="1"/>
  <c r="CW29" i="1"/>
  <c r="CW40" i="1"/>
  <c r="CW65" i="1"/>
  <c r="CW42" i="1"/>
  <c r="CW103" i="1"/>
  <c r="CW56" i="1"/>
  <c r="CW120" i="1"/>
  <c r="CW123" i="1"/>
  <c r="CW92" i="1"/>
  <c r="CW71" i="1"/>
  <c r="CW95" i="1"/>
  <c r="CW102" i="1"/>
  <c r="CW34" i="1"/>
  <c r="CW116" i="1"/>
  <c r="CW77" i="1"/>
  <c r="CW61" i="1"/>
  <c r="CS61" i="1"/>
  <c r="CS96" i="1"/>
  <c r="CS119" i="1"/>
  <c r="CS65" i="1"/>
  <c r="CS114" i="1"/>
  <c r="CS104" i="1"/>
  <c r="CS45" i="1"/>
  <c r="CS42" i="1"/>
  <c r="CS105" i="1"/>
  <c r="CS54" i="1"/>
  <c r="CS76" i="1"/>
  <c r="CS57" i="1"/>
  <c r="CS89" i="1"/>
  <c r="CS41" i="1"/>
  <c r="CS85" i="1"/>
  <c r="CS71" i="1"/>
  <c r="CS38" i="1"/>
  <c r="CS103" i="1"/>
  <c r="CS88" i="1"/>
  <c r="CS75" i="1"/>
  <c r="CS120" i="1"/>
  <c r="CS44" i="1"/>
  <c r="CS101" i="1"/>
  <c r="CS93" i="1"/>
  <c r="CS32" i="1"/>
  <c r="CS97" i="1"/>
  <c r="CS121" i="1"/>
  <c r="CS70" i="1"/>
  <c r="CS99" i="1"/>
  <c r="CS73" i="1"/>
  <c r="CS108" i="1"/>
  <c r="CS122" i="1"/>
  <c r="CS62" i="1"/>
  <c r="CS59" i="1"/>
  <c r="CS82" i="1"/>
  <c r="CS116" i="1"/>
  <c r="CS66" i="1"/>
  <c r="CS92" i="1"/>
  <c r="CS113" i="1"/>
  <c r="CS80" i="1"/>
  <c r="CS102" i="1"/>
  <c r="CS79" i="1"/>
  <c r="CS67" i="1"/>
  <c r="CS78" i="1"/>
  <c r="CS118" i="1"/>
  <c r="CS50" i="1"/>
  <c r="CS112" i="1"/>
  <c r="CS91" i="1"/>
  <c r="CS30" i="1"/>
  <c r="CS68" i="1"/>
  <c r="CS83" i="1"/>
  <c r="CS34" i="1"/>
  <c r="CS90" i="1"/>
  <c r="CS110" i="1"/>
  <c r="CS77" i="1"/>
  <c r="CS37" i="1"/>
  <c r="CS31" i="1"/>
  <c r="CS87" i="1"/>
  <c r="CS60" i="1"/>
  <c r="CS43" i="1"/>
  <c r="CS46" i="1"/>
  <c r="CS35" i="1"/>
  <c r="CS51" i="1"/>
  <c r="CS33" i="1"/>
  <c r="CS63" i="1"/>
  <c r="CS111" i="1"/>
  <c r="CS47" i="1"/>
  <c r="CS72" i="1"/>
  <c r="CS48" i="1"/>
  <c r="CS53" i="1"/>
  <c r="CS29" i="1"/>
  <c r="CS39" i="1"/>
  <c r="CS106" i="1"/>
  <c r="CS94" i="1"/>
  <c r="CS84" i="1"/>
  <c r="CS95" i="1"/>
  <c r="CS98" i="1"/>
  <c r="CS117" i="1"/>
  <c r="CS56" i="1"/>
  <c r="CS58" i="1"/>
  <c r="CS86" i="1"/>
  <c r="CS74" i="1"/>
  <c r="CS115" i="1"/>
  <c r="CS52" i="1"/>
  <c r="CS55" i="1"/>
  <c r="CS109" i="1"/>
  <c r="CS81" i="1"/>
  <c r="CS107" i="1"/>
  <c r="CS40" i="1"/>
  <c r="CS64" i="1"/>
  <c r="CS100" i="1"/>
  <c r="CS36" i="1"/>
  <c r="CS69" i="1"/>
  <c r="CS49" i="1"/>
  <c r="CV104" i="1"/>
  <c r="CV120" i="1"/>
  <c r="CV39" i="1"/>
  <c r="CV102" i="1"/>
  <c r="CV55" i="1"/>
  <c r="CV106" i="1"/>
  <c r="CV96" i="1"/>
  <c r="CV86" i="1"/>
  <c r="CV125" i="1"/>
  <c r="CV87" i="1"/>
  <c r="CV99" i="1"/>
  <c r="CV113" i="1"/>
  <c r="CV65" i="1"/>
  <c r="CV76" i="1"/>
  <c r="CV60" i="1"/>
  <c r="CV123" i="1"/>
  <c r="CV68" i="1"/>
  <c r="CV31" i="1"/>
  <c r="CV49" i="1"/>
  <c r="CV64" i="1"/>
  <c r="CV90" i="1"/>
  <c r="CV51" i="1"/>
  <c r="CV107" i="1"/>
  <c r="CV92" i="1"/>
  <c r="CV78" i="1"/>
  <c r="CV79" i="1"/>
  <c r="CV53" i="1"/>
  <c r="CV45" i="1"/>
  <c r="CV85" i="1"/>
  <c r="CV105" i="1"/>
  <c r="CV95" i="1"/>
  <c r="CV59" i="1"/>
  <c r="CV72" i="1"/>
  <c r="CV124" i="1"/>
  <c r="CV80" i="1"/>
  <c r="CV119" i="1"/>
  <c r="CV109" i="1"/>
  <c r="CV114" i="1"/>
  <c r="CV103" i="1"/>
  <c r="CV116" i="1"/>
  <c r="CV93" i="1"/>
  <c r="CV42" i="1"/>
  <c r="CV54" i="1"/>
  <c r="CV63" i="1"/>
  <c r="CV44" i="1"/>
  <c r="CV97" i="1"/>
  <c r="CV30" i="1"/>
  <c r="CV84" i="1"/>
  <c r="CV41" i="1"/>
  <c r="CV38" i="1"/>
  <c r="CV111" i="1"/>
  <c r="CV94" i="1"/>
  <c r="CV62" i="1"/>
  <c r="CV71" i="1"/>
  <c r="CV67" i="1"/>
  <c r="CV117" i="1"/>
  <c r="CV70" i="1"/>
  <c r="CV37" i="1"/>
  <c r="CV32" i="1"/>
  <c r="CV36" i="1"/>
  <c r="CV34" i="1"/>
  <c r="CV73" i="1"/>
  <c r="CV69" i="1"/>
  <c r="CV66" i="1"/>
  <c r="CV112" i="1"/>
  <c r="CV75" i="1"/>
  <c r="CV82" i="1"/>
  <c r="CV108" i="1"/>
  <c r="CV118" i="1"/>
  <c r="CV43" i="1"/>
  <c r="CV115" i="1"/>
  <c r="CV50" i="1"/>
  <c r="CV40" i="1"/>
  <c r="CV52" i="1"/>
  <c r="CV29" i="1"/>
  <c r="CV35" i="1"/>
  <c r="CV57" i="1"/>
  <c r="CV81" i="1"/>
  <c r="CV89" i="1"/>
  <c r="CV46" i="1"/>
  <c r="CV33" i="1"/>
  <c r="CV77" i="1"/>
  <c r="CV74" i="1"/>
  <c r="CV56" i="1"/>
  <c r="CV122" i="1"/>
  <c r="CV110" i="1"/>
  <c r="CV91" i="1"/>
  <c r="CV47" i="1"/>
  <c r="CV83" i="1"/>
  <c r="CV100" i="1"/>
  <c r="CV121" i="1"/>
  <c r="CV48" i="1"/>
  <c r="CV58" i="1"/>
  <c r="CV98" i="1"/>
  <c r="CV88" i="1"/>
  <c r="CV101" i="1"/>
  <c r="CV61" i="1"/>
  <c r="BW97" i="1"/>
  <c r="BW58" i="1"/>
  <c r="BW30" i="1"/>
  <c r="BW68" i="1"/>
  <c r="BW84" i="1"/>
  <c r="BW75" i="1"/>
  <c r="BW34" i="1"/>
  <c r="BW92" i="1"/>
  <c r="BW76" i="1"/>
  <c r="BW89" i="1"/>
  <c r="BW86" i="1"/>
  <c r="BW60" i="1"/>
  <c r="BW93" i="1"/>
  <c r="BW57" i="1"/>
  <c r="BW66" i="1"/>
  <c r="BW55" i="1"/>
  <c r="BW50" i="1"/>
  <c r="BW35" i="1"/>
  <c r="BW80" i="1"/>
  <c r="BW44" i="1"/>
  <c r="BW37" i="1"/>
  <c r="BW99" i="1"/>
  <c r="BW95" i="1"/>
  <c r="BW72" i="1"/>
  <c r="BW82" i="1"/>
  <c r="BW78" i="1"/>
  <c r="BW46" i="1"/>
  <c r="BW45" i="1"/>
  <c r="BW29" i="1"/>
  <c r="BW49" i="1"/>
  <c r="BW48" i="1"/>
  <c r="BW41" i="1"/>
  <c r="BW69" i="1"/>
  <c r="BW39" i="1"/>
  <c r="BW42" i="1"/>
  <c r="BW90" i="1"/>
  <c r="BW63" i="1"/>
  <c r="BW88" i="1"/>
  <c r="BW87" i="1"/>
  <c r="BW81" i="1"/>
  <c r="BW70" i="1"/>
  <c r="BW53" i="1"/>
  <c r="BW71" i="1"/>
  <c r="BW83" i="1"/>
  <c r="BW32" i="1"/>
  <c r="BW74" i="1"/>
  <c r="BW64" i="1"/>
  <c r="BW73" i="1"/>
  <c r="BW79" i="1"/>
  <c r="BW56" i="1"/>
  <c r="BW91" i="1"/>
  <c r="BW36" i="1"/>
  <c r="BW62" i="1"/>
  <c r="BW40" i="1"/>
  <c r="BW43" i="1"/>
  <c r="BW54" i="1"/>
  <c r="BW94" i="1"/>
  <c r="BW61" i="1"/>
  <c r="BW96" i="1"/>
  <c r="BW38" i="1"/>
  <c r="BW33" i="1"/>
  <c r="BW77" i="1"/>
  <c r="BW65" i="1"/>
  <c r="BW67" i="1"/>
  <c r="BW47" i="1"/>
  <c r="BW31" i="1"/>
  <c r="BW85" i="1"/>
  <c r="BW100" i="1"/>
  <c r="BW98" i="1"/>
  <c r="BW59" i="1"/>
  <c r="BW52" i="1"/>
  <c r="BW51" i="1"/>
  <c r="FK98" i="1"/>
  <c r="FK51" i="1"/>
  <c r="FK167" i="1"/>
  <c r="FK170" i="1"/>
  <c r="FK117" i="1"/>
  <c r="FK116" i="1"/>
  <c r="FK89" i="1"/>
  <c r="FK176" i="1"/>
  <c r="FK49" i="1"/>
  <c r="FK192" i="1"/>
  <c r="FK168" i="1"/>
  <c r="FK121" i="1"/>
  <c r="FK104" i="1"/>
  <c r="FK97" i="1"/>
  <c r="FK74" i="1"/>
  <c r="FK158" i="1"/>
  <c r="FK137" i="1"/>
  <c r="FK87" i="1"/>
  <c r="FK90" i="1"/>
  <c r="FK147" i="1"/>
  <c r="FK54" i="1"/>
  <c r="FK178" i="1"/>
  <c r="FK155" i="1"/>
  <c r="FK112" i="1"/>
  <c r="FK99" i="1"/>
  <c r="FK88" i="1"/>
  <c r="FK81" i="1"/>
  <c r="FK183" i="1"/>
  <c r="FK175" i="1"/>
  <c r="FK37" i="1"/>
  <c r="FK101" i="1"/>
  <c r="FK169" i="1"/>
  <c r="FK82" i="1"/>
  <c r="FK75" i="1"/>
  <c r="FK132" i="1"/>
  <c r="FK191" i="1"/>
  <c r="FK160" i="1"/>
  <c r="FK122" i="1"/>
  <c r="FK110" i="1"/>
  <c r="FK79" i="1"/>
  <c r="FK67" i="1"/>
  <c r="FK30" i="1"/>
  <c r="FK32" i="1"/>
  <c r="FK165" i="1"/>
  <c r="FK130" i="1"/>
  <c r="FK72" i="1"/>
  <c r="FK185" i="1"/>
  <c r="FK43" i="1"/>
  <c r="FK186" i="1"/>
  <c r="FK189" i="1"/>
  <c r="FK124" i="1"/>
  <c r="FK133" i="1"/>
  <c r="FK108" i="1"/>
  <c r="FK120" i="1"/>
  <c r="FK70" i="1"/>
  <c r="FK156" i="1"/>
  <c r="FK150" i="1"/>
  <c r="FK145" i="1"/>
  <c r="FK129" i="1"/>
  <c r="FK96" i="1"/>
  <c r="FK76" i="1"/>
  <c r="FK154" i="1"/>
  <c r="FK140" i="1"/>
  <c r="FK164" i="1"/>
  <c r="FK138" i="1"/>
  <c r="FK115" i="1"/>
  <c r="FK94" i="1"/>
  <c r="FK56" i="1"/>
  <c r="FK41" i="1"/>
  <c r="FK135" i="1"/>
  <c r="FK100" i="1"/>
  <c r="FK128" i="1"/>
  <c r="FK86" i="1"/>
  <c r="FK58" i="1"/>
  <c r="FK40" i="1"/>
  <c r="FK36" i="1"/>
  <c r="FK171" i="1"/>
  <c r="FK149" i="1"/>
  <c r="FK53" i="1"/>
  <c r="FK114" i="1"/>
  <c r="FK157" i="1"/>
  <c r="FK139" i="1"/>
  <c r="FK136" i="1"/>
  <c r="FK148" i="1"/>
  <c r="FK62" i="1"/>
  <c r="FK84" i="1"/>
  <c r="FK85" i="1"/>
  <c r="FK44" i="1"/>
  <c r="FK173" i="1"/>
  <c r="FK172" i="1"/>
  <c r="FK143" i="1"/>
  <c r="FK118" i="1"/>
  <c r="FK59" i="1"/>
  <c r="FK190" i="1"/>
  <c r="FK38" i="1"/>
  <c r="FK134" i="1"/>
  <c r="FK105" i="1"/>
  <c r="FK55" i="1"/>
  <c r="FK66" i="1"/>
  <c r="FK188" i="1"/>
  <c r="FK50" i="1"/>
  <c r="FK180" i="1"/>
  <c r="FK182" i="1"/>
  <c r="FK103" i="1"/>
  <c r="FK80" i="1"/>
  <c r="FK142" i="1"/>
  <c r="FK152" i="1"/>
  <c r="FK174" i="1"/>
  <c r="FK166" i="1"/>
  <c r="FK77" i="1"/>
  <c r="FK109" i="1"/>
  <c r="FK78" i="1"/>
  <c r="FK42" i="1"/>
  <c r="FK63" i="1"/>
  <c r="FK184" i="1"/>
  <c r="FK153" i="1"/>
  <c r="FK111" i="1"/>
  <c r="FK125" i="1"/>
  <c r="FK39" i="1"/>
  <c r="FK34" i="1"/>
  <c r="FK144" i="1"/>
  <c r="FK131" i="1"/>
  <c r="FK92" i="1"/>
  <c r="FK91" i="1"/>
  <c r="FK65" i="1"/>
  <c r="FK57" i="1"/>
  <c r="FK60" i="1"/>
  <c r="FK47" i="1"/>
  <c r="FK161" i="1"/>
  <c r="FK123" i="1"/>
  <c r="FK69" i="1"/>
  <c r="FK146" i="1"/>
  <c r="FK179" i="1"/>
  <c r="FK181" i="1"/>
  <c r="FK33" i="1"/>
  <c r="FK126" i="1"/>
  <c r="FK93" i="1"/>
  <c r="FK102" i="1"/>
  <c r="FK29" i="1"/>
  <c r="FK64" i="1"/>
  <c r="FK71" i="1"/>
  <c r="FK61" i="1"/>
  <c r="FK48" i="1"/>
  <c r="FK35" i="1"/>
  <c r="FK177" i="1"/>
  <c r="FK127" i="1"/>
  <c r="FK106" i="1"/>
  <c r="FK119" i="1"/>
  <c r="FK151" i="1"/>
  <c r="FK163" i="1"/>
  <c r="FK45" i="1"/>
  <c r="FK95" i="1"/>
  <c r="FK141" i="1"/>
  <c r="FK68" i="1"/>
  <c r="FK83" i="1"/>
  <c r="FK73" i="1"/>
  <c r="FK162" i="1"/>
  <c r="FK46" i="1"/>
  <c r="FK52" i="1"/>
  <c r="FK187" i="1"/>
  <c r="FK31" i="1"/>
  <c r="FK107" i="1"/>
  <c r="FK159" i="1"/>
  <c r="FK113" i="1"/>
  <c r="EV169" i="1"/>
  <c r="EV93" i="1"/>
  <c r="EV35" i="1"/>
  <c r="EV114" i="1"/>
  <c r="EV173" i="1"/>
  <c r="EV146" i="1"/>
  <c r="EV129" i="1"/>
  <c r="EV92" i="1"/>
  <c r="EV152" i="1"/>
  <c r="EV107" i="1"/>
  <c r="EV39" i="1"/>
  <c r="EV106" i="1"/>
  <c r="EV104" i="1"/>
  <c r="EV29" i="1"/>
  <c r="EV49" i="1"/>
  <c r="EV144" i="1"/>
  <c r="EV103" i="1"/>
  <c r="EV41" i="1"/>
  <c r="EV153" i="1"/>
  <c r="EV70" i="1"/>
  <c r="EV172" i="1"/>
  <c r="EV105" i="1"/>
  <c r="EV171" i="1"/>
  <c r="EV127" i="1"/>
  <c r="EV73" i="1"/>
  <c r="EV109" i="1"/>
  <c r="EV83" i="1"/>
  <c r="EV32" i="1"/>
  <c r="EV86" i="1"/>
  <c r="EV131" i="1"/>
  <c r="EV91" i="1"/>
  <c r="EV74" i="1"/>
  <c r="EV40" i="1"/>
  <c r="EV58" i="1"/>
  <c r="EV118" i="1"/>
  <c r="EV140" i="1"/>
  <c r="EV164" i="1"/>
  <c r="EV45" i="1"/>
  <c r="EV155" i="1"/>
  <c r="EV59" i="1"/>
  <c r="EV65" i="1"/>
  <c r="EV142" i="1"/>
  <c r="EV98" i="1"/>
  <c r="EV84" i="1"/>
  <c r="EV38" i="1"/>
  <c r="EV139" i="1"/>
  <c r="EV64" i="1"/>
  <c r="EV134" i="1"/>
  <c r="EV121" i="1"/>
  <c r="EV56" i="1"/>
  <c r="EV119" i="1"/>
  <c r="EV159" i="1"/>
  <c r="EV138" i="1"/>
  <c r="EV61" i="1"/>
  <c r="EV80" i="1"/>
  <c r="EV36" i="1"/>
  <c r="EV77" i="1"/>
  <c r="EV168" i="1"/>
  <c r="EV112" i="1"/>
  <c r="EV54" i="1"/>
  <c r="EV163" i="1"/>
  <c r="EV95" i="1"/>
  <c r="EV66" i="1"/>
  <c r="EV151" i="1"/>
  <c r="EV81" i="1"/>
  <c r="EV44" i="1"/>
  <c r="EV125" i="1"/>
  <c r="EV57" i="1"/>
  <c r="EV126" i="1"/>
  <c r="EV170" i="1"/>
  <c r="EV165" i="1"/>
  <c r="EV75" i="1"/>
  <c r="EV150" i="1"/>
  <c r="EV108" i="1"/>
  <c r="EV53" i="1"/>
  <c r="EV167" i="1"/>
  <c r="EV124" i="1"/>
  <c r="EV62" i="1"/>
  <c r="EV78" i="1"/>
  <c r="EV166" i="1"/>
  <c r="EV147" i="1"/>
  <c r="EV46" i="1"/>
  <c r="EV177" i="1"/>
  <c r="EV71" i="1"/>
  <c r="EV60" i="1"/>
  <c r="EV157" i="1"/>
  <c r="EV88" i="1"/>
  <c r="EV130" i="1"/>
  <c r="EV175" i="1"/>
  <c r="EV94" i="1"/>
  <c r="EV128" i="1"/>
  <c r="EV79" i="1"/>
  <c r="EV132" i="1"/>
  <c r="EV160" i="1"/>
  <c r="EV30" i="1"/>
  <c r="EV122" i="1"/>
  <c r="EV158" i="1"/>
  <c r="EV63" i="1"/>
  <c r="EV50" i="1"/>
  <c r="EV85" i="1"/>
  <c r="EV145" i="1"/>
  <c r="EV143" i="1"/>
  <c r="EV162" i="1"/>
  <c r="EV69" i="1"/>
  <c r="EV72" i="1"/>
  <c r="EV149" i="1"/>
  <c r="EV99" i="1"/>
  <c r="EV82" i="1"/>
  <c r="EV136" i="1"/>
  <c r="EV48" i="1"/>
  <c r="EV33" i="1"/>
  <c r="EV97" i="1"/>
  <c r="EV133" i="1"/>
  <c r="EV141" i="1"/>
  <c r="EV90" i="1"/>
  <c r="EV110" i="1"/>
  <c r="EV120" i="1"/>
  <c r="EV47" i="1"/>
  <c r="EV156" i="1"/>
  <c r="EV116" i="1"/>
  <c r="EV34" i="1"/>
  <c r="EV176" i="1"/>
  <c r="EV148" i="1"/>
  <c r="EV154" i="1"/>
  <c r="EV113" i="1"/>
  <c r="EV37" i="1"/>
  <c r="EV31" i="1"/>
  <c r="EV161" i="1"/>
  <c r="EV89" i="1"/>
  <c r="EV68" i="1"/>
  <c r="EV135" i="1"/>
  <c r="EV43" i="1"/>
  <c r="EV137" i="1"/>
  <c r="EV96" i="1"/>
  <c r="EV117" i="1"/>
  <c r="EV52" i="1"/>
  <c r="EV55" i="1"/>
  <c r="EV174" i="1"/>
  <c r="EV76" i="1"/>
  <c r="EV67" i="1"/>
  <c r="EV102" i="1"/>
  <c r="EV111" i="1"/>
  <c r="EV51" i="1"/>
  <c r="EV123" i="1"/>
  <c r="EV87" i="1"/>
  <c r="EV100" i="1"/>
  <c r="EV115" i="1"/>
  <c r="EV101" i="1"/>
  <c r="EV42" i="1"/>
  <c r="CX100" i="1"/>
  <c r="CX107" i="1"/>
  <c r="CX66" i="1"/>
  <c r="CX59" i="1"/>
  <c r="CX36" i="1"/>
  <c r="CX74" i="1"/>
  <c r="CX124" i="1"/>
  <c r="CX55" i="1"/>
  <c r="CX97" i="1"/>
  <c r="CX103" i="1"/>
  <c r="CX76" i="1"/>
  <c r="CX29" i="1"/>
  <c r="CX43" i="1"/>
  <c r="CX91" i="1"/>
  <c r="CX61" i="1"/>
  <c r="CX123" i="1"/>
  <c r="CX34" i="1"/>
  <c r="CX41" i="1"/>
  <c r="CX32" i="1"/>
  <c r="CX77" i="1"/>
  <c r="CX38" i="1"/>
  <c r="CX98" i="1"/>
  <c r="CX87" i="1"/>
  <c r="CX111" i="1"/>
  <c r="CX110" i="1"/>
  <c r="CX71" i="1"/>
  <c r="CX125" i="1"/>
  <c r="CX72" i="1"/>
  <c r="CX81" i="1"/>
  <c r="CX54" i="1"/>
  <c r="CX108" i="1"/>
  <c r="CX57" i="1"/>
  <c r="CX96" i="1"/>
  <c r="CX106" i="1"/>
  <c r="CX44" i="1"/>
  <c r="CX78" i="1"/>
  <c r="CX86" i="1"/>
  <c r="CX64" i="1"/>
  <c r="CX109" i="1"/>
  <c r="CX83" i="1"/>
  <c r="CX73" i="1"/>
  <c r="CX101" i="1"/>
  <c r="CX113" i="1"/>
  <c r="CX35" i="1"/>
  <c r="CX89" i="1"/>
  <c r="CX30" i="1"/>
  <c r="CX80" i="1"/>
  <c r="CX126" i="1"/>
  <c r="CX70" i="1"/>
  <c r="CX50" i="1"/>
  <c r="CX60" i="1"/>
  <c r="CX68" i="1"/>
  <c r="CX82" i="1"/>
  <c r="CX53" i="1"/>
  <c r="CX121" i="1"/>
  <c r="CX99" i="1"/>
  <c r="CX122" i="1"/>
  <c r="CX127" i="1"/>
  <c r="CX37" i="1"/>
  <c r="CX116" i="1"/>
  <c r="CX119" i="1"/>
  <c r="CX102" i="1"/>
  <c r="CX65" i="1"/>
  <c r="CX62" i="1"/>
  <c r="CX112" i="1"/>
  <c r="CX63" i="1"/>
  <c r="CX94" i="1"/>
  <c r="CX39" i="1"/>
  <c r="CX58" i="1"/>
  <c r="CX46" i="1"/>
  <c r="CX92" i="1"/>
  <c r="CX105" i="1"/>
  <c r="CX51" i="1"/>
  <c r="CX118" i="1"/>
  <c r="CX93" i="1"/>
  <c r="CX69" i="1"/>
  <c r="CX33" i="1"/>
  <c r="CX47" i="1"/>
  <c r="CX114" i="1"/>
  <c r="CX48" i="1"/>
  <c r="CX85" i="1"/>
  <c r="CX90" i="1"/>
  <c r="CX84" i="1"/>
  <c r="CX42" i="1"/>
  <c r="CX79" i="1"/>
  <c r="CX52" i="1"/>
  <c r="CX104" i="1"/>
  <c r="CX31" i="1"/>
  <c r="CX40" i="1"/>
  <c r="CX117" i="1"/>
  <c r="CX115" i="1"/>
  <c r="CX120" i="1"/>
  <c r="CX45" i="1"/>
  <c r="CX88" i="1"/>
  <c r="CX67" i="1"/>
  <c r="CX56" i="1"/>
  <c r="CX49" i="1"/>
  <c r="CX75" i="1"/>
  <c r="CX95" i="1"/>
  <c r="EM59" i="1"/>
  <c r="EM134" i="1"/>
  <c r="EM158" i="1"/>
  <c r="EM55" i="1"/>
  <c r="EM151" i="1"/>
  <c r="EM49" i="1"/>
  <c r="EM43" i="1"/>
  <c r="EM47" i="1"/>
  <c r="EM39" i="1"/>
  <c r="EM143" i="1"/>
  <c r="EM124" i="1"/>
  <c r="EM110" i="1"/>
  <c r="EM97" i="1"/>
  <c r="EM38" i="1"/>
  <c r="EM65" i="1"/>
  <c r="EM141" i="1"/>
  <c r="EM61" i="1"/>
  <c r="EM85" i="1"/>
  <c r="EM168" i="1"/>
  <c r="EM46" i="1"/>
  <c r="EM157" i="1"/>
  <c r="EM144" i="1"/>
  <c r="EM64" i="1"/>
  <c r="EM79" i="1"/>
  <c r="EM150" i="1"/>
  <c r="EM78" i="1"/>
  <c r="EM156" i="1"/>
  <c r="EM119" i="1"/>
  <c r="EM84" i="1"/>
  <c r="EM159" i="1"/>
  <c r="EM137" i="1"/>
  <c r="EM161" i="1"/>
  <c r="EM104" i="1"/>
  <c r="EM117" i="1"/>
  <c r="EM51" i="1"/>
  <c r="EM86" i="1"/>
  <c r="EM44" i="1"/>
  <c r="EM146" i="1"/>
  <c r="EM103" i="1"/>
  <c r="EM108" i="1"/>
  <c r="EM41" i="1"/>
  <c r="EM30" i="1"/>
  <c r="EM167" i="1"/>
  <c r="EM133" i="1"/>
  <c r="EM82" i="1"/>
  <c r="EM54" i="1"/>
  <c r="EM77" i="1"/>
  <c r="EM56" i="1"/>
  <c r="EM140" i="1"/>
  <c r="EM99" i="1"/>
  <c r="EM106" i="1"/>
  <c r="EM53" i="1"/>
  <c r="EM48" i="1"/>
  <c r="EM36" i="1"/>
  <c r="EM149" i="1"/>
  <c r="EM114" i="1"/>
  <c r="EM93" i="1"/>
  <c r="EM73" i="1"/>
  <c r="EM76" i="1"/>
  <c r="EM37" i="1"/>
  <c r="EM88" i="1"/>
  <c r="EM127" i="1"/>
  <c r="EM68" i="1"/>
  <c r="EM67" i="1"/>
  <c r="EM163" i="1"/>
  <c r="EM32" i="1"/>
  <c r="EM120" i="1"/>
  <c r="EM126" i="1"/>
  <c r="EM72" i="1"/>
  <c r="EM42" i="1"/>
  <c r="EM155" i="1"/>
  <c r="EM92" i="1"/>
  <c r="EM130" i="1"/>
  <c r="EM60" i="1"/>
  <c r="EM70" i="1"/>
  <c r="EM35" i="1"/>
  <c r="EM139" i="1"/>
  <c r="EM112" i="1"/>
  <c r="EM118" i="1"/>
  <c r="EM109" i="1"/>
  <c r="EM63" i="1"/>
  <c r="EM31" i="1"/>
  <c r="EM113" i="1"/>
  <c r="EM96" i="1"/>
  <c r="EM94" i="1"/>
  <c r="EM57" i="1"/>
  <c r="EM29" i="1"/>
  <c r="EM87" i="1"/>
  <c r="EM81" i="1"/>
  <c r="EM107" i="1"/>
  <c r="EM102" i="1"/>
  <c r="EM164" i="1"/>
  <c r="EM136" i="1"/>
  <c r="EM116" i="1"/>
  <c r="EM89" i="1"/>
  <c r="EM45" i="1"/>
  <c r="EM40" i="1"/>
  <c r="EM142" i="1"/>
  <c r="EM125" i="1"/>
  <c r="EM131" i="1"/>
  <c r="EM129" i="1"/>
  <c r="EM74" i="1"/>
  <c r="EM75" i="1"/>
  <c r="EM162" i="1"/>
  <c r="EM160" i="1"/>
  <c r="EM122" i="1"/>
  <c r="EM105" i="1"/>
  <c r="EM69" i="1"/>
  <c r="EM153" i="1"/>
  <c r="EM132" i="1"/>
  <c r="EM100" i="1"/>
  <c r="EM128" i="1"/>
  <c r="EM154" i="1"/>
  <c r="EM33" i="1"/>
  <c r="EM138" i="1"/>
  <c r="EM95" i="1"/>
  <c r="EM91" i="1"/>
  <c r="EM80" i="1"/>
  <c r="EM52" i="1"/>
  <c r="EM34" i="1"/>
  <c r="EM98" i="1"/>
  <c r="EM148" i="1"/>
  <c r="EM62" i="1"/>
  <c r="EM58" i="1"/>
  <c r="EM166" i="1"/>
  <c r="EM90" i="1"/>
  <c r="EM145" i="1"/>
  <c r="EM83" i="1"/>
  <c r="EM165" i="1"/>
  <c r="EM111" i="1"/>
  <c r="EM101" i="1"/>
  <c r="EM66" i="1"/>
  <c r="EM50" i="1"/>
  <c r="EM121" i="1"/>
  <c r="EM123" i="1"/>
  <c r="EM135" i="1"/>
  <c r="EM71" i="1"/>
  <c r="EM152" i="1"/>
  <c r="EM147" i="1"/>
  <c r="EM115" i="1"/>
  <c r="EG131" i="1"/>
  <c r="EG52" i="1"/>
  <c r="EG160" i="1"/>
  <c r="EG103" i="1"/>
  <c r="EG69" i="1"/>
  <c r="EG98" i="1"/>
  <c r="EG64" i="1"/>
  <c r="EG152" i="1"/>
  <c r="EG114" i="1"/>
  <c r="EG53" i="1"/>
  <c r="EG82" i="1"/>
  <c r="EG67" i="1"/>
  <c r="EG137" i="1"/>
  <c r="EG86" i="1"/>
  <c r="EG161" i="1"/>
  <c r="EG123" i="1"/>
  <c r="EG58" i="1"/>
  <c r="EG75" i="1"/>
  <c r="EG162" i="1"/>
  <c r="EG85" i="1"/>
  <c r="EG57" i="1"/>
  <c r="EG143" i="1"/>
  <c r="EG124" i="1"/>
  <c r="EG73" i="1"/>
  <c r="EG112" i="1"/>
  <c r="EG83" i="1"/>
  <c r="EG146" i="1"/>
  <c r="EG81" i="1"/>
  <c r="EG42" i="1"/>
  <c r="EG49" i="1"/>
  <c r="EG100" i="1"/>
  <c r="EG34" i="1"/>
  <c r="EG48" i="1"/>
  <c r="EG105" i="1"/>
  <c r="EG45" i="1"/>
  <c r="EG46" i="1"/>
  <c r="EG149" i="1"/>
  <c r="EG80" i="1"/>
  <c r="EG40" i="1"/>
  <c r="EG94" i="1"/>
  <c r="EG59" i="1"/>
  <c r="EG33" i="1"/>
  <c r="EG72" i="1"/>
  <c r="EG134" i="1"/>
  <c r="EG109" i="1"/>
  <c r="EG142" i="1"/>
  <c r="EG79" i="1"/>
  <c r="EG76" i="1"/>
  <c r="EG150" i="1"/>
  <c r="EG129" i="1"/>
  <c r="EG74" i="1"/>
  <c r="EG148" i="1"/>
  <c r="EG95" i="1"/>
  <c r="EG140" i="1"/>
  <c r="EG110" i="1"/>
  <c r="EG51" i="1"/>
  <c r="EG62" i="1"/>
  <c r="EG88" i="1"/>
  <c r="EG159" i="1"/>
  <c r="EG43" i="1"/>
  <c r="EG141" i="1"/>
  <c r="EG87" i="1"/>
  <c r="EG37" i="1"/>
  <c r="EG90" i="1"/>
  <c r="EG55" i="1"/>
  <c r="EG101" i="1"/>
  <c r="EG158" i="1"/>
  <c r="EG104" i="1"/>
  <c r="EG65" i="1"/>
  <c r="EG130" i="1"/>
  <c r="EG50" i="1"/>
  <c r="EG108" i="1"/>
  <c r="EG68" i="1"/>
  <c r="EG91" i="1"/>
  <c r="EG32" i="1"/>
  <c r="EG78" i="1"/>
  <c r="EG38" i="1"/>
  <c r="EG70" i="1"/>
  <c r="EG113" i="1"/>
  <c r="EG99" i="1"/>
  <c r="EG102" i="1"/>
  <c r="EG120" i="1"/>
  <c r="EG136" i="1"/>
  <c r="EG135" i="1"/>
  <c r="EG157" i="1"/>
  <c r="EG35" i="1"/>
  <c r="EG145" i="1"/>
  <c r="EG138" i="1"/>
  <c r="EG144" i="1"/>
  <c r="EG39" i="1"/>
  <c r="EG71" i="1"/>
  <c r="EG117" i="1"/>
  <c r="EG139" i="1"/>
  <c r="EG132" i="1"/>
  <c r="EG60" i="1"/>
  <c r="EG56" i="1"/>
  <c r="EG84" i="1"/>
  <c r="EG151" i="1"/>
  <c r="EG147" i="1"/>
  <c r="EG155" i="1"/>
  <c r="EG63" i="1"/>
  <c r="EG77" i="1"/>
  <c r="EG41" i="1"/>
  <c r="EG128" i="1"/>
  <c r="EG89" i="1"/>
  <c r="EG154" i="1"/>
  <c r="EG36" i="1"/>
  <c r="EG118" i="1"/>
  <c r="EG29" i="1"/>
  <c r="EG125" i="1"/>
  <c r="EG97" i="1"/>
  <c r="EG44" i="1"/>
  <c r="EG93" i="1"/>
  <c r="EG116" i="1"/>
  <c r="EG133" i="1"/>
  <c r="EG47" i="1"/>
  <c r="EG115" i="1"/>
  <c r="EG30" i="1"/>
  <c r="EG31" i="1"/>
  <c r="EG54" i="1"/>
  <c r="EG121" i="1"/>
  <c r="EG119" i="1"/>
  <c r="EG111" i="1"/>
  <c r="EG156" i="1"/>
  <c r="EG92" i="1"/>
  <c r="EG106" i="1"/>
  <c r="EG126" i="1"/>
  <c r="EG61" i="1"/>
  <c r="EG107" i="1"/>
  <c r="EG96" i="1"/>
  <c r="EG122" i="1"/>
  <c r="EG66" i="1"/>
  <c r="EG153" i="1"/>
  <c r="EG127" i="1"/>
  <c r="R29" i="1"/>
  <c r="R38" i="1"/>
  <c r="R43" i="1"/>
  <c r="R36" i="1"/>
  <c r="R42" i="1"/>
  <c r="R40" i="1"/>
  <c r="R41" i="1"/>
  <c r="R37" i="1"/>
  <c r="R31" i="1"/>
  <c r="R39" i="1"/>
  <c r="R30" i="1"/>
  <c r="R35" i="1"/>
  <c r="R33" i="1"/>
  <c r="R34" i="1"/>
  <c r="H31" i="1"/>
  <c r="H32" i="1"/>
  <c r="H29" i="1"/>
  <c r="H30" i="1"/>
  <c r="AW51" i="1"/>
  <c r="AW45" i="1"/>
  <c r="AW56" i="1"/>
  <c r="AW41" i="1"/>
  <c r="AW58" i="1"/>
  <c r="AW52" i="1"/>
  <c r="AW68" i="1"/>
  <c r="AW34" i="1"/>
  <c r="AW46" i="1"/>
  <c r="AW39" i="1"/>
  <c r="AW53" i="1"/>
  <c r="AW43" i="1"/>
  <c r="AW61" i="1"/>
  <c r="AW47" i="1"/>
  <c r="AW55" i="1"/>
  <c r="AW35" i="1"/>
  <c r="AW64" i="1"/>
  <c r="AW69" i="1"/>
  <c r="AW33" i="1"/>
  <c r="AW50" i="1"/>
  <c r="AW42" i="1"/>
  <c r="AW59" i="1"/>
  <c r="AW60" i="1"/>
  <c r="AW74" i="1"/>
  <c r="AW65" i="1"/>
  <c r="AW62" i="1"/>
  <c r="AW73" i="1"/>
  <c r="AW49" i="1"/>
  <c r="AW66" i="1"/>
  <c r="AW40" i="1"/>
  <c r="AW36" i="1"/>
  <c r="AW48" i="1"/>
  <c r="AW38" i="1"/>
  <c r="AW29" i="1"/>
  <c r="AW67" i="1"/>
  <c r="AW31" i="1"/>
  <c r="AW71" i="1"/>
  <c r="AW30" i="1"/>
  <c r="AW32" i="1"/>
  <c r="AW54" i="1"/>
  <c r="AW72" i="1"/>
  <c r="AW37" i="1"/>
  <c r="AW70" i="1"/>
  <c r="AW44" i="1"/>
  <c r="AW57" i="1"/>
  <c r="N32" i="1"/>
  <c r="N38" i="1"/>
  <c r="N39" i="1"/>
  <c r="N35" i="1"/>
  <c r="N31" i="1"/>
  <c r="N30" i="1"/>
  <c r="N29" i="1"/>
  <c r="N36" i="1"/>
  <c r="N37" i="1"/>
  <c r="N33" i="1"/>
  <c r="N34" i="1"/>
  <c r="AO65" i="1"/>
  <c r="AO44" i="1"/>
  <c r="AO57" i="1"/>
  <c r="AO41" i="1"/>
  <c r="AO31" i="1"/>
  <c r="AO35" i="1"/>
  <c r="AO59" i="1"/>
  <c r="AO48" i="1"/>
  <c r="AO66" i="1"/>
  <c r="AO55" i="1"/>
  <c r="AO60" i="1"/>
  <c r="AO64" i="1"/>
  <c r="AO61" i="1"/>
  <c r="AO42" i="1"/>
  <c r="AO37" i="1"/>
  <c r="AO36" i="1"/>
  <c r="AO47" i="1"/>
  <c r="AO43" i="1"/>
  <c r="AO52" i="1"/>
  <c r="AO53" i="1"/>
  <c r="AO50" i="1"/>
  <c r="AO38" i="1"/>
  <c r="AO29" i="1"/>
  <c r="AO45" i="1"/>
  <c r="AO54" i="1"/>
  <c r="AO58" i="1"/>
  <c r="AO33" i="1"/>
  <c r="AO51" i="1"/>
  <c r="AO46" i="1"/>
  <c r="AO34" i="1"/>
  <c r="AO30" i="1"/>
  <c r="AO56" i="1"/>
  <c r="AO63" i="1"/>
  <c r="AO39" i="1"/>
  <c r="AO40" i="1"/>
  <c r="AO32" i="1"/>
  <c r="AO62" i="1"/>
  <c r="AD30" i="1"/>
  <c r="AD53" i="1"/>
  <c r="AD42" i="1"/>
  <c r="AD45" i="1"/>
  <c r="AD32" i="1"/>
  <c r="AD43" i="1"/>
  <c r="AD46" i="1"/>
  <c r="AD34" i="1"/>
  <c r="AD44" i="1"/>
  <c r="AD49" i="1"/>
  <c r="AD35" i="1"/>
  <c r="AD31" i="1"/>
  <c r="AD39" i="1"/>
  <c r="AD48" i="1"/>
  <c r="AD37" i="1"/>
  <c r="AD47" i="1"/>
  <c r="AD52" i="1"/>
  <c r="AD41" i="1"/>
  <c r="AD50" i="1"/>
  <c r="AD51" i="1"/>
  <c r="AD36" i="1"/>
  <c r="AD40" i="1"/>
  <c r="AD38" i="1"/>
  <c r="AD55" i="1"/>
  <c r="AD33" i="1"/>
  <c r="AD29" i="1"/>
  <c r="AD54" i="1"/>
  <c r="J35" i="1"/>
  <c r="J32" i="1"/>
  <c r="J31" i="1"/>
  <c r="J33" i="1"/>
  <c r="J30" i="1"/>
  <c r="J29" i="1"/>
  <c r="J34" i="1"/>
  <c r="EN78" i="1"/>
  <c r="EN149" i="1"/>
  <c r="EN63" i="1"/>
  <c r="EN132" i="1"/>
  <c r="EN80" i="1"/>
  <c r="EN97" i="1"/>
  <c r="EN166" i="1"/>
  <c r="EN52" i="1"/>
  <c r="EN158" i="1"/>
  <c r="EN156" i="1"/>
  <c r="EN124" i="1"/>
  <c r="EN102" i="1"/>
  <c r="EN148" i="1"/>
  <c r="EN74" i="1"/>
  <c r="EN53" i="1"/>
  <c r="EN127" i="1"/>
  <c r="EN96" i="1"/>
  <c r="EN81" i="1"/>
  <c r="EN47" i="1"/>
  <c r="EN39" i="1"/>
  <c r="EN30" i="1"/>
  <c r="EN92" i="1"/>
  <c r="EN90" i="1"/>
  <c r="EN139" i="1"/>
  <c r="EN157" i="1"/>
  <c r="EN165" i="1"/>
  <c r="EN159" i="1"/>
  <c r="EN107" i="1"/>
  <c r="EN100" i="1"/>
  <c r="EN62" i="1"/>
  <c r="EN35" i="1"/>
  <c r="EN137" i="1"/>
  <c r="EN131" i="1"/>
  <c r="EN117" i="1"/>
  <c r="EN162" i="1"/>
  <c r="EN123" i="1"/>
  <c r="EN31" i="1"/>
  <c r="EN135" i="1"/>
  <c r="EN95" i="1"/>
  <c r="EN98" i="1"/>
  <c r="EN84" i="1"/>
  <c r="EN58" i="1"/>
  <c r="EN51" i="1"/>
  <c r="EN32" i="1"/>
  <c r="EN108" i="1"/>
  <c r="EN153" i="1"/>
  <c r="EN106" i="1"/>
  <c r="EN83" i="1"/>
  <c r="EN150" i="1"/>
  <c r="EN116" i="1"/>
  <c r="EN129" i="1"/>
  <c r="EN71" i="1"/>
  <c r="EN36" i="1"/>
  <c r="EN57" i="1"/>
  <c r="EN160" i="1"/>
  <c r="EN73" i="1"/>
  <c r="EN86" i="1"/>
  <c r="EN69" i="1"/>
  <c r="EN163" i="1"/>
  <c r="EN136" i="1"/>
  <c r="EN122" i="1"/>
  <c r="EN88" i="1"/>
  <c r="EN34" i="1"/>
  <c r="EN70" i="1"/>
  <c r="EN140" i="1"/>
  <c r="EN138" i="1"/>
  <c r="EN75" i="1"/>
  <c r="EN89" i="1"/>
  <c r="EN126" i="1"/>
  <c r="EN33" i="1"/>
  <c r="EN144" i="1"/>
  <c r="EN111" i="1"/>
  <c r="EN115" i="1"/>
  <c r="EN56" i="1"/>
  <c r="EN45" i="1"/>
  <c r="EN38" i="1"/>
  <c r="EN99" i="1"/>
  <c r="EN114" i="1"/>
  <c r="EN91" i="1"/>
  <c r="EN85" i="1"/>
  <c r="EN55" i="1"/>
  <c r="EN143" i="1"/>
  <c r="EN128" i="1"/>
  <c r="EN125" i="1"/>
  <c r="EN68" i="1"/>
  <c r="EN40" i="1"/>
  <c r="EN49" i="1"/>
  <c r="EN118" i="1"/>
  <c r="EN167" i="1"/>
  <c r="EN103" i="1"/>
  <c r="EN67" i="1"/>
  <c r="EN164" i="1"/>
  <c r="EN142" i="1"/>
  <c r="EN109" i="1"/>
  <c r="EN110" i="1"/>
  <c r="EN41" i="1"/>
  <c r="EN42" i="1"/>
  <c r="EN112" i="1"/>
  <c r="EN134" i="1"/>
  <c r="EN101" i="1"/>
  <c r="EN105" i="1"/>
  <c r="EN169" i="1"/>
  <c r="EN133" i="1"/>
  <c r="EN161" i="1"/>
  <c r="EN119" i="1"/>
  <c r="EN76" i="1"/>
  <c r="EN82" i="1"/>
  <c r="EN66" i="1"/>
  <c r="EN87" i="1"/>
  <c r="EN29" i="1"/>
  <c r="EN120" i="1"/>
  <c r="EN104" i="1"/>
  <c r="EN43" i="1"/>
  <c r="EN48" i="1"/>
  <c r="EN152" i="1"/>
  <c r="EN141" i="1"/>
  <c r="EN130" i="1"/>
  <c r="EN65" i="1"/>
  <c r="EN54" i="1"/>
  <c r="EN60" i="1"/>
  <c r="EN145" i="1"/>
  <c r="EN59" i="1"/>
  <c r="EN146" i="1"/>
  <c r="EN77" i="1"/>
  <c r="EN61" i="1"/>
  <c r="EN72" i="1"/>
  <c r="EN37" i="1"/>
  <c r="EN94" i="1"/>
  <c r="EN121" i="1"/>
  <c r="EN168" i="1"/>
  <c r="EN147" i="1"/>
  <c r="EN154" i="1"/>
  <c r="EN79" i="1"/>
  <c r="EN64" i="1"/>
  <c r="EN155" i="1"/>
  <c r="EN93" i="1"/>
  <c r="EN151" i="1"/>
  <c r="EN113" i="1"/>
  <c r="EN44" i="1"/>
  <c r="EN46" i="1"/>
  <c r="EN50" i="1"/>
  <c r="CY69" i="1"/>
  <c r="CY124" i="1"/>
  <c r="CY68" i="1"/>
  <c r="CY54" i="1"/>
  <c r="CY112" i="1"/>
  <c r="CY75" i="1"/>
  <c r="CY91" i="1"/>
  <c r="CY80" i="1"/>
  <c r="CY66" i="1"/>
  <c r="CY120" i="1"/>
  <c r="CY84" i="1"/>
  <c r="CY81" i="1"/>
  <c r="CY95" i="1"/>
  <c r="CY100" i="1"/>
  <c r="CY88" i="1"/>
  <c r="CY127" i="1"/>
  <c r="CY96" i="1"/>
  <c r="CY90" i="1"/>
  <c r="CY51" i="1"/>
  <c r="CY55" i="1"/>
  <c r="CY110" i="1"/>
  <c r="CY111" i="1"/>
  <c r="CY99" i="1"/>
  <c r="CY42" i="1"/>
  <c r="CY117" i="1"/>
  <c r="CY73" i="1"/>
  <c r="CY108" i="1"/>
  <c r="CY70" i="1"/>
  <c r="CY121" i="1"/>
  <c r="CY128" i="1"/>
  <c r="CY38" i="1"/>
  <c r="CY125" i="1"/>
  <c r="CY94" i="1"/>
  <c r="CY102" i="1"/>
  <c r="CY64" i="1"/>
  <c r="CY98" i="1"/>
  <c r="CY92" i="1"/>
  <c r="CY31" i="1"/>
  <c r="CY40" i="1"/>
  <c r="CY57" i="1"/>
  <c r="CY93" i="1"/>
  <c r="CY105" i="1"/>
  <c r="CY115" i="1"/>
  <c r="CY85" i="1"/>
  <c r="CY63" i="1"/>
  <c r="CY32" i="1"/>
  <c r="CY52" i="1"/>
  <c r="CY48" i="1"/>
  <c r="CY62" i="1"/>
  <c r="CY116" i="1"/>
  <c r="CY89" i="1"/>
  <c r="CY29" i="1"/>
  <c r="CY45" i="1"/>
  <c r="CY60" i="1"/>
  <c r="CY65" i="1"/>
  <c r="CY118" i="1"/>
  <c r="CY59" i="1"/>
  <c r="CY126" i="1"/>
  <c r="CY101" i="1"/>
  <c r="CY79" i="1"/>
  <c r="CY76" i="1"/>
  <c r="CY104" i="1"/>
  <c r="CY67" i="1"/>
  <c r="CY87" i="1"/>
  <c r="CY36" i="1"/>
  <c r="CY114" i="1"/>
  <c r="CY83" i="1"/>
  <c r="CY34" i="1"/>
  <c r="CY37" i="1"/>
  <c r="CY50" i="1"/>
  <c r="CY74" i="1"/>
  <c r="CY97" i="1"/>
  <c r="CY109" i="1"/>
  <c r="CY61" i="1"/>
  <c r="CY119" i="1"/>
  <c r="CY72" i="1"/>
  <c r="CY113" i="1"/>
  <c r="CY86" i="1"/>
  <c r="CY30" i="1"/>
  <c r="CY122" i="1"/>
  <c r="CY35" i="1"/>
  <c r="CY46" i="1"/>
  <c r="CY123" i="1"/>
  <c r="CY43" i="1"/>
  <c r="CY44" i="1"/>
  <c r="CY53" i="1"/>
  <c r="CY47" i="1"/>
  <c r="CY107" i="1"/>
  <c r="CY58" i="1"/>
  <c r="CY82" i="1"/>
  <c r="CY77" i="1"/>
  <c r="CY49" i="1"/>
  <c r="CY78" i="1"/>
  <c r="CY56" i="1"/>
  <c r="CY41" i="1"/>
  <c r="CY71" i="1"/>
  <c r="CY103" i="1"/>
  <c r="CY33" i="1"/>
  <c r="CY39" i="1"/>
  <c r="CQ92" i="1"/>
  <c r="CQ43" i="1"/>
  <c r="CQ60" i="1"/>
  <c r="CQ118" i="1"/>
  <c r="CQ66" i="1"/>
  <c r="CQ88" i="1"/>
  <c r="CQ41" i="1"/>
  <c r="CQ104" i="1"/>
  <c r="CQ75" i="1"/>
  <c r="CQ70" i="1"/>
  <c r="CQ116" i="1"/>
  <c r="CQ119" i="1"/>
  <c r="CQ67" i="1"/>
  <c r="CQ39" i="1"/>
  <c r="CQ102" i="1"/>
  <c r="CQ93" i="1"/>
  <c r="CQ61" i="1"/>
  <c r="CQ64" i="1"/>
  <c r="CQ56" i="1"/>
  <c r="CQ63" i="1"/>
  <c r="CQ84" i="1"/>
  <c r="CQ50" i="1"/>
  <c r="CQ100" i="1"/>
  <c r="CQ29" i="1"/>
  <c r="CQ57" i="1"/>
  <c r="CQ38" i="1"/>
  <c r="CQ77" i="1"/>
  <c r="CQ74" i="1"/>
  <c r="CQ112" i="1"/>
  <c r="CQ53" i="1"/>
  <c r="CQ37" i="1"/>
  <c r="CQ73" i="1"/>
  <c r="CQ42" i="1"/>
  <c r="CQ54" i="1"/>
  <c r="CQ105" i="1"/>
  <c r="CQ95" i="1"/>
  <c r="CQ48" i="1"/>
  <c r="CQ81" i="1"/>
  <c r="CQ58" i="1"/>
  <c r="CQ110" i="1"/>
  <c r="CQ107" i="1"/>
  <c r="CQ44" i="1"/>
  <c r="CQ99" i="1"/>
  <c r="CQ87" i="1"/>
  <c r="CQ51" i="1"/>
  <c r="CQ59" i="1"/>
  <c r="CQ72" i="1"/>
  <c r="CQ111" i="1"/>
  <c r="CQ71" i="1"/>
  <c r="CQ120" i="1"/>
  <c r="CQ45" i="1"/>
  <c r="CQ89" i="1"/>
  <c r="CQ79" i="1"/>
  <c r="CQ106" i="1"/>
  <c r="CQ80" i="1"/>
  <c r="CQ47" i="1"/>
  <c r="CQ115" i="1"/>
  <c r="CQ109" i="1"/>
  <c r="CQ114" i="1"/>
  <c r="CQ90" i="1"/>
  <c r="CQ83" i="1"/>
  <c r="CQ69" i="1"/>
  <c r="CQ62" i="1"/>
  <c r="CQ76" i="1"/>
  <c r="CQ68" i="1"/>
  <c r="CQ32" i="1"/>
  <c r="CQ117" i="1"/>
  <c r="CQ94" i="1"/>
  <c r="CQ97" i="1"/>
  <c r="CQ86" i="1"/>
  <c r="CQ103" i="1"/>
  <c r="CQ33" i="1"/>
  <c r="CQ36" i="1"/>
  <c r="CQ101" i="1"/>
  <c r="CQ55" i="1"/>
  <c r="CQ31" i="1"/>
  <c r="CQ91" i="1"/>
  <c r="CQ30" i="1"/>
  <c r="CQ46" i="1"/>
  <c r="CQ34" i="1"/>
  <c r="CQ65" i="1"/>
  <c r="CQ78" i="1"/>
  <c r="CQ98" i="1"/>
  <c r="CQ35" i="1"/>
  <c r="CQ40" i="1"/>
  <c r="CQ52" i="1"/>
  <c r="CQ85" i="1"/>
  <c r="CQ82" i="1"/>
  <c r="CQ108" i="1"/>
  <c r="CQ49" i="1"/>
  <c r="CQ96" i="1"/>
  <c r="EO62" i="1"/>
  <c r="EO29" i="1"/>
  <c r="EO43" i="1"/>
  <c r="EO148" i="1"/>
  <c r="EO109" i="1"/>
  <c r="EO162" i="1"/>
  <c r="EO93" i="1"/>
  <c r="EO36" i="1"/>
  <c r="EO105" i="1"/>
  <c r="EO77" i="1"/>
  <c r="EO136" i="1"/>
  <c r="EO89" i="1"/>
  <c r="EO71" i="1"/>
  <c r="EO110" i="1"/>
  <c r="EO61" i="1"/>
  <c r="EO145" i="1"/>
  <c r="EO83" i="1"/>
  <c r="EO169" i="1"/>
  <c r="EO69" i="1"/>
  <c r="EO63" i="1"/>
  <c r="EO82" i="1"/>
  <c r="EO40" i="1"/>
  <c r="EO127" i="1"/>
  <c r="EO81" i="1"/>
  <c r="EO168" i="1"/>
  <c r="EO68" i="1"/>
  <c r="EO60" i="1"/>
  <c r="EO129" i="1"/>
  <c r="EO65" i="1"/>
  <c r="EO134" i="1"/>
  <c r="EO121" i="1"/>
  <c r="EO70" i="1"/>
  <c r="EO75" i="1"/>
  <c r="EO156" i="1"/>
  <c r="EO59" i="1"/>
  <c r="EO38" i="1"/>
  <c r="EO130" i="1"/>
  <c r="EO47" i="1"/>
  <c r="EO140" i="1"/>
  <c r="EO102" i="1"/>
  <c r="EO142" i="1"/>
  <c r="EO91" i="1"/>
  <c r="EO131" i="1"/>
  <c r="EO66" i="1"/>
  <c r="EO51" i="1"/>
  <c r="EO108" i="1"/>
  <c r="EO96" i="1"/>
  <c r="EO164" i="1"/>
  <c r="EO64" i="1"/>
  <c r="EO135" i="1"/>
  <c r="EO119" i="1"/>
  <c r="EO49" i="1"/>
  <c r="EO78" i="1"/>
  <c r="EO67" i="1"/>
  <c r="EO155" i="1"/>
  <c r="EO35" i="1"/>
  <c r="EO106" i="1"/>
  <c r="EO157" i="1"/>
  <c r="EO116" i="1"/>
  <c r="EO139" i="1"/>
  <c r="EO111" i="1"/>
  <c r="EO100" i="1"/>
  <c r="EO160" i="1"/>
  <c r="EO87" i="1"/>
  <c r="EO138" i="1"/>
  <c r="EO126" i="1"/>
  <c r="EO37" i="1"/>
  <c r="EO144" i="1"/>
  <c r="EO98" i="1"/>
  <c r="EO54" i="1"/>
  <c r="EO125" i="1"/>
  <c r="EO154" i="1"/>
  <c r="EO147" i="1"/>
  <c r="EO76" i="1"/>
  <c r="EO30" i="1"/>
  <c r="EO117" i="1"/>
  <c r="EO159" i="1"/>
  <c r="EO150" i="1"/>
  <c r="EO97" i="1"/>
  <c r="EO158" i="1"/>
  <c r="EO48" i="1"/>
  <c r="EO165" i="1"/>
  <c r="EO146" i="1"/>
  <c r="EO153" i="1"/>
  <c r="EO170" i="1"/>
  <c r="EO123" i="1"/>
  <c r="EO57" i="1"/>
  <c r="EO103" i="1"/>
  <c r="EO104" i="1"/>
  <c r="EO124" i="1"/>
  <c r="EO34" i="1"/>
  <c r="EO45" i="1"/>
  <c r="EO112" i="1"/>
  <c r="EO58" i="1"/>
  <c r="EO128" i="1"/>
  <c r="EO114" i="1"/>
  <c r="EO167" i="1"/>
  <c r="EO149" i="1"/>
  <c r="EO122" i="1"/>
  <c r="EO94" i="1"/>
  <c r="EO85" i="1"/>
  <c r="EO52" i="1"/>
  <c r="EO151" i="1"/>
  <c r="EO80" i="1"/>
  <c r="EO41" i="1"/>
  <c r="EO115" i="1"/>
  <c r="EO118" i="1"/>
  <c r="EO92" i="1"/>
  <c r="EO95" i="1"/>
  <c r="EO74" i="1"/>
  <c r="EO31" i="1"/>
  <c r="EO53" i="1"/>
  <c r="EO86" i="1"/>
  <c r="EO107" i="1"/>
  <c r="EO73" i="1"/>
  <c r="EO141" i="1"/>
  <c r="EO137" i="1"/>
  <c r="EO33" i="1"/>
  <c r="EO72" i="1"/>
  <c r="EO113" i="1"/>
  <c r="EO101" i="1"/>
  <c r="EO166" i="1"/>
  <c r="EO161" i="1"/>
  <c r="EO152" i="1"/>
  <c r="EO32" i="1"/>
  <c r="EO99" i="1"/>
  <c r="EO79" i="1"/>
  <c r="EO55" i="1"/>
  <c r="EO46" i="1"/>
  <c r="EO42" i="1"/>
  <c r="EO39" i="1"/>
  <c r="EO143" i="1"/>
  <c r="EO90" i="1"/>
  <c r="EO163" i="1"/>
  <c r="EO84" i="1"/>
  <c r="EO120" i="1"/>
  <c r="EO56" i="1"/>
  <c r="EO133" i="1"/>
  <c r="EO50" i="1"/>
  <c r="EO44" i="1"/>
  <c r="EO132" i="1"/>
  <c r="EO88" i="1"/>
  <c r="DW55" i="1"/>
  <c r="DW125" i="1"/>
  <c r="DW69" i="1"/>
  <c r="DW141" i="1"/>
  <c r="DW109" i="1"/>
  <c r="DW95" i="1"/>
  <c r="DW40" i="1"/>
  <c r="DW139" i="1"/>
  <c r="DW134" i="1"/>
  <c r="DW114" i="1"/>
  <c r="DW92" i="1"/>
  <c r="DW32" i="1"/>
  <c r="DW132" i="1"/>
  <c r="DW119" i="1"/>
  <c r="DW102" i="1"/>
  <c r="DW64" i="1"/>
  <c r="DW54" i="1"/>
  <c r="DW147" i="1"/>
  <c r="DW87" i="1"/>
  <c r="DW76" i="1"/>
  <c r="DW79" i="1"/>
  <c r="DW136" i="1"/>
  <c r="DW127" i="1"/>
  <c r="DW93" i="1"/>
  <c r="DW34" i="1"/>
  <c r="DW46" i="1"/>
  <c r="DW131" i="1"/>
  <c r="DW124" i="1"/>
  <c r="DW68" i="1"/>
  <c r="DW65" i="1"/>
  <c r="DW145" i="1"/>
  <c r="DW108" i="1"/>
  <c r="DW82" i="1"/>
  <c r="DW62" i="1"/>
  <c r="DW148" i="1"/>
  <c r="DW143" i="1"/>
  <c r="DW75" i="1"/>
  <c r="DW149" i="1"/>
  <c r="DW71" i="1"/>
  <c r="DW51" i="1"/>
  <c r="DW138" i="1"/>
  <c r="DW121" i="1"/>
  <c r="DW122" i="1"/>
  <c r="DW61" i="1"/>
  <c r="DW45" i="1"/>
  <c r="DW56" i="1"/>
  <c r="DW135" i="1"/>
  <c r="DW33" i="1"/>
  <c r="DW129" i="1"/>
  <c r="DW90" i="1"/>
  <c r="DW140" i="1"/>
  <c r="DW99" i="1"/>
  <c r="DW83" i="1"/>
  <c r="DW72" i="1"/>
  <c r="DW31" i="1"/>
  <c r="DW44" i="1"/>
  <c r="DW37" i="1"/>
  <c r="DW110" i="1"/>
  <c r="DW97" i="1"/>
  <c r="DW57" i="1"/>
  <c r="DW144" i="1"/>
  <c r="DW117" i="1"/>
  <c r="DW107" i="1"/>
  <c r="DW96" i="1"/>
  <c r="DW59" i="1"/>
  <c r="DW39" i="1"/>
  <c r="DW137" i="1"/>
  <c r="DW63" i="1"/>
  <c r="DW70" i="1"/>
  <c r="DW80" i="1"/>
  <c r="DW52" i="1"/>
  <c r="DW48" i="1"/>
  <c r="DW104" i="1"/>
  <c r="DW113" i="1"/>
  <c r="DW86" i="1"/>
  <c r="DW53" i="1"/>
  <c r="DW42" i="1"/>
  <c r="DW36" i="1"/>
  <c r="DW105" i="1"/>
  <c r="DW78" i="1"/>
  <c r="DW30" i="1"/>
  <c r="DW133" i="1"/>
  <c r="DW128" i="1"/>
  <c r="DW91" i="1"/>
  <c r="DW94" i="1"/>
  <c r="DW41" i="1"/>
  <c r="DW84" i="1"/>
  <c r="DW130" i="1"/>
  <c r="DW100" i="1"/>
  <c r="DW29" i="1"/>
  <c r="DW38" i="1"/>
  <c r="DW126" i="1"/>
  <c r="DW116" i="1"/>
  <c r="DW101" i="1"/>
  <c r="DW58" i="1"/>
  <c r="DW98" i="1"/>
  <c r="DW150" i="1"/>
  <c r="DW112" i="1"/>
  <c r="DW106" i="1"/>
  <c r="DW35" i="1"/>
  <c r="DW50" i="1"/>
  <c r="DW152" i="1"/>
  <c r="DW103" i="1"/>
  <c r="DW89" i="1"/>
  <c r="DW74" i="1"/>
  <c r="DW77" i="1"/>
  <c r="DW49" i="1"/>
  <c r="DW85" i="1"/>
  <c r="DW73" i="1"/>
  <c r="DW81" i="1"/>
  <c r="DW43" i="1"/>
  <c r="DW118" i="1"/>
  <c r="DW123" i="1"/>
  <c r="DW47" i="1"/>
  <c r="DW60" i="1"/>
  <c r="DW151" i="1"/>
  <c r="DW66" i="1"/>
  <c r="DW88" i="1"/>
  <c r="DW67" i="1"/>
  <c r="DW115" i="1"/>
  <c r="DW146" i="1"/>
  <c r="DW120" i="1"/>
  <c r="DW142" i="1"/>
  <c r="DW111" i="1"/>
  <c r="ET150" i="1"/>
  <c r="ET97" i="1"/>
  <c r="ET139" i="1"/>
  <c r="ET127" i="1"/>
  <c r="ET64" i="1"/>
  <c r="ET160" i="1"/>
  <c r="ET80" i="1"/>
  <c r="ET38" i="1"/>
  <c r="ET62" i="1"/>
  <c r="ET39" i="1"/>
  <c r="ET110" i="1"/>
  <c r="ET163" i="1"/>
  <c r="ET140" i="1"/>
  <c r="ET107" i="1"/>
  <c r="ET42" i="1"/>
  <c r="ET114" i="1"/>
  <c r="ET173" i="1"/>
  <c r="ET157" i="1"/>
  <c r="ET112" i="1"/>
  <c r="ET171" i="1"/>
  <c r="ET108" i="1"/>
  <c r="ET44" i="1"/>
  <c r="ET54" i="1"/>
  <c r="ET105" i="1"/>
  <c r="ET52" i="1"/>
  <c r="ET133" i="1"/>
  <c r="ET79" i="1"/>
  <c r="ET149" i="1"/>
  <c r="ET89" i="1"/>
  <c r="ET159" i="1"/>
  <c r="ET128" i="1"/>
  <c r="ET69" i="1"/>
  <c r="ET141" i="1"/>
  <c r="ET84" i="1"/>
  <c r="ET165" i="1"/>
  <c r="ET136" i="1"/>
  <c r="ET90" i="1"/>
  <c r="ET66" i="1"/>
  <c r="ET175" i="1"/>
  <c r="ET96" i="1"/>
  <c r="ET30" i="1"/>
  <c r="ET117" i="1"/>
  <c r="ET33" i="1"/>
  <c r="ET145" i="1"/>
  <c r="ET86" i="1"/>
  <c r="ET161" i="1"/>
  <c r="ET134" i="1"/>
  <c r="ET67" i="1"/>
  <c r="ET167" i="1"/>
  <c r="ET130" i="1"/>
  <c r="ET40" i="1"/>
  <c r="ET101" i="1"/>
  <c r="ET77" i="1"/>
  <c r="ET146" i="1"/>
  <c r="ET106" i="1"/>
  <c r="ET41" i="1"/>
  <c r="ET153" i="1"/>
  <c r="ET99" i="1"/>
  <c r="ET154" i="1"/>
  <c r="ET129" i="1"/>
  <c r="ET72" i="1"/>
  <c r="ET131" i="1"/>
  <c r="ET70" i="1"/>
  <c r="ET32" i="1"/>
  <c r="ET82" i="1"/>
  <c r="ET88" i="1"/>
  <c r="ET29" i="1"/>
  <c r="ET100" i="1"/>
  <c r="ET46" i="1"/>
  <c r="ET93" i="1"/>
  <c r="ET56" i="1"/>
  <c r="ET170" i="1"/>
  <c r="ET118" i="1"/>
  <c r="ET138" i="1"/>
  <c r="ET76" i="1"/>
  <c r="ET143" i="1"/>
  <c r="ET172" i="1"/>
  <c r="ET113" i="1"/>
  <c r="ET36" i="1"/>
  <c r="ET116" i="1"/>
  <c r="ET74" i="1"/>
  <c r="ET166" i="1"/>
  <c r="ET75" i="1"/>
  <c r="ET156" i="1"/>
  <c r="ET120" i="1"/>
  <c r="ET43" i="1"/>
  <c r="ET151" i="1"/>
  <c r="ET92" i="1"/>
  <c r="ET53" i="1"/>
  <c r="ET111" i="1"/>
  <c r="ET144" i="1"/>
  <c r="ET31" i="1"/>
  <c r="ET137" i="1"/>
  <c r="ET155" i="1"/>
  <c r="ET37" i="1"/>
  <c r="ET60" i="1"/>
  <c r="ET61" i="1"/>
  <c r="ET122" i="1"/>
  <c r="ET87" i="1"/>
  <c r="ET35" i="1"/>
  <c r="ET158" i="1"/>
  <c r="ET68" i="1"/>
  <c r="ET81" i="1"/>
  <c r="ET121" i="1"/>
  <c r="ET71" i="1"/>
  <c r="ET34" i="1"/>
  <c r="ET174" i="1"/>
  <c r="ET73" i="1"/>
  <c r="ET103" i="1"/>
  <c r="ET102" i="1"/>
  <c r="ET49" i="1"/>
  <c r="ET45" i="1"/>
  <c r="ET83" i="1"/>
  <c r="ET124" i="1"/>
  <c r="ET98" i="1"/>
  <c r="ET95" i="1"/>
  <c r="ET123" i="1"/>
  <c r="ET169" i="1"/>
  <c r="ET132" i="1"/>
  <c r="ET55" i="1"/>
  <c r="ET48" i="1"/>
  <c r="ET119" i="1"/>
  <c r="ET115" i="1"/>
  <c r="ET135" i="1"/>
  <c r="ET147" i="1"/>
  <c r="ET59" i="1"/>
  <c r="ET50" i="1"/>
  <c r="ET57" i="1"/>
  <c r="ET104" i="1"/>
  <c r="ET109" i="1"/>
  <c r="ET91" i="1"/>
  <c r="ET148" i="1"/>
  <c r="ET152" i="1"/>
  <c r="ET142" i="1"/>
  <c r="ET63" i="1"/>
  <c r="ET78" i="1"/>
  <c r="ET85" i="1"/>
  <c r="ET126" i="1"/>
  <c r="ET168" i="1"/>
  <c r="ET47" i="1"/>
  <c r="ET58" i="1"/>
  <c r="ET94" i="1"/>
  <c r="ET125" i="1"/>
  <c r="ET65" i="1"/>
  <c r="ET162" i="1"/>
  <c r="ET164" i="1"/>
  <c r="ET51" i="1"/>
  <c r="DJ34" i="1"/>
  <c r="DJ62" i="1"/>
  <c r="DJ73" i="1"/>
  <c r="DJ32" i="1"/>
  <c r="DJ121" i="1"/>
  <c r="DJ103" i="1"/>
  <c r="DJ81" i="1"/>
  <c r="DJ66" i="1"/>
  <c r="DJ39" i="1"/>
  <c r="DJ124" i="1"/>
  <c r="DJ60" i="1"/>
  <c r="DJ131" i="1"/>
  <c r="DJ135" i="1"/>
  <c r="DJ85" i="1"/>
  <c r="DJ115" i="1"/>
  <c r="DJ47" i="1"/>
  <c r="DJ40" i="1"/>
  <c r="DJ37" i="1"/>
  <c r="DJ132" i="1"/>
  <c r="DJ127" i="1"/>
  <c r="DJ93" i="1"/>
  <c r="DJ77" i="1"/>
  <c r="DJ133" i="1"/>
  <c r="DJ83" i="1"/>
  <c r="DJ111" i="1"/>
  <c r="DJ45" i="1"/>
  <c r="DJ30" i="1"/>
  <c r="DJ100" i="1"/>
  <c r="DJ75" i="1"/>
  <c r="DJ42" i="1"/>
  <c r="DJ134" i="1"/>
  <c r="DJ96" i="1"/>
  <c r="DJ74" i="1"/>
  <c r="DJ72" i="1"/>
  <c r="DJ38" i="1"/>
  <c r="DJ57" i="1"/>
  <c r="DJ110" i="1"/>
  <c r="DJ98" i="1"/>
  <c r="DJ52" i="1"/>
  <c r="DJ59" i="1"/>
  <c r="DJ90" i="1"/>
  <c r="DJ128" i="1"/>
  <c r="DJ82" i="1"/>
  <c r="DJ64" i="1"/>
  <c r="DJ139" i="1"/>
  <c r="DJ113" i="1"/>
  <c r="DJ78" i="1"/>
  <c r="DJ58" i="1"/>
  <c r="DJ49" i="1"/>
  <c r="DJ86" i="1"/>
  <c r="DJ106" i="1"/>
  <c r="DJ125" i="1"/>
  <c r="DJ76" i="1"/>
  <c r="DJ35" i="1"/>
  <c r="DJ109" i="1"/>
  <c r="DJ94" i="1"/>
  <c r="DJ91" i="1"/>
  <c r="DJ44" i="1"/>
  <c r="DJ107" i="1"/>
  <c r="DJ123" i="1"/>
  <c r="DJ130" i="1"/>
  <c r="DJ31" i="1"/>
  <c r="DJ97" i="1"/>
  <c r="DJ112" i="1"/>
  <c r="DJ69" i="1"/>
  <c r="DJ61" i="1"/>
  <c r="DJ53" i="1"/>
  <c r="DJ117" i="1"/>
  <c r="DJ114" i="1"/>
  <c r="DJ89" i="1"/>
  <c r="DJ36" i="1"/>
  <c r="DJ138" i="1"/>
  <c r="DJ101" i="1"/>
  <c r="DJ105" i="1"/>
  <c r="DJ84" i="1"/>
  <c r="DJ48" i="1"/>
  <c r="DJ88" i="1"/>
  <c r="DJ46" i="1"/>
  <c r="DJ70" i="1"/>
  <c r="DJ50" i="1"/>
  <c r="DJ92" i="1"/>
  <c r="DJ120" i="1"/>
  <c r="DJ67" i="1"/>
  <c r="DJ68" i="1"/>
  <c r="DJ137" i="1"/>
  <c r="DJ118" i="1"/>
  <c r="DJ108" i="1"/>
  <c r="DJ63" i="1"/>
  <c r="DJ104" i="1"/>
  <c r="DJ95" i="1"/>
  <c r="DJ79" i="1"/>
  <c r="DJ65" i="1"/>
  <c r="DJ136" i="1"/>
  <c r="DJ102" i="1"/>
  <c r="DJ33" i="1"/>
  <c r="DJ129" i="1"/>
  <c r="DJ56" i="1"/>
  <c r="DJ43" i="1"/>
  <c r="DJ55" i="1"/>
  <c r="DJ54" i="1"/>
  <c r="DJ51" i="1"/>
  <c r="DJ87" i="1"/>
  <c r="DJ119" i="1"/>
  <c r="DJ41" i="1"/>
  <c r="DJ71" i="1"/>
  <c r="DJ122" i="1"/>
  <c r="DJ116" i="1"/>
  <c r="DJ99" i="1"/>
  <c r="DJ126" i="1"/>
  <c r="DJ29" i="1"/>
  <c r="DJ80" i="1"/>
  <c r="BX30" i="1"/>
  <c r="BX76" i="1"/>
  <c r="BX40" i="1"/>
  <c r="BX32" i="1"/>
  <c r="BX57" i="1"/>
  <c r="BX86" i="1"/>
  <c r="BX43" i="1"/>
  <c r="BX70" i="1"/>
  <c r="BX97" i="1"/>
  <c r="BX45" i="1"/>
  <c r="BX61" i="1"/>
  <c r="BX85" i="1"/>
  <c r="BX46" i="1"/>
  <c r="BX80" i="1"/>
  <c r="BX38" i="1"/>
  <c r="BX65" i="1"/>
  <c r="BX87" i="1"/>
  <c r="BX100" i="1"/>
  <c r="BX60" i="1"/>
  <c r="BX62" i="1"/>
  <c r="BX101" i="1"/>
  <c r="BX47" i="1"/>
  <c r="BX71" i="1"/>
  <c r="BX88" i="1"/>
  <c r="BX31" i="1"/>
  <c r="BX48" i="1"/>
  <c r="BX95" i="1"/>
  <c r="BX54" i="1"/>
  <c r="BX59" i="1"/>
  <c r="BX77" i="1"/>
  <c r="BX37" i="1"/>
  <c r="BX84" i="1"/>
  <c r="BX74" i="1"/>
  <c r="BX41" i="1"/>
  <c r="BX90" i="1"/>
  <c r="BX83" i="1"/>
  <c r="BX68" i="1"/>
  <c r="BX34" i="1"/>
  <c r="BX36" i="1"/>
  <c r="BX82" i="1"/>
  <c r="BX63" i="1"/>
  <c r="BX67" i="1"/>
  <c r="BX96" i="1"/>
  <c r="BX73" i="1"/>
  <c r="BX94" i="1"/>
  <c r="BX81" i="1"/>
  <c r="BX35" i="1"/>
  <c r="BX64" i="1"/>
  <c r="BX49" i="1"/>
  <c r="BX78" i="1"/>
  <c r="BX50" i="1"/>
  <c r="BX53" i="1"/>
  <c r="BX79" i="1"/>
  <c r="BX98" i="1"/>
  <c r="BX33" i="1"/>
  <c r="BX51" i="1"/>
  <c r="BX91" i="1"/>
  <c r="BX42" i="1"/>
  <c r="BX72" i="1"/>
  <c r="BX75" i="1"/>
  <c r="BX29" i="1"/>
  <c r="BX92" i="1"/>
  <c r="BX52" i="1"/>
  <c r="BX44" i="1"/>
  <c r="BX58" i="1"/>
  <c r="BX56" i="1"/>
  <c r="BX89" i="1"/>
  <c r="BX39" i="1"/>
  <c r="BX66" i="1"/>
  <c r="BX93" i="1"/>
  <c r="BX55" i="1"/>
  <c r="BX69" i="1"/>
  <c r="BX99" i="1"/>
  <c r="FF179" i="1"/>
  <c r="FF110" i="1"/>
  <c r="FF153" i="1"/>
  <c r="FF95" i="1"/>
  <c r="FF178" i="1"/>
  <c r="FF159" i="1"/>
  <c r="FF101" i="1"/>
  <c r="FF77" i="1"/>
  <c r="FF144" i="1"/>
  <c r="FF112" i="1"/>
  <c r="FF164" i="1"/>
  <c r="FF121" i="1"/>
  <c r="FF61" i="1"/>
  <c r="FF156" i="1"/>
  <c r="FF113" i="1"/>
  <c r="FF51" i="1"/>
  <c r="FF70" i="1"/>
  <c r="FF58" i="1"/>
  <c r="FF160" i="1"/>
  <c r="FF127" i="1"/>
  <c r="FF60" i="1"/>
  <c r="FF149" i="1"/>
  <c r="FF87" i="1"/>
  <c r="FF40" i="1"/>
  <c r="FF165" i="1"/>
  <c r="FF126" i="1"/>
  <c r="FF30" i="1"/>
  <c r="FF143" i="1"/>
  <c r="FF102" i="1"/>
  <c r="FF81" i="1"/>
  <c r="FF176" i="1"/>
  <c r="FF92" i="1"/>
  <c r="FF38" i="1"/>
  <c r="FF124" i="1"/>
  <c r="FF42" i="1"/>
  <c r="FF175" i="1"/>
  <c r="FF80" i="1"/>
  <c r="FF170" i="1"/>
  <c r="FF115" i="1"/>
  <c r="FF33" i="1"/>
  <c r="FF172" i="1"/>
  <c r="FF82" i="1"/>
  <c r="FF56" i="1"/>
  <c r="FF167" i="1"/>
  <c r="FF123" i="1"/>
  <c r="FF138" i="1"/>
  <c r="FF169" i="1"/>
  <c r="FF97" i="1"/>
  <c r="FF67" i="1"/>
  <c r="FF181" i="1"/>
  <c r="FF151" i="1"/>
  <c r="FF89" i="1"/>
  <c r="FF48" i="1"/>
  <c r="FF154" i="1"/>
  <c r="FF104" i="1"/>
  <c r="FF53" i="1"/>
  <c r="FF129" i="1"/>
  <c r="FF174" i="1"/>
  <c r="FF148" i="1"/>
  <c r="FF39" i="1"/>
  <c r="FF71" i="1"/>
  <c r="FF139" i="1"/>
  <c r="FF75" i="1"/>
  <c r="FF37" i="1"/>
  <c r="FF117" i="1"/>
  <c r="FF183" i="1"/>
  <c r="FF142" i="1"/>
  <c r="FF78" i="1"/>
  <c r="FF68" i="1"/>
  <c r="FF162" i="1"/>
  <c r="FF130" i="1"/>
  <c r="FF29" i="1"/>
  <c r="FF155" i="1"/>
  <c r="FF96" i="1"/>
  <c r="FF173" i="1"/>
  <c r="FF91" i="1"/>
  <c r="FF31" i="1"/>
  <c r="FF158" i="1"/>
  <c r="FF32" i="1"/>
  <c r="FF55" i="1"/>
  <c r="FF100" i="1"/>
  <c r="FF57" i="1"/>
  <c r="FF186" i="1"/>
  <c r="FF105" i="1"/>
  <c r="FF109" i="1"/>
  <c r="FF161" i="1"/>
  <c r="FF76" i="1"/>
  <c r="FF66" i="1"/>
  <c r="FF135" i="1"/>
  <c r="FF94" i="1"/>
  <c r="FF64" i="1"/>
  <c r="FF59" i="1"/>
  <c r="FF125" i="1"/>
  <c r="FF50" i="1"/>
  <c r="FF177" i="1"/>
  <c r="FF62" i="1"/>
  <c r="FF84" i="1"/>
  <c r="FF157" i="1"/>
  <c r="FF120" i="1"/>
  <c r="FF114" i="1"/>
  <c r="FF136" i="1"/>
  <c r="FF35" i="1"/>
  <c r="FF49" i="1"/>
  <c r="FF45" i="1"/>
  <c r="FF46" i="1"/>
  <c r="FF74" i="1"/>
  <c r="FF99" i="1"/>
  <c r="FF107" i="1"/>
  <c r="FF79" i="1"/>
  <c r="FF72" i="1"/>
  <c r="FF90" i="1"/>
  <c r="FF137" i="1"/>
  <c r="FF98" i="1"/>
  <c r="FF93" i="1"/>
  <c r="FF106" i="1"/>
  <c r="FF147" i="1"/>
  <c r="FF184" i="1"/>
  <c r="FF103" i="1"/>
  <c r="FF111" i="1"/>
  <c r="FF134" i="1"/>
  <c r="FF44" i="1"/>
  <c r="FF116" i="1"/>
  <c r="FF171" i="1"/>
  <c r="FF52" i="1"/>
  <c r="FF54" i="1"/>
  <c r="FF119" i="1"/>
  <c r="FF108" i="1"/>
  <c r="FF47" i="1"/>
  <c r="FF83" i="1"/>
  <c r="FF88" i="1"/>
  <c r="FF118" i="1"/>
  <c r="FF65" i="1"/>
  <c r="FF41" i="1"/>
  <c r="FF128" i="1"/>
  <c r="FF180" i="1"/>
  <c r="FF69" i="1"/>
  <c r="FF86" i="1"/>
  <c r="FF85" i="1"/>
  <c r="FF133" i="1"/>
  <c r="FF166" i="1"/>
  <c r="FF131" i="1"/>
  <c r="FF163" i="1"/>
  <c r="FF185" i="1"/>
  <c r="FF132" i="1"/>
  <c r="FF141" i="1"/>
  <c r="FF146" i="1"/>
  <c r="FF73" i="1"/>
  <c r="FF152" i="1"/>
  <c r="FF140" i="1"/>
  <c r="FF168" i="1"/>
  <c r="FF145" i="1"/>
  <c r="FF36" i="1"/>
  <c r="FF43" i="1"/>
  <c r="FF122" i="1"/>
  <c r="FF63" i="1"/>
  <c r="FF34" i="1"/>
  <c r="FF187" i="1"/>
  <c r="FF150" i="1"/>
  <c r="FF182" i="1"/>
  <c r="AS63" i="1"/>
  <c r="AS48" i="1"/>
  <c r="AS56" i="1"/>
  <c r="AS62" i="1"/>
  <c r="AS58" i="1"/>
  <c r="AS57" i="1"/>
  <c r="AS64" i="1"/>
  <c r="AS35" i="1"/>
  <c r="AS32" i="1"/>
  <c r="AS46" i="1"/>
  <c r="AS54" i="1"/>
  <c r="AS67" i="1"/>
  <c r="AS53" i="1"/>
  <c r="AS30" i="1"/>
  <c r="AS29" i="1"/>
  <c r="AS44" i="1"/>
  <c r="AS33" i="1"/>
  <c r="AS52" i="1"/>
  <c r="AS50" i="1"/>
  <c r="AS69" i="1"/>
  <c r="AS31" i="1"/>
  <c r="AS43" i="1"/>
  <c r="AS40" i="1"/>
  <c r="AS68" i="1"/>
  <c r="AS34" i="1"/>
  <c r="AS59" i="1"/>
  <c r="AS55" i="1"/>
  <c r="AS47" i="1"/>
  <c r="AS51" i="1"/>
  <c r="AS41" i="1"/>
  <c r="AS45" i="1"/>
  <c r="AS65" i="1"/>
  <c r="AS66" i="1"/>
  <c r="AS49" i="1"/>
  <c r="AS38" i="1"/>
  <c r="AS37" i="1"/>
  <c r="AS39" i="1"/>
  <c r="AS36" i="1"/>
  <c r="AS61" i="1"/>
  <c r="AS70" i="1"/>
  <c r="AS42" i="1"/>
  <c r="AS60" i="1"/>
  <c r="CK89" i="1"/>
  <c r="CK91" i="1"/>
  <c r="CK35" i="1"/>
  <c r="CK74" i="1"/>
  <c r="CK88" i="1"/>
  <c r="CK109" i="1"/>
  <c r="CK40" i="1"/>
  <c r="CK110" i="1"/>
  <c r="CK94" i="1"/>
  <c r="CK50" i="1"/>
  <c r="CK45" i="1"/>
  <c r="CK61" i="1"/>
  <c r="CK98" i="1"/>
  <c r="CK30" i="1"/>
  <c r="CK54" i="1"/>
  <c r="CK97" i="1"/>
  <c r="CK83" i="1"/>
  <c r="CK55" i="1"/>
  <c r="CK49" i="1"/>
  <c r="CK99" i="1"/>
  <c r="CK75" i="1"/>
  <c r="CK36" i="1"/>
  <c r="CK69" i="1"/>
  <c r="CK67" i="1"/>
  <c r="CK92" i="1"/>
  <c r="CK34" i="1"/>
  <c r="CK41" i="1"/>
  <c r="CK102" i="1"/>
  <c r="CK112" i="1"/>
  <c r="CK47" i="1"/>
  <c r="CK60" i="1"/>
  <c r="CK95" i="1"/>
  <c r="CK33" i="1"/>
  <c r="CK73" i="1"/>
  <c r="CK81" i="1"/>
  <c r="CK104" i="1"/>
  <c r="CK31" i="1"/>
  <c r="CK56" i="1"/>
  <c r="CK44" i="1"/>
  <c r="CK87" i="1"/>
  <c r="CK32" i="1"/>
  <c r="CK68" i="1"/>
  <c r="CK71" i="1"/>
  <c r="CK111" i="1"/>
  <c r="CK42" i="1"/>
  <c r="CK58" i="1"/>
  <c r="CK86" i="1"/>
  <c r="CK63" i="1"/>
  <c r="CK72" i="1"/>
  <c r="CK113" i="1"/>
  <c r="CK80" i="1"/>
  <c r="CK53" i="1"/>
  <c r="CK85" i="1"/>
  <c r="CK93" i="1"/>
  <c r="CK52" i="1"/>
  <c r="CK62" i="1"/>
  <c r="CK100" i="1"/>
  <c r="CK43" i="1"/>
  <c r="CK59" i="1"/>
  <c r="CK96" i="1"/>
  <c r="CK90" i="1"/>
  <c r="CK51" i="1"/>
  <c r="CK101" i="1"/>
  <c r="CK106" i="1"/>
  <c r="CK82" i="1"/>
  <c r="CK57" i="1"/>
  <c r="CK78" i="1"/>
  <c r="CK103" i="1"/>
  <c r="CK46" i="1"/>
  <c r="CK64" i="1"/>
  <c r="CK114" i="1"/>
  <c r="CK38" i="1"/>
  <c r="CK65" i="1"/>
  <c r="CK76" i="1"/>
  <c r="CK108" i="1"/>
  <c r="CK39" i="1"/>
  <c r="CK66" i="1"/>
  <c r="CK105" i="1"/>
  <c r="CK79" i="1"/>
  <c r="CK29" i="1"/>
  <c r="CK48" i="1"/>
  <c r="CK84" i="1"/>
  <c r="CK107" i="1"/>
  <c r="CK37" i="1"/>
  <c r="CK70" i="1"/>
  <c r="CK77" i="1"/>
  <c r="EF30" i="1"/>
  <c r="EF118" i="1"/>
  <c r="EF131" i="1"/>
  <c r="EF76" i="1"/>
  <c r="EF58" i="1"/>
  <c r="EF101" i="1"/>
  <c r="EF147" i="1"/>
  <c r="EF117" i="1"/>
  <c r="EF46" i="1"/>
  <c r="EF116" i="1"/>
  <c r="EF87" i="1"/>
  <c r="EF42" i="1"/>
  <c r="EF100" i="1"/>
  <c r="EF40" i="1"/>
  <c r="EF74" i="1"/>
  <c r="EF90" i="1"/>
  <c r="EF153" i="1"/>
  <c r="EF64" i="1"/>
  <c r="EF38" i="1"/>
  <c r="EF70" i="1"/>
  <c r="EF158" i="1"/>
  <c r="EF114" i="1"/>
  <c r="EF33" i="1"/>
  <c r="EF127" i="1"/>
  <c r="EF105" i="1"/>
  <c r="EF146" i="1"/>
  <c r="EF104" i="1"/>
  <c r="EF32" i="1"/>
  <c r="EF94" i="1"/>
  <c r="EF61" i="1"/>
  <c r="EF137" i="1"/>
  <c r="EF35" i="1"/>
  <c r="EF69" i="1"/>
  <c r="EF92" i="1"/>
  <c r="EF138" i="1"/>
  <c r="EF75" i="1"/>
  <c r="EF39" i="1"/>
  <c r="EF128" i="1"/>
  <c r="EF59" i="1"/>
  <c r="EF66" i="1"/>
  <c r="EF36" i="1"/>
  <c r="EF83" i="1"/>
  <c r="EF151" i="1"/>
  <c r="EF109" i="1"/>
  <c r="EF154" i="1"/>
  <c r="EF115" i="1"/>
  <c r="EF88" i="1"/>
  <c r="EF155" i="1"/>
  <c r="EF96" i="1"/>
  <c r="EF161" i="1"/>
  <c r="EF143" i="1"/>
  <c r="EF78" i="1"/>
  <c r="EF29" i="1"/>
  <c r="EF126" i="1"/>
  <c r="EF49" i="1"/>
  <c r="EF81" i="1"/>
  <c r="EF134" i="1"/>
  <c r="EF63" i="1"/>
  <c r="EF53" i="1"/>
  <c r="EF106" i="1"/>
  <c r="EF135" i="1"/>
  <c r="EF98" i="1"/>
  <c r="EF145" i="1"/>
  <c r="EF140" i="1"/>
  <c r="EF54" i="1"/>
  <c r="EF159" i="1"/>
  <c r="EF122" i="1"/>
  <c r="EF157" i="1"/>
  <c r="EF71" i="1"/>
  <c r="EF67" i="1"/>
  <c r="EF120" i="1"/>
  <c r="EF95" i="1"/>
  <c r="EF150" i="1"/>
  <c r="EF82" i="1"/>
  <c r="EF149" i="1"/>
  <c r="EF107" i="1"/>
  <c r="EF55" i="1"/>
  <c r="EF73" i="1"/>
  <c r="EF124" i="1"/>
  <c r="EF132" i="1"/>
  <c r="EF43" i="1"/>
  <c r="EF56" i="1"/>
  <c r="EF123" i="1"/>
  <c r="EF34" i="1"/>
  <c r="EF86" i="1"/>
  <c r="EF72" i="1"/>
  <c r="EF119" i="1"/>
  <c r="EF103" i="1"/>
  <c r="EF110" i="1"/>
  <c r="EF84" i="1"/>
  <c r="EF93" i="1"/>
  <c r="EF99" i="1"/>
  <c r="EF102" i="1"/>
  <c r="EF80" i="1"/>
  <c r="EF130" i="1"/>
  <c r="EF112" i="1"/>
  <c r="EF85" i="1"/>
  <c r="EF125" i="1"/>
  <c r="EF139" i="1"/>
  <c r="EF113" i="1"/>
  <c r="EF47" i="1"/>
  <c r="EF60" i="1"/>
  <c r="EF77" i="1"/>
  <c r="EF129" i="1"/>
  <c r="EF108" i="1"/>
  <c r="EF68" i="1"/>
  <c r="EF79" i="1"/>
  <c r="EF65" i="1"/>
  <c r="EF41" i="1"/>
  <c r="EF52" i="1"/>
  <c r="EF89" i="1"/>
  <c r="EF121" i="1"/>
  <c r="EF37" i="1"/>
  <c r="EF57" i="1"/>
  <c r="EF111" i="1"/>
  <c r="EF148" i="1"/>
  <c r="EF142" i="1"/>
  <c r="EF51" i="1"/>
  <c r="EF160" i="1"/>
  <c r="EF144" i="1"/>
  <c r="EF44" i="1"/>
  <c r="EF156" i="1"/>
  <c r="EF45" i="1"/>
  <c r="EF91" i="1"/>
  <c r="EF141" i="1"/>
  <c r="EF136" i="1"/>
  <c r="EF133" i="1"/>
  <c r="EF62" i="1"/>
  <c r="EF50" i="1"/>
  <c r="EF97" i="1"/>
  <c r="EF48" i="1"/>
  <c r="EF31" i="1"/>
  <c r="EF152" i="1"/>
  <c r="EB132" i="1"/>
  <c r="EB91" i="1"/>
  <c r="EB52" i="1"/>
  <c r="EB73" i="1"/>
  <c r="EB152" i="1"/>
  <c r="EB87" i="1"/>
  <c r="EB56" i="1"/>
  <c r="EB123" i="1"/>
  <c r="EB81" i="1"/>
  <c r="EB134" i="1"/>
  <c r="EB99" i="1"/>
  <c r="EB43" i="1"/>
  <c r="EB69" i="1"/>
  <c r="EB148" i="1"/>
  <c r="EB117" i="1"/>
  <c r="EB51" i="1"/>
  <c r="EB113" i="1"/>
  <c r="EB57" i="1"/>
  <c r="EB76" i="1"/>
  <c r="EB64" i="1"/>
  <c r="EB77" i="1"/>
  <c r="EB147" i="1"/>
  <c r="EB85" i="1"/>
  <c r="EB37" i="1"/>
  <c r="EB128" i="1"/>
  <c r="EB80" i="1"/>
  <c r="EB30" i="1"/>
  <c r="EB88" i="1"/>
  <c r="EB153" i="1"/>
  <c r="EB108" i="1"/>
  <c r="EB68" i="1"/>
  <c r="EB137" i="1"/>
  <c r="EB119" i="1"/>
  <c r="EB29" i="1"/>
  <c r="EB107" i="1"/>
  <c r="EB58" i="1"/>
  <c r="EB48" i="1"/>
  <c r="EB144" i="1"/>
  <c r="EB97" i="1"/>
  <c r="EB103" i="1"/>
  <c r="EB141" i="1"/>
  <c r="EB110" i="1"/>
  <c r="EB39" i="1"/>
  <c r="EB124" i="1"/>
  <c r="EB71" i="1"/>
  <c r="EB136" i="1"/>
  <c r="EB93" i="1"/>
  <c r="EB145" i="1"/>
  <c r="EB96" i="1"/>
  <c r="EB111" i="1"/>
  <c r="EB36" i="1"/>
  <c r="EB100" i="1"/>
  <c r="EB46" i="1"/>
  <c r="EB72" i="1"/>
  <c r="EB140" i="1"/>
  <c r="EB92" i="1"/>
  <c r="EB47" i="1"/>
  <c r="EB125" i="1"/>
  <c r="EB45" i="1"/>
  <c r="EB114" i="1"/>
  <c r="EB75" i="1"/>
  <c r="EB143" i="1"/>
  <c r="EB106" i="1"/>
  <c r="EB135" i="1"/>
  <c r="EB118" i="1"/>
  <c r="EB50" i="1"/>
  <c r="EB84" i="1"/>
  <c r="EB150" i="1"/>
  <c r="EB82" i="1"/>
  <c r="EB129" i="1"/>
  <c r="EB49" i="1"/>
  <c r="EB74" i="1"/>
  <c r="EB44" i="1"/>
  <c r="EB67" i="1"/>
  <c r="EB154" i="1"/>
  <c r="EB94" i="1"/>
  <c r="EB54" i="1"/>
  <c r="EB155" i="1"/>
  <c r="EB38" i="1"/>
  <c r="EB66" i="1"/>
  <c r="EB53" i="1"/>
  <c r="EB40" i="1"/>
  <c r="EB63" i="1"/>
  <c r="EB79" i="1"/>
  <c r="EB89" i="1"/>
  <c r="EB102" i="1"/>
  <c r="EB121" i="1"/>
  <c r="EB61" i="1"/>
  <c r="EB34" i="1"/>
  <c r="EB149" i="1"/>
  <c r="EB109" i="1"/>
  <c r="EB126" i="1"/>
  <c r="EB127" i="1"/>
  <c r="EB59" i="1"/>
  <c r="EB62" i="1"/>
  <c r="EB55" i="1"/>
  <c r="EB115" i="1"/>
  <c r="EB86" i="1"/>
  <c r="EB42" i="1"/>
  <c r="EB83" i="1"/>
  <c r="EB104" i="1"/>
  <c r="EB122" i="1"/>
  <c r="EB105" i="1"/>
  <c r="EB95" i="1"/>
  <c r="EB116" i="1"/>
  <c r="EB142" i="1"/>
  <c r="EB146" i="1"/>
  <c r="EB41" i="1"/>
  <c r="EB112" i="1"/>
  <c r="EB90" i="1"/>
  <c r="EB133" i="1"/>
  <c r="EB33" i="1"/>
  <c r="EB65" i="1"/>
  <c r="EB60" i="1"/>
  <c r="EB130" i="1"/>
  <c r="EB32" i="1"/>
  <c r="EB35" i="1"/>
  <c r="EB78" i="1"/>
  <c r="EB101" i="1"/>
  <c r="EB139" i="1"/>
  <c r="EB70" i="1"/>
  <c r="EB98" i="1"/>
  <c r="EB120" i="1"/>
  <c r="EB138" i="1"/>
  <c r="EB151" i="1"/>
  <c r="EB31" i="1"/>
  <c r="EB131" i="1"/>
  <c r="EB156" i="1"/>
  <c r="EB157" i="1"/>
  <c r="AK42" i="1"/>
  <c r="AK44" i="1"/>
  <c r="AK57" i="1"/>
  <c r="AK62" i="1"/>
  <c r="AK38" i="1"/>
  <c r="AK49" i="1"/>
  <c r="AK43" i="1"/>
  <c r="AK48" i="1"/>
  <c r="AK40" i="1"/>
  <c r="AK33" i="1"/>
  <c r="AK29" i="1"/>
  <c r="AK56" i="1"/>
  <c r="AK35" i="1"/>
  <c r="AK37" i="1"/>
  <c r="AK52" i="1"/>
  <c r="AK53" i="1"/>
  <c r="AK39" i="1"/>
  <c r="AK47" i="1"/>
  <c r="AK31" i="1"/>
  <c r="AK59" i="1"/>
  <c r="AK60" i="1"/>
  <c r="AK46" i="1"/>
  <c r="AK41" i="1"/>
  <c r="AK32" i="1"/>
  <c r="AK58" i="1"/>
  <c r="AK34" i="1"/>
  <c r="AK30" i="1"/>
  <c r="AK36" i="1"/>
  <c r="AK54" i="1"/>
  <c r="AK45" i="1"/>
  <c r="AK50" i="1"/>
  <c r="AK51" i="1"/>
  <c r="AK55" i="1"/>
  <c r="DG49" i="1"/>
  <c r="DG108" i="1"/>
  <c r="DG36" i="1"/>
  <c r="DG92" i="1"/>
  <c r="DG88" i="1"/>
  <c r="DG63" i="1"/>
  <c r="DG60" i="1"/>
  <c r="DG114" i="1"/>
  <c r="DG43" i="1"/>
  <c r="DG57" i="1"/>
  <c r="DG83" i="1"/>
  <c r="DG54" i="1"/>
  <c r="DG87" i="1"/>
  <c r="DG41" i="1"/>
  <c r="DG75" i="1"/>
  <c r="DG86" i="1"/>
  <c r="DG101" i="1"/>
  <c r="DG30" i="1"/>
  <c r="DG71" i="1"/>
  <c r="DG64" i="1"/>
  <c r="DG67" i="1"/>
  <c r="DG46" i="1"/>
  <c r="DG120" i="1"/>
  <c r="DG47" i="1"/>
  <c r="DG110" i="1"/>
  <c r="DG79" i="1"/>
  <c r="DG113" i="1"/>
  <c r="DG133" i="1"/>
  <c r="DG82" i="1"/>
  <c r="DG37" i="1"/>
  <c r="DG100" i="1"/>
  <c r="DG42" i="1"/>
  <c r="DG127" i="1"/>
  <c r="DG76" i="1"/>
  <c r="DG115" i="1"/>
  <c r="DG135" i="1"/>
  <c r="DG111" i="1"/>
  <c r="DG44" i="1"/>
  <c r="DG91" i="1"/>
  <c r="DG38" i="1"/>
  <c r="DG70" i="1"/>
  <c r="DG132" i="1"/>
  <c r="DG93" i="1"/>
  <c r="DG31" i="1"/>
  <c r="DG95" i="1"/>
  <c r="DG52" i="1"/>
  <c r="DG107" i="1"/>
  <c r="DG72" i="1"/>
  <c r="DG104" i="1"/>
  <c r="DG33" i="1"/>
  <c r="DG85" i="1"/>
  <c r="DG77" i="1"/>
  <c r="DG103" i="1"/>
  <c r="DG53" i="1"/>
  <c r="DG106" i="1"/>
  <c r="DG68" i="1"/>
  <c r="DG40" i="1"/>
  <c r="DG56" i="1"/>
  <c r="DG98" i="1"/>
  <c r="DG128" i="1"/>
  <c r="DG131" i="1"/>
  <c r="DG130" i="1"/>
  <c r="DG99" i="1"/>
  <c r="DG94" i="1"/>
  <c r="DG112" i="1"/>
  <c r="DG51" i="1"/>
  <c r="DG61" i="1"/>
  <c r="DG34" i="1"/>
  <c r="DG89" i="1"/>
  <c r="DG105" i="1"/>
  <c r="DG58" i="1"/>
  <c r="DG59" i="1"/>
  <c r="DG125" i="1"/>
  <c r="DG116" i="1"/>
  <c r="DG65" i="1"/>
  <c r="DG39" i="1"/>
  <c r="DG122" i="1"/>
  <c r="DG123" i="1"/>
  <c r="DG136" i="1"/>
  <c r="DG32" i="1"/>
  <c r="DG29" i="1"/>
  <c r="DG45" i="1"/>
  <c r="DG80" i="1"/>
  <c r="DG48" i="1"/>
  <c r="DG134" i="1"/>
  <c r="DG84" i="1"/>
  <c r="DG66" i="1"/>
  <c r="DG35" i="1"/>
  <c r="DG50" i="1"/>
  <c r="DG119" i="1"/>
  <c r="DG81" i="1"/>
  <c r="DG90" i="1"/>
  <c r="DG62" i="1"/>
  <c r="DG74" i="1"/>
  <c r="DG102" i="1"/>
  <c r="DG129" i="1"/>
  <c r="DG117" i="1"/>
  <c r="DG97" i="1"/>
  <c r="DG55" i="1"/>
  <c r="DG78" i="1"/>
  <c r="DG109" i="1"/>
  <c r="DG96" i="1"/>
  <c r="DG124" i="1"/>
  <c r="DG73" i="1"/>
  <c r="DG69" i="1"/>
  <c r="DG126" i="1"/>
  <c r="DG118" i="1"/>
  <c r="DG121" i="1"/>
  <c r="DT96" i="1"/>
  <c r="DT39" i="1"/>
  <c r="DT126" i="1"/>
  <c r="DT65" i="1"/>
  <c r="DT111" i="1"/>
  <c r="DT79" i="1"/>
  <c r="DT142" i="1"/>
  <c r="DT129" i="1"/>
  <c r="DT46" i="1"/>
  <c r="DT90" i="1"/>
  <c r="DT86" i="1"/>
  <c r="DT80" i="1"/>
  <c r="DT57" i="1"/>
  <c r="DT120" i="1"/>
  <c r="DT68" i="1"/>
  <c r="DT78" i="1"/>
  <c r="DT29" i="1"/>
  <c r="DT104" i="1"/>
  <c r="DT75" i="1"/>
  <c r="DT114" i="1"/>
  <c r="DT52" i="1"/>
  <c r="DT127" i="1"/>
  <c r="DT51" i="1"/>
  <c r="DT109" i="1"/>
  <c r="DT47" i="1"/>
  <c r="DT108" i="1"/>
  <c r="DT76" i="1"/>
  <c r="DT100" i="1"/>
  <c r="DT99" i="1"/>
  <c r="DT63" i="1"/>
  <c r="DT66" i="1"/>
  <c r="DT141" i="1"/>
  <c r="DT92" i="1"/>
  <c r="DT55" i="1"/>
  <c r="DT60" i="1"/>
  <c r="DT93" i="1"/>
  <c r="DT119" i="1"/>
  <c r="DT43" i="1"/>
  <c r="DT95" i="1"/>
  <c r="DT49" i="1"/>
  <c r="DT149" i="1"/>
  <c r="DT59" i="1"/>
  <c r="DT147" i="1"/>
  <c r="DT121" i="1"/>
  <c r="DT32" i="1"/>
  <c r="DT123" i="1"/>
  <c r="DT105" i="1"/>
  <c r="DT145" i="1"/>
  <c r="DT110" i="1"/>
  <c r="DT144" i="1"/>
  <c r="DT82" i="1"/>
  <c r="DT133" i="1"/>
  <c r="DT98" i="1"/>
  <c r="DT44" i="1"/>
  <c r="DT89" i="1"/>
  <c r="DT53" i="1"/>
  <c r="DT122" i="1"/>
  <c r="DT138" i="1"/>
  <c r="DT97" i="1"/>
  <c r="DT54" i="1"/>
  <c r="DT85" i="1"/>
  <c r="DT33" i="1"/>
  <c r="DT69" i="1"/>
  <c r="DT42" i="1"/>
  <c r="DT81" i="1"/>
  <c r="DT50" i="1"/>
  <c r="DT64" i="1"/>
  <c r="DT137" i="1"/>
  <c r="DT58" i="1"/>
  <c r="DT113" i="1"/>
  <c r="DT107" i="1"/>
  <c r="DT72" i="1"/>
  <c r="DT30" i="1"/>
  <c r="DT140" i="1"/>
  <c r="DT34" i="1"/>
  <c r="DT56" i="1"/>
  <c r="DT87" i="1"/>
  <c r="DT48" i="1"/>
  <c r="DT88" i="1"/>
  <c r="DT74" i="1"/>
  <c r="DT40" i="1"/>
  <c r="DT134" i="1"/>
  <c r="DT36" i="1"/>
  <c r="DT73" i="1"/>
  <c r="DT84" i="1"/>
  <c r="DT146" i="1"/>
  <c r="DT37" i="1"/>
  <c r="DT31" i="1"/>
  <c r="DT61" i="1"/>
  <c r="DT117" i="1"/>
  <c r="DT103" i="1"/>
  <c r="DT112" i="1"/>
  <c r="DT136" i="1"/>
  <c r="DT148" i="1"/>
  <c r="DT77" i="1"/>
  <c r="DT132" i="1"/>
  <c r="DT41" i="1"/>
  <c r="DT139" i="1"/>
  <c r="DT67" i="1"/>
  <c r="DT45" i="1"/>
  <c r="DT131" i="1"/>
  <c r="DT91" i="1"/>
  <c r="DT101" i="1"/>
  <c r="DT38" i="1"/>
  <c r="DT62" i="1"/>
  <c r="DT106" i="1"/>
  <c r="DT116" i="1"/>
  <c r="DT71" i="1"/>
  <c r="DT125" i="1"/>
  <c r="DT143" i="1"/>
  <c r="DT83" i="1"/>
  <c r="DT102" i="1"/>
  <c r="DT94" i="1"/>
  <c r="DT130" i="1"/>
  <c r="DT124" i="1"/>
  <c r="DT35" i="1"/>
  <c r="DT115" i="1"/>
  <c r="DT70" i="1"/>
  <c r="DT135" i="1"/>
  <c r="DT128" i="1"/>
  <c r="DT118" i="1"/>
  <c r="BZ44" i="1"/>
  <c r="BZ77" i="1"/>
  <c r="BZ103" i="1"/>
  <c r="BZ43" i="1"/>
  <c r="BZ74" i="1"/>
  <c r="BZ90" i="1"/>
  <c r="BZ53" i="1"/>
  <c r="BZ83" i="1"/>
  <c r="BZ48" i="1"/>
  <c r="BZ31" i="1"/>
  <c r="BZ85" i="1"/>
  <c r="BZ100" i="1"/>
  <c r="BZ42" i="1"/>
  <c r="BZ60" i="1"/>
  <c r="BZ102" i="1"/>
  <c r="BZ52" i="1"/>
  <c r="BZ59" i="1"/>
  <c r="BZ92" i="1"/>
  <c r="BZ63" i="1"/>
  <c r="BZ101" i="1"/>
  <c r="BZ46" i="1"/>
  <c r="BZ35" i="1"/>
  <c r="BZ86" i="1"/>
  <c r="BZ97" i="1"/>
  <c r="BZ40" i="1"/>
  <c r="BZ73" i="1"/>
  <c r="BZ98" i="1"/>
  <c r="BZ33" i="1"/>
  <c r="BZ76" i="1"/>
  <c r="BZ80" i="1"/>
  <c r="BZ55" i="1"/>
  <c r="BZ30" i="1"/>
  <c r="BZ93" i="1"/>
  <c r="BZ32" i="1"/>
  <c r="BZ65" i="1"/>
  <c r="BZ84" i="1"/>
  <c r="BZ72" i="1"/>
  <c r="BZ58" i="1"/>
  <c r="BZ71" i="1"/>
  <c r="BZ88" i="1"/>
  <c r="BZ37" i="1"/>
  <c r="BZ62" i="1"/>
  <c r="BZ82" i="1"/>
  <c r="BZ78" i="1"/>
  <c r="BZ39" i="1"/>
  <c r="BZ51" i="1"/>
  <c r="BZ95" i="1"/>
  <c r="BZ45" i="1"/>
  <c r="BZ41" i="1"/>
  <c r="BZ89" i="1"/>
  <c r="BZ79" i="1"/>
  <c r="BZ50" i="1"/>
  <c r="BZ67" i="1"/>
  <c r="BZ75" i="1"/>
  <c r="BZ38" i="1"/>
  <c r="BZ49" i="1"/>
  <c r="BZ47" i="1"/>
  <c r="BZ87" i="1"/>
  <c r="BZ34" i="1"/>
  <c r="BZ54" i="1"/>
  <c r="BZ99" i="1"/>
  <c r="BZ96" i="1"/>
  <c r="BZ68" i="1"/>
  <c r="BZ64" i="1"/>
  <c r="BZ91" i="1"/>
  <c r="BZ61" i="1"/>
  <c r="BZ69" i="1"/>
  <c r="BZ70" i="1"/>
  <c r="BZ36" i="1"/>
  <c r="BZ56" i="1"/>
  <c r="BZ66" i="1"/>
  <c r="BZ29" i="1"/>
  <c r="BZ57" i="1"/>
  <c r="BZ94" i="1"/>
  <c r="BZ81" i="1"/>
  <c r="BV78" i="1"/>
  <c r="BV64" i="1"/>
  <c r="BV40" i="1"/>
  <c r="BV59" i="1"/>
  <c r="BV72" i="1"/>
  <c r="BV96" i="1"/>
  <c r="BV84" i="1"/>
  <c r="BV81" i="1"/>
  <c r="BV71" i="1"/>
  <c r="BV90" i="1"/>
  <c r="BV31" i="1"/>
  <c r="BV29" i="1"/>
  <c r="BV66" i="1"/>
  <c r="BV51" i="1"/>
  <c r="BV39" i="1"/>
  <c r="BV68" i="1"/>
  <c r="BV67" i="1"/>
  <c r="BV56" i="1"/>
  <c r="BV99" i="1"/>
  <c r="BV33" i="1"/>
  <c r="BV88" i="1"/>
  <c r="BV38" i="1"/>
  <c r="BV63" i="1"/>
  <c r="BV53" i="1"/>
  <c r="BV85" i="1"/>
  <c r="BV41" i="1"/>
  <c r="BV35" i="1"/>
  <c r="BV69" i="1"/>
  <c r="BV57" i="1"/>
  <c r="BV91" i="1"/>
  <c r="BV80" i="1"/>
  <c r="BV93" i="1"/>
  <c r="BV55" i="1"/>
  <c r="BV76" i="1"/>
  <c r="BV97" i="1"/>
  <c r="BV42" i="1"/>
  <c r="BV49" i="1"/>
  <c r="BV95" i="1"/>
  <c r="BV75" i="1"/>
  <c r="BV32" i="1"/>
  <c r="BV50" i="1"/>
  <c r="BV45" i="1"/>
  <c r="BV54" i="1"/>
  <c r="BV58" i="1"/>
  <c r="BV73" i="1"/>
  <c r="BV77" i="1"/>
  <c r="BV43" i="1"/>
  <c r="BV47" i="1"/>
  <c r="BV52" i="1"/>
  <c r="BV98" i="1"/>
  <c r="BV83" i="1"/>
  <c r="BV65" i="1"/>
  <c r="BV86" i="1"/>
  <c r="BV94" i="1"/>
  <c r="BV30" i="1"/>
  <c r="BV62" i="1"/>
  <c r="BV60" i="1"/>
  <c r="BV48" i="1"/>
  <c r="BV70" i="1"/>
  <c r="BV74" i="1"/>
  <c r="BV87" i="1"/>
  <c r="BV46" i="1"/>
  <c r="BV34" i="1"/>
  <c r="BV79" i="1"/>
  <c r="BV92" i="1"/>
  <c r="BV36" i="1"/>
  <c r="BV44" i="1"/>
  <c r="BV61" i="1"/>
  <c r="BV37" i="1"/>
  <c r="BV89" i="1"/>
  <c r="EZ48" i="1"/>
  <c r="EZ103" i="1"/>
  <c r="EZ141" i="1"/>
  <c r="EZ61" i="1"/>
  <c r="EZ129" i="1"/>
  <c r="EZ114" i="1"/>
  <c r="EZ43" i="1"/>
  <c r="EZ149" i="1"/>
  <c r="EZ144" i="1"/>
  <c r="EZ123" i="1"/>
  <c r="EZ95" i="1"/>
  <c r="EZ82" i="1"/>
  <c r="EZ56" i="1"/>
  <c r="EZ30" i="1"/>
  <c r="EZ173" i="1"/>
  <c r="EZ156" i="1"/>
  <c r="EZ124" i="1"/>
  <c r="EZ106" i="1"/>
  <c r="EZ180" i="1"/>
  <c r="EZ177" i="1"/>
  <c r="EZ155" i="1"/>
  <c r="EZ148" i="1"/>
  <c r="EZ125" i="1"/>
  <c r="EZ121" i="1"/>
  <c r="EZ63" i="1"/>
  <c r="EZ166" i="1"/>
  <c r="EZ140" i="1"/>
  <c r="EZ134" i="1"/>
  <c r="EZ115" i="1"/>
  <c r="EZ84" i="1"/>
  <c r="EZ44" i="1"/>
  <c r="EZ161" i="1"/>
  <c r="EZ178" i="1"/>
  <c r="EZ150" i="1"/>
  <c r="EZ128" i="1"/>
  <c r="EZ87" i="1"/>
  <c r="EZ77" i="1"/>
  <c r="EZ172" i="1"/>
  <c r="EZ33" i="1"/>
  <c r="EZ171" i="1"/>
  <c r="EZ110" i="1"/>
  <c r="EZ127" i="1"/>
  <c r="EZ70" i="1"/>
  <c r="EZ38" i="1"/>
  <c r="EZ53" i="1"/>
  <c r="EZ167" i="1"/>
  <c r="EZ122" i="1"/>
  <c r="EZ96" i="1"/>
  <c r="EZ31" i="1"/>
  <c r="EZ145" i="1"/>
  <c r="EZ175" i="1"/>
  <c r="EZ164" i="1"/>
  <c r="EZ91" i="1"/>
  <c r="EZ120" i="1"/>
  <c r="EZ81" i="1"/>
  <c r="EZ131" i="1"/>
  <c r="EZ176" i="1"/>
  <c r="EZ138" i="1"/>
  <c r="EZ153" i="1"/>
  <c r="EZ112" i="1"/>
  <c r="EZ92" i="1"/>
  <c r="EZ29" i="1"/>
  <c r="EZ102" i="1"/>
  <c r="EZ34" i="1"/>
  <c r="EZ154" i="1"/>
  <c r="EZ107" i="1"/>
  <c r="EZ118" i="1"/>
  <c r="EZ66" i="1"/>
  <c r="EZ157" i="1"/>
  <c r="EZ32" i="1"/>
  <c r="EZ170" i="1"/>
  <c r="EZ54" i="1"/>
  <c r="EZ71" i="1"/>
  <c r="EZ104" i="1"/>
  <c r="EZ41" i="1"/>
  <c r="EZ35" i="1"/>
  <c r="EZ78" i="1"/>
  <c r="EZ80" i="1"/>
  <c r="EZ58" i="1"/>
  <c r="EZ50" i="1"/>
  <c r="EZ162" i="1"/>
  <c r="EZ142" i="1"/>
  <c r="EZ179" i="1"/>
  <c r="EZ111" i="1"/>
  <c r="EZ108" i="1"/>
  <c r="EZ83" i="1"/>
  <c r="EZ139" i="1"/>
  <c r="EZ159" i="1"/>
  <c r="EZ181" i="1"/>
  <c r="EZ98" i="1"/>
  <c r="EZ97" i="1"/>
  <c r="EZ101" i="1"/>
  <c r="EZ46" i="1"/>
  <c r="EZ64" i="1"/>
  <c r="EZ55" i="1"/>
  <c r="EZ136" i="1"/>
  <c r="EZ65" i="1"/>
  <c r="EZ109" i="1"/>
  <c r="EZ88" i="1"/>
  <c r="EZ146" i="1"/>
  <c r="EZ132" i="1"/>
  <c r="EZ93" i="1"/>
  <c r="EZ116" i="1"/>
  <c r="EZ79" i="1"/>
  <c r="EZ52" i="1"/>
  <c r="EZ40" i="1"/>
  <c r="EZ158" i="1"/>
  <c r="EZ105" i="1"/>
  <c r="EZ86" i="1"/>
  <c r="EZ100" i="1"/>
  <c r="EZ45" i="1"/>
  <c r="EZ163" i="1"/>
  <c r="EZ160" i="1"/>
  <c r="EZ94" i="1"/>
  <c r="EZ69" i="1"/>
  <c r="EZ74" i="1"/>
  <c r="EZ59" i="1"/>
  <c r="EZ37" i="1"/>
  <c r="EZ90" i="1"/>
  <c r="EZ147" i="1"/>
  <c r="EZ130" i="1"/>
  <c r="EZ99" i="1"/>
  <c r="EZ47" i="1"/>
  <c r="EZ39" i="1"/>
  <c r="EZ135" i="1"/>
  <c r="EZ126" i="1"/>
  <c r="EZ165" i="1"/>
  <c r="EZ68" i="1"/>
  <c r="EZ49" i="1"/>
  <c r="EZ152" i="1"/>
  <c r="EZ137" i="1"/>
  <c r="EZ119" i="1"/>
  <c r="EZ151" i="1"/>
  <c r="EZ76" i="1"/>
  <c r="EZ143" i="1"/>
  <c r="EZ113" i="1"/>
  <c r="EZ51" i="1"/>
  <c r="EZ42" i="1"/>
  <c r="EZ73" i="1"/>
  <c r="EZ60" i="1"/>
  <c r="EZ75" i="1"/>
  <c r="EZ133" i="1"/>
  <c r="EZ169" i="1"/>
  <c r="EZ57" i="1"/>
  <c r="EZ168" i="1"/>
  <c r="EZ72" i="1"/>
  <c r="EZ62" i="1"/>
  <c r="EZ89" i="1"/>
  <c r="EZ117" i="1"/>
  <c r="EZ174" i="1"/>
  <c r="EZ85" i="1"/>
  <c r="EZ36" i="1"/>
  <c r="EZ67" i="1"/>
  <c r="BS61" i="1"/>
  <c r="BS87" i="1"/>
  <c r="BS60" i="1"/>
  <c r="BS65" i="1"/>
  <c r="BS88" i="1"/>
  <c r="BS45" i="1"/>
  <c r="BS34" i="1"/>
  <c r="BS39" i="1"/>
  <c r="BS37" i="1"/>
  <c r="BS38" i="1"/>
  <c r="BS81" i="1"/>
  <c r="BS49" i="1"/>
  <c r="BS80" i="1"/>
  <c r="BS85" i="1"/>
  <c r="BS78" i="1"/>
  <c r="BS86" i="1"/>
  <c r="BS30" i="1"/>
  <c r="BS58" i="1"/>
  <c r="BS77" i="1"/>
  <c r="BS32" i="1"/>
  <c r="BS72" i="1"/>
  <c r="BS31" i="1"/>
  <c r="BS54" i="1"/>
  <c r="BS51" i="1"/>
  <c r="BS57" i="1"/>
  <c r="BS36" i="1"/>
  <c r="BS79" i="1"/>
  <c r="BS82" i="1"/>
  <c r="BS59" i="1"/>
  <c r="BS95" i="1"/>
  <c r="BS76" i="1"/>
  <c r="BS73" i="1"/>
  <c r="BS91" i="1"/>
  <c r="BS69" i="1"/>
  <c r="BS66" i="1"/>
  <c r="BS71" i="1"/>
  <c r="BS68" i="1"/>
  <c r="BS84" i="1"/>
  <c r="BS64" i="1"/>
  <c r="BS46" i="1"/>
  <c r="BS52" i="1"/>
  <c r="BS96" i="1"/>
  <c r="BS41" i="1"/>
  <c r="BS43" i="1"/>
  <c r="BS62" i="1"/>
  <c r="BS90" i="1"/>
  <c r="BS29" i="1"/>
  <c r="BS42" i="1"/>
  <c r="BS93" i="1"/>
  <c r="BS40" i="1"/>
  <c r="BS33" i="1"/>
  <c r="BS89" i="1"/>
  <c r="BS74" i="1"/>
  <c r="BS35" i="1"/>
  <c r="BS94" i="1"/>
  <c r="BS47" i="1"/>
  <c r="BS55" i="1"/>
  <c r="BS63" i="1"/>
  <c r="BS56" i="1"/>
  <c r="BS92" i="1"/>
  <c r="BS50" i="1"/>
  <c r="BS44" i="1"/>
  <c r="BS83" i="1"/>
  <c r="BS48" i="1"/>
  <c r="BS75" i="1"/>
  <c r="BS53" i="1"/>
  <c r="BS70" i="1"/>
  <c r="BS67" i="1"/>
  <c r="DQ49" i="1"/>
  <c r="DQ111" i="1"/>
  <c r="DQ56" i="1"/>
  <c r="DQ106" i="1"/>
  <c r="DQ113" i="1"/>
  <c r="DQ58" i="1"/>
  <c r="DQ132" i="1"/>
  <c r="DQ116" i="1"/>
  <c r="DQ92" i="1"/>
  <c r="DQ73" i="1"/>
  <c r="DQ50" i="1"/>
  <c r="DQ124" i="1"/>
  <c r="DQ32" i="1"/>
  <c r="DQ98" i="1"/>
  <c r="DQ138" i="1"/>
  <c r="DQ127" i="1"/>
  <c r="DQ43" i="1"/>
  <c r="DQ39" i="1"/>
  <c r="DQ77" i="1"/>
  <c r="DQ82" i="1"/>
  <c r="DQ29" i="1"/>
  <c r="DQ110" i="1"/>
  <c r="DQ45" i="1"/>
  <c r="DQ89" i="1"/>
  <c r="DQ142" i="1"/>
  <c r="DQ35" i="1"/>
  <c r="DQ97" i="1"/>
  <c r="DQ137" i="1"/>
  <c r="DQ59" i="1"/>
  <c r="DQ60" i="1"/>
  <c r="DQ114" i="1"/>
  <c r="DQ61" i="1"/>
  <c r="DQ99" i="1"/>
  <c r="DQ131" i="1"/>
  <c r="DQ76" i="1"/>
  <c r="DQ140" i="1"/>
  <c r="DQ128" i="1"/>
  <c r="DQ141" i="1"/>
  <c r="DQ91" i="1"/>
  <c r="DQ38" i="1"/>
  <c r="DQ87" i="1"/>
  <c r="DQ136" i="1"/>
  <c r="DQ120" i="1"/>
  <c r="DQ71" i="1"/>
  <c r="DQ121" i="1"/>
  <c r="DQ69" i="1"/>
  <c r="DQ104" i="1"/>
  <c r="DQ48" i="1"/>
  <c r="DQ105" i="1"/>
  <c r="DQ40" i="1"/>
  <c r="DQ96" i="1"/>
  <c r="DQ30" i="1"/>
  <c r="DQ93" i="1"/>
  <c r="DQ146" i="1"/>
  <c r="DQ81" i="1"/>
  <c r="DQ37" i="1"/>
  <c r="DQ51" i="1"/>
  <c r="DQ133" i="1"/>
  <c r="DQ115" i="1"/>
  <c r="DQ57" i="1"/>
  <c r="DQ95" i="1"/>
  <c r="DQ139" i="1"/>
  <c r="DQ130" i="1"/>
  <c r="DQ41" i="1"/>
  <c r="DQ119" i="1"/>
  <c r="DQ109" i="1"/>
  <c r="DQ84" i="1"/>
  <c r="DQ46" i="1"/>
  <c r="DQ145" i="1"/>
  <c r="DQ44" i="1"/>
  <c r="DQ88" i="1"/>
  <c r="DQ78" i="1"/>
  <c r="DQ101" i="1"/>
  <c r="DQ42" i="1"/>
  <c r="DQ62" i="1"/>
  <c r="DQ102" i="1"/>
  <c r="DQ86" i="1"/>
  <c r="DQ112" i="1"/>
  <c r="DQ52" i="1"/>
  <c r="DQ65" i="1"/>
  <c r="DQ90" i="1"/>
  <c r="DQ68" i="1"/>
  <c r="DQ123" i="1"/>
  <c r="DQ31" i="1"/>
  <c r="DQ83" i="1"/>
  <c r="DQ125" i="1"/>
  <c r="DQ108" i="1"/>
  <c r="DQ64" i="1"/>
  <c r="DQ72" i="1"/>
  <c r="DQ47" i="1"/>
  <c r="DQ143" i="1"/>
  <c r="DQ55" i="1"/>
  <c r="DQ75" i="1"/>
  <c r="DQ122" i="1"/>
  <c r="DQ36" i="1"/>
  <c r="DQ135" i="1"/>
  <c r="DQ54" i="1"/>
  <c r="DQ94" i="1"/>
  <c r="DQ80" i="1"/>
  <c r="DQ85" i="1"/>
  <c r="DQ34" i="1"/>
  <c r="DQ134" i="1"/>
  <c r="DQ67" i="1"/>
  <c r="DQ103" i="1"/>
  <c r="DQ118" i="1"/>
  <c r="DQ66" i="1"/>
  <c r="DQ117" i="1"/>
  <c r="DQ144" i="1"/>
  <c r="DQ33" i="1"/>
  <c r="DQ53" i="1"/>
  <c r="DQ70" i="1"/>
  <c r="DQ126" i="1"/>
  <c r="DQ74" i="1"/>
  <c r="DQ79" i="1"/>
  <c r="DQ100" i="1"/>
  <c r="DQ107" i="1"/>
  <c r="DQ63" i="1"/>
  <c r="DQ129" i="1"/>
  <c r="W40" i="1"/>
  <c r="W31" i="1"/>
  <c r="W32" i="1"/>
  <c r="W29" i="1"/>
  <c r="W38" i="1"/>
  <c r="W43" i="1"/>
  <c r="W47" i="1"/>
  <c r="W35" i="1"/>
  <c r="W46" i="1"/>
  <c r="W42" i="1"/>
  <c r="W30" i="1"/>
  <c r="W34" i="1"/>
  <c r="W48" i="1"/>
  <c r="W39" i="1"/>
  <c r="W36" i="1"/>
  <c r="W41" i="1"/>
  <c r="W44" i="1"/>
  <c r="W45" i="1"/>
  <c r="W37" i="1"/>
  <c r="W33" i="1"/>
  <c r="AJ49" i="1"/>
  <c r="AJ57" i="1"/>
  <c r="AJ56" i="1"/>
  <c r="AJ55" i="1"/>
  <c r="AJ48" i="1"/>
  <c r="AJ36" i="1"/>
  <c r="AJ38" i="1"/>
  <c r="AJ43" i="1"/>
  <c r="AJ52" i="1"/>
  <c r="AJ29" i="1"/>
  <c r="AJ33" i="1"/>
  <c r="AJ59" i="1"/>
  <c r="AJ31" i="1"/>
  <c r="AJ39" i="1"/>
  <c r="AJ37" i="1"/>
  <c r="AJ61" i="1"/>
  <c r="AJ53" i="1"/>
  <c r="AJ40" i="1"/>
  <c r="AJ51" i="1"/>
  <c r="AJ46" i="1"/>
  <c r="AJ54" i="1"/>
  <c r="AJ34" i="1"/>
  <c r="AJ41" i="1"/>
  <c r="AJ42" i="1"/>
  <c r="AJ30" i="1"/>
  <c r="AJ45" i="1"/>
  <c r="AJ60" i="1"/>
  <c r="AJ44" i="1"/>
  <c r="AJ32" i="1"/>
  <c r="AJ35" i="1"/>
  <c r="AJ58" i="1"/>
  <c r="AJ50" i="1"/>
  <c r="AJ47" i="1"/>
  <c r="AF49" i="1"/>
  <c r="AF31" i="1"/>
  <c r="AF45" i="1"/>
  <c r="AF39" i="1"/>
  <c r="AF37" i="1"/>
  <c r="AF30" i="1"/>
  <c r="AF43" i="1"/>
  <c r="AF42" i="1"/>
  <c r="AF52" i="1"/>
  <c r="AF54" i="1"/>
  <c r="AF44" i="1"/>
  <c r="AF51" i="1"/>
  <c r="AF57" i="1"/>
  <c r="AF33" i="1"/>
  <c r="AF50" i="1"/>
  <c r="AF36" i="1"/>
  <c r="AF41" i="1"/>
  <c r="AF53" i="1"/>
  <c r="AF47" i="1"/>
  <c r="AF34" i="1"/>
  <c r="AF35" i="1"/>
  <c r="AF29" i="1"/>
  <c r="AF46" i="1"/>
  <c r="AF56" i="1"/>
  <c r="AF38" i="1"/>
  <c r="AF32" i="1"/>
  <c r="AF55" i="1"/>
  <c r="AF40" i="1"/>
  <c r="AF48" i="1"/>
  <c r="AN55" i="1"/>
  <c r="AN32" i="1"/>
  <c r="AN65" i="1"/>
  <c r="AN63" i="1"/>
  <c r="AN43" i="1"/>
  <c r="AN49" i="1"/>
  <c r="AN53" i="1"/>
  <c r="AN35" i="1"/>
  <c r="AN42" i="1"/>
  <c r="AN57" i="1"/>
  <c r="AN41" i="1"/>
  <c r="AN59" i="1"/>
  <c r="AN48" i="1"/>
  <c r="AN47" i="1"/>
  <c r="AN34" i="1"/>
  <c r="AN30" i="1"/>
  <c r="AN50" i="1"/>
  <c r="AN33" i="1"/>
  <c r="AN44" i="1"/>
  <c r="AN39" i="1"/>
  <c r="AN54" i="1"/>
  <c r="AN40" i="1"/>
  <c r="AN60" i="1"/>
  <c r="AN29" i="1"/>
  <c r="AN31" i="1"/>
  <c r="AN61" i="1"/>
  <c r="AN51" i="1"/>
  <c r="AN46" i="1"/>
  <c r="AN58" i="1"/>
  <c r="AN52" i="1"/>
  <c r="AN64" i="1"/>
  <c r="AN36" i="1"/>
  <c r="AN38" i="1"/>
  <c r="AN37" i="1"/>
  <c r="AN56" i="1"/>
  <c r="AN45" i="1"/>
  <c r="AN62" i="1"/>
  <c r="AQ33" i="1"/>
  <c r="AQ55" i="1"/>
  <c r="AQ38" i="1"/>
  <c r="AQ29" i="1"/>
  <c r="AQ46" i="1"/>
  <c r="AQ64" i="1"/>
  <c r="AQ66" i="1"/>
  <c r="AQ32" i="1"/>
  <c r="AQ39" i="1"/>
  <c r="AQ35" i="1"/>
  <c r="AQ30" i="1"/>
  <c r="AQ34" i="1"/>
  <c r="AQ42" i="1"/>
  <c r="AQ68" i="1"/>
  <c r="AQ49" i="1"/>
  <c r="AQ40" i="1"/>
  <c r="AQ37" i="1"/>
  <c r="AQ65" i="1"/>
  <c r="AQ36" i="1"/>
  <c r="AQ31" i="1"/>
  <c r="AQ57" i="1"/>
  <c r="AQ56" i="1"/>
  <c r="AQ50" i="1"/>
  <c r="AQ48" i="1"/>
  <c r="AQ47" i="1"/>
  <c r="AQ60" i="1"/>
  <c r="AQ51" i="1"/>
  <c r="AQ58" i="1"/>
  <c r="AQ53" i="1"/>
  <c r="AQ67" i="1"/>
  <c r="AQ54" i="1"/>
  <c r="AQ45" i="1"/>
  <c r="AQ62" i="1"/>
  <c r="AQ44" i="1"/>
  <c r="AQ52" i="1"/>
  <c r="AQ43" i="1"/>
  <c r="AQ59" i="1"/>
  <c r="AQ41" i="1"/>
  <c r="AQ61" i="1"/>
  <c r="AQ63" i="1"/>
  <c r="DC122" i="1"/>
  <c r="DC93" i="1"/>
  <c r="DC60" i="1"/>
  <c r="DC116" i="1"/>
  <c r="DC110" i="1"/>
  <c r="DC77" i="1"/>
  <c r="DC44" i="1"/>
  <c r="DC132" i="1"/>
  <c r="DC112" i="1"/>
  <c r="DC100" i="1"/>
  <c r="DC115" i="1"/>
  <c r="DC54" i="1"/>
  <c r="DC29" i="1"/>
  <c r="DC125" i="1"/>
  <c r="DC119" i="1"/>
  <c r="DC76" i="1"/>
  <c r="DC36" i="1"/>
  <c r="DC79" i="1"/>
  <c r="DC108" i="1"/>
  <c r="DC62" i="1"/>
  <c r="DC57" i="1"/>
  <c r="DC114" i="1"/>
  <c r="DC96" i="1"/>
  <c r="DC84" i="1"/>
  <c r="DC70" i="1"/>
  <c r="DC131" i="1"/>
  <c r="DC105" i="1"/>
  <c r="DC89" i="1"/>
  <c r="DC42" i="1"/>
  <c r="DC45" i="1"/>
  <c r="DC49" i="1"/>
  <c r="DC130" i="1"/>
  <c r="DC81" i="1"/>
  <c r="DC71" i="1"/>
  <c r="DC120" i="1"/>
  <c r="DC68" i="1"/>
  <c r="DC64" i="1"/>
  <c r="DC43" i="1"/>
  <c r="DC127" i="1"/>
  <c r="DC126" i="1"/>
  <c r="DC46" i="1"/>
  <c r="DC51" i="1"/>
  <c r="DC41" i="1"/>
  <c r="DC106" i="1"/>
  <c r="DC82" i="1"/>
  <c r="DC47" i="1"/>
  <c r="DC30" i="1"/>
  <c r="DC98" i="1"/>
  <c r="DC88" i="1"/>
  <c r="DC75" i="1"/>
  <c r="DC48" i="1"/>
  <c r="DC37" i="1"/>
  <c r="DC85" i="1"/>
  <c r="DC109" i="1"/>
  <c r="DC65" i="1"/>
  <c r="DC52" i="1"/>
  <c r="DC99" i="1"/>
  <c r="DC94" i="1"/>
  <c r="DC73" i="1"/>
  <c r="DC58" i="1"/>
  <c r="DC53" i="1"/>
  <c r="DC34" i="1"/>
  <c r="DC118" i="1"/>
  <c r="DC59" i="1"/>
  <c r="DC56" i="1"/>
  <c r="DC39" i="1"/>
  <c r="DC121" i="1"/>
  <c r="DC87" i="1"/>
  <c r="DC97" i="1"/>
  <c r="DC69" i="1"/>
  <c r="DC67" i="1"/>
  <c r="DC123" i="1"/>
  <c r="DC103" i="1"/>
  <c r="DC102" i="1"/>
  <c r="DC63" i="1"/>
  <c r="DC31" i="1"/>
  <c r="DC92" i="1"/>
  <c r="DC40" i="1"/>
  <c r="DC80" i="1"/>
  <c r="DC66" i="1"/>
  <c r="DC101" i="1"/>
  <c r="DC83" i="1"/>
  <c r="DC90" i="1"/>
  <c r="DC55" i="1"/>
  <c r="DC111" i="1"/>
  <c r="DC50" i="1"/>
  <c r="DC113" i="1"/>
  <c r="DC91" i="1"/>
  <c r="DC86" i="1"/>
  <c r="DC78" i="1"/>
  <c r="DC32" i="1"/>
  <c r="DC128" i="1"/>
  <c r="DC35" i="1"/>
  <c r="DC117" i="1"/>
  <c r="DC107" i="1"/>
  <c r="DC38" i="1"/>
  <c r="DC124" i="1"/>
  <c r="DC33" i="1"/>
  <c r="DC104" i="1"/>
  <c r="DC129" i="1"/>
  <c r="DC72" i="1"/>
  <c r="DC74" i="1"/>
  <c r="DC61" i="1"/>
  <c r="DC95" i="1"/>
  <c r="BQ75" i="1"/>
  <c r="BQ62" i="1"/>
  <c r="BQ43" i="1"/>
  <c r="BQ87" i="1"/>
  <c r="BQ31" i="1"/>
  <c r="BQ64" i="1"/>
  <c r="BQ86" i="1"/>
  <c r="BQ42" i="1"/>
  <c r="BQ83" i="1"/>
  <c r="BQ73" i="1"/>
  <c r="BQ50" i="1"/>
  <c r="BQ84" i="1"/>
  <c r="BQ65" i="1"/>
  <c r="BQ93" i="1"/>
  <c r="BQ58" i="1"/>
  <c r="BQ40" i="1"/>
  <c r="BQ47" i="1"/>
  <c r="BQ72" i="1"/>
  <c r="BQ51" i="1"/>
  <c r="BQ35" i="1"/>
  <c r="BQ46" i="1"/>
  <c r="BQ80" i="1"/>
  <c r="BQ53" i="1"/>
  <c r="BQ63" i="1"/>
  <c r="BQ79" i="1"/>
  <c r="BQ38" i="1"/>
  <c r="BQ52" i="1"/>
  <c r="BQ37" i="1"/>
  <c r="BQ32" i="1"/>
  <c r="BQ44" i="1"/>
  <c r="BQ29" i="1"/>
  <c r="BQ91" i="1"/>
  <c r="BQ55" i="1"/>
  <c r="BQ89" i="1"/>
  <c r="BQ67" i="1"/>
  <c r="BQ82" i="1"/>
  <c r="BQ60" i="1"/>
  <c r="BQ59" i="1"/>
  <c r="BQ66" i="1"/>
  <c r="BQ88" i="1"/>
  <c r="BQ92" i="1"/>
  <c r="BQ61" i="1"/>
  <c r="BQ90" i="1"/>
  <c r="BQ74" i="1"/>
  <c r="BQ33" i="1"/>
  <c r="BQ70" i="1"/>
  <c r="BQ69" i="1"/>
  <c r="BQ36" i="1"/>
  <c r="BQ56" i="1"/>
  <c r="BQ48" i="1"/>
  <c r="BQ76" i="1"/>
  <c r="BQ41" i="1"/>
  <c r="BQ49" i="1"/>
  <c r="BQ71" i="1"/>
  <c r="BQ54" i="1"/>
  <c r="BQ77" i="1"/>
  <c r="BQ94" i="1"/>
  <c r="BQ78" i="1"/>
  <c r="BQ57" i="1"/>
  <c r="BQ30" i="1"/>
  <c r="BQ68" i="1"/>
  <c r="BQ81" i="1"/>
  <c r="BQ85" i="1"/>
  <c r="BQ34" i="1"/>
  <c r="BQ39" i="1"/>
  <c r="BQ45" i="1"/>
  <c r="DN81" i="1"/>
  <c r="DN111" i="1"/>
  <c r="DN35" i="1"/>
  <c r="DN105" i="1"/>
  <c r="DN99" i="1"/>
  <c r="DN37" i="1"/>
  <c r="DN30" i="1"/>
  <c r="DN75" i="1"/>
  <c r="DN104" i="1"/>
  <c r="DN95" i="1"/>
  <c r="DN130" i="1"/>
  <c r="DN63" i="1"/>
  <c r="DN93" i="1"/>
  <c r="DN87" i="1"/>
  <c r="DN53" i="1"/>
  <c r="DN34" i="1"/>
  <c r="DN85" i="1"/>
  <c r="DN96" i="1"/>
  <c r="DN120" i="1"/>
  <c r="DN61" i="1"/>
  <c r="DN132" i="1"/>
  <c r="DN67" i="1"/>
  <c r="DN107" i="1"/>
  <c r="DN43" i="1"/>
  <c r="DN39" i="1"/>
  <c r="DN140" i="1"/>
  <c r="DN113" i="1"/>
  <c r="DN128" i="1"/>
  <c r="DN71" i="1"/>
  <c r="DN77" i="1"/>
  <c r="DN42" i="1"/>
  <c r="DN117" i="1"/>
  <c r="DN102" i="1"/>
  <c r="DN86" i="1"/>
  <c r="DN41" i="1"/>
  <c r="DN112" i="1"/>
  <c r="DN60" i="1"/>
  <c r="DN47" i="1"/>
  <c r="DN78" i="1"/>
  <c r="DN127" i="1"/>
  <c r="DN84" i="1"/>
  <c r="DN54" i="1"/>
  <c r="DN135" i="1"/>
  <c r="DN90" i="1"/>
  <c r="DN68" i="1"/>
  <c r="DN136" i="1"/>
  <c r="DN133" i="1"/>
  <c r="DN125" i="1"/>
  <c r="DN124" i="1"/>
  <c r="DN98" i="1"/>
  <c r="DN82" i="1"/>
  <c r="DN48" i="1"/>
  <c r="DN106" i="1"/>
  <c r="DN103" i="1"/>
  <c r="DN40" i="1"/>
  <c r="DN100" i="1"/>
  <c r="DN109" i="1"/>
  <c r="DN33" i="1"/>
  <c r="DN55" i="1"/>
  <c r="DN138" i="1"/>
  <c r="DN134" i="1"/>
  <c r="DN122" i="1"/>
  <c r="DN91" i="1"/>
  <c r="DN38" i="1"/>
  <c r="DN115" i="1"/>
  <c r="DN119" i="1"/>
  <c r="DN101" i="1"/>
  <c r="DN89" i="1"/>
  <c r="DN137" i="1"/>
  <c r="DN51" i="1"/>
  <c r="DN97" i="1"/>
  <c r="DN58" i="1"/>
  <c r="DN45" i="1"/>
  <c r="DN142" i="1"/>
  <c r="DN114" i="1"/>
  <c r="DN129" i="1"/>
  <c r="DN80" i="1"/>
  <c r="DN52" i="1"/>
  <c r="DN139" i="1"/>
  <c r="DN50" i="1"/>
  <c r="DN110" i="1"/>
  <c r="DN65" i="1"/>
  <c r="DN143" i="1"/>
  <c r="DN121" i="1"/>
  <c r="DN126" i="1"/>
  <c r="DN79" i="1"/>
  <c r="DN64" i="1"/>
  <c r="DN36" i="1"/>
  <c r="DN66" i="1"/>
  <c r="DN83" i="1"/>
  <c r="DN76" i="1"/>
  <c r="DN32" i="1"/>
  <c r="DN131" i="1"/>
  <c r="DN73" i="1"/>
  <c r="DN88" i="1"/>
  <c r="DN59" i="1"/>
  <c r="DN70" i="1"/>
  <c r="DN57" i="1"/>
  <c r="DN29" i="1"/>
  <c r="DN49" i="1"/>
  <c r="DN69" i="1"/>
  <c r="DN56" i="1"/>
  <c r="DN46" i="1"/>
  <c r="DN72" i="1"/>
  <c r="DN74" i="1"/>
  <c r="DN116" i="1"/>
  <c r="DN31" i="1"/>
  <c r="DN92" i="1"/>
  <c r="DN94" i="1"/>
  <c r="DN44" i="1"/>
  <c r="DN141" i="1"/>
  <c r="DN118" i="1"/>
  <c r="DN108" i="1"/>
  <c r="DN62" i="1"/>
  <c r="DN123" i="1"/>
  <c r="DX92" i="1"/>
  <c r="DX30" i="1"/>
  <c r="DX36" i="1"/>
  <c r="DX91" i="1"/>
  <c r="DX94" i="1"/>
  <c r="DX55" i="1"/>
  <c r="DX44" i="1"/>
  <c r="DX133" i="1"/>
  <c r="DX95" i="1"/>
  <c r="DX86" i="1"/>
  <c r="DX75" i="1"/>
  <c r="DX51" i="1"/>
  <c r="DX142" i="1"/>
  <c r="DX98" i="1"/>
  <c r="DX81" i="1"/>
  <c r="DX63" i="1"/>
  <c r="DX138" i="1"/>
  <c r="DX139" i="1"/>
  <c r="DX123" i="1"/>
  <c r="DX106" i="1"/>
  <c r="DX84" i="1"/>
  <c r="DX59" i="1"/>
  <c r="DX73" i="1"/>
  <c r="DX110" i="1"/>
  <c r="DX99" i="1"/>
  <c r="DX100" i="1"/>
  <c r="DX60" i="1"/>
  <c r="DX151" i="1"/>
  <c r="DX112" i="1"/>
  <c r="DX79" i="1"/>
  <c r="DX34" i="1"/>
  <c r="DX134" i="1"/>
  <c r="DX120" i="1"/>
  <c r="DX115" i="1"/>
  <c r="DX77" i="1"/>
  <c r="DX57" i="1"/>
  <c r="DX43" i="1"/>
  <c r="DX143" i="1"/>
  <c r="DX121" i="1"/>
  <c r="DX72" i="1"/>
  <c r="DX107" i="1"/>
  <c r="DX152" i="1"/>
  <c r="DX144" i="1"/>
  <c r="DX127" i="1"/>
  <c r="DX109" i="1"/>
  <c r="DX150" i="1"/>
  <c r="DX41" i="1"/>
  <c r="DX29" i="1"/>
  <c r="DX67" i="1"/>
  <c r="DX85" i="1"/>
  <c r="DX69" i="1"/>
  <c r="DX129" i="1"/>
  <c r="DX124" i="1"/>
  <c r="DX101" i="1"/>
  <c r="DX54" i="1"/>
  <c r="DX136" i="1"/>
  <c r="DX147" i="1"/>
  <c r="DX105" i="1"/>
  <c r="DX89" i="1"/>
  <c r="DX61" i="1"/>
  <c r="DX153" i="1"/>
  <c r="DX83" i="1"/>
  <c r="DX117" i="1"/>
  <c r="DX42" i="1"/>
  <c r="DX65" i="1"/>
  <c r="DX31" i="1"/>
  <c r="DX40" i="1"/>
  <c r="DX116" i="1"/>
  <c r="DX70" i="1"/>
  <c r="DX137" i="1"/>
  <c r="DX80" i="1"/>
  <c r="DX118" i="1"/>
  <c r="DX97" i="1"/>
  <c r="DX46" i="1"/>
  <c r="DX140" i="1"/>
  <c r="DX35" i="1"/>
  <c r="DX130" i="1"/>
  <c r="DX88" i="1"/>
  <c r="DX49" i="1"/>
  <c r="DX32" i="1"/>
  <c r="DX122" i="1"/>
  <c r="DX90" i="1"/>
  <c r="DX96" i="1"/>
  <c r="DX53" i="1"/>
  <c r="DX146" i="1"/>
  <c r="DX148" i="1"/>
  <c r="DX108" i="1"/>
  <c r="DX104" i="1"/>
  <c r="DX52" i="1"/>
  <c r="DX45" i="1"/>
  <c r="DX141" i="1"/>
  <c r="DX125" i="1"/>
  <c r="DX87" i="1"/>
  <c r="DX64" i="1"/>
  <c r="DX58" i="1"/>
  <c r="DX50" i="1"/>
  <c r="DX132" i="1"/>
  <c r="DX71" i="1"/>
  <c r="DX66" i="1"/>
  <c r="DX62" i="1"/>
  <c r="DX135" i="1"/>
  <c r="DX111" i="1"/>
  <c r="DX78" i="1"/>
  <c r="DX56" i="1"/>
  <c r="DX128" i="1"/>
  <c r="DX131" i="1"/>
  <c r="DX149" i="1"/>
  <c r="DX33" i="1"/>
  <c r="DX114" i="1"/>
  <c r="DX48" i="1"/>
  <c r="DX145" i="1"/>
  <c r="DX74" i="1"/>
  <c r="DX102" i="1"/>
  <c r="DX113" i="1"/>
  <c r="DX68" i="1"/>
  <c r="DX38" i="1"/>
  <c r="DX76" i="1"/>
  <c r="DX47" i="1"/>
  <c r="DX93" i="1"/>
  <c r="DX39" i="1"/>
  <c r="DX126" i="1"/>
  <c r="DX103" i="1"/>
  <c r="DX82" i="1"/>
  <c r="DX37" i="1"/>
  <c r="DX119" i="1"/>
  <c r="CO103" i="1"/>
  <c r="CO36" i="1"/>
  <c r="CO100" i="1"/>
  <c r="CO96" i="1"/>
  <c r="CO41" i="1"/>
  <c r="CO99" i="1"/>
  <c r="CO47" i="1"/>
  <c r="CO89" i="1"/>
  <c r="CO49" i="1"/>
  <c r="CO62" i="1"/>
  <c r="CO59" i="1"/>
  <c r="CO34" i="1"/>
  <c r="CO43" i="1"/>
  <c r="CO107" i="1"/>
  <c r="CO80" i="1"/>
  <c r="CO109" i="1"/>
  <c r="CO51" i="1"/>
  <c r="CO97" i="1"/>
  <c r="CO52" i="1"/>
  <c r="CO64" i="1"/>
  <c r="CO69" i="1"/>
  <c r="CO104" i="1"/>
  <c r="CO101" i="1"/>
  <c r="CO83" i="1"/>
  <c r="CO75" i="1"/>
  <c r="CO65" i="1"/>
  <c r="CO85" i="1"/>
  <c r="CO91" i="1"/>
  <c r="CO90" i="1"/>
  <c r="CO86" i="1"/>
  <c r="CO72" i="1"/>
  <c r="CO98" i="1"/>
  <c r="CO118" i="1"/>
  <c r="CO77" i="1"/>
  <c r="CO67" i="1"/>
  <c r="CO111" i="1"/>
  <c r="CO32" i="1"/>
  <c r="CO40" i="1"/>
  <c r="CO46" i="1"/>
  <c r="CO113" i="1"/>
  <c r="CO82" i="1"/>
  <c r="CO94" i="1"/>
  <c r="CO53" i="1"/>
  <c r="CO66" i="1"/>
  <c r="CO35" i="1"/>
  <c r="CO112" i="1"/>
  <c r="CO31" i="1"/>
  <c r="CO56" i="1"/>
  <c r="CO84" i="1"/>
  <c r="CO30" i="1"/>
  <c r="CO71" i="1"/>
  <c r="CO38" i="1"/>
  <c r="CO81" i="1"/>
  <c r="CO39" i="1"/>
  <c r="CO108" i="1"/>
  <c r="CO54" i="1"/>
  <c r="CO58" i="1"/>
  <c r="CO33" i="1"/>
  <c r="CO106" i="1"/>
  <c r="CO57" i="1"/>
  <c r="CO55" i="1"/>
  <c r="CO78" i="1"/>
  <c r="CO117" i="1"/>
  <c r="CO48" i="1"/>
  <c r="CO115" i="1"/>
  <c r="CO42" i="1"/>
  <c r="CO50" i="1"/>
  <c r="CO79" i="1"/>
  <c r="CO73" i="1"/>
  <c r="CO92" i="1"/>
  <c r="CO95" i="1"/>
  <c r="CO87" i="1"/>
  <c r="CO68" i="1"/>
  <c r="CO61" i="1"/>
  <c r="CO93" i="1"/>
  <c r="CO114" i="1"/>
  <c r="CO76" i="1"/>
  <c r="CO60" i="1"/>
  <c r="CO45" i="1"/>
  <c r="CO63" i="1"/>
  <c r="CO70" i="1"/>
  <c r="CO110" i="1"/>
  <c r="CO74" i="1"/>
  <c r="CO44" i="1"/>
  <c r="CO37" i="1"/>
  <c r="CO105" i="1"/>
  <c r="CO88" i="1"/>
  <c r="CO29" i="1"/>
  <c r="CO116" i="1"/>
  <c r="CO102" i="1"/>
  <c r="CT113" i="1"/>
  <c r="CT94" i="1"/>
  <c r="CT59" i="1"/>
  <c r="CT73" i="1"/>
  <c r="CT114" i="1"/>
  <c r="CT32" i="1"/>
  <c r="CT110" i="1"/>
  <c r="CT109" i="1"/>
  <c r="CT91" i="1"/>
  <c r="CT86" i="1"/>
  <c r="CT104" i="1"/>
  <c r="CT42" i="1"/>
  <c r="CT53" i="1"/>
  <c r="CT100" i="1"/>
  <c r="CT69" i="1"/>
  <c r="CT76" i="1"/>
  <c r="CT82" i="1"/>
  <c r="CT103" i="1"/>
  <c r="CT58" i="1"/>
  <c r="CT112" i="1"/>
  <c r="CT66" i="1"/>
  <c r="CT57" i="1"/>
  <c r="CT38" i="1"/>
  <c r="CT108" i="1"/>
  <c r="CT102" i="1"/>
  <c r="CT70" i="1"/>
  <c r="CT45" i="1"/>
  <c r="CT30" i="1"/>
  <c r="CT105" i="1"/>
  <c r="CT117" i="1"/>
  <c r="CT50" i="1"/>
  <c r="CT118" i="1"/>
  <c r="CT35" i="1"/>
  <c r="CT80" i="1"/>
  <c r="CT89" i="1"/>
  <c r="CT75" i="1"/>
  <c r="CT40" i="1"/>
  <c r="CT36" i="1"/>
  <c r="CT87" i="1"/>
  <c r="CT101" i="1"/>
  <c r="CT92" i="1"/>
  <c r="CT116" i="1"/>
  <c r="CT34" i="1"/>
  <c r="CT77" i="1"/>
  <c r="CT65" i="1"/>
  <c r="CT51" i="1"/>
  <c r="CT95" i="1"/>
  <c r="CT29" i="1"/>
  <c r="CT123" i="1"/>
  <c r="CT78" i="1"/>
  <c r="CT55" i="1"/>
  <c r="CT97" i="1"/>
  <c r="CT71" i="1"/>
  <c r="CT90" i="1"/>
  <c r="CT31" i="1"/>
  <c r="CT115" i="1"/>
  <c r="CT106" i="1"/>
  <c r="CT88" i="1"/>
  <c r="CT44" i="1"/>
  <c r="CT49" i="1"/>
  <c r="CT111" i="1"/>
  <c r="CT107" i="1"/>
  <c r="CT63" i="1"/>
  <c r="CT85" i="1"/>
  <c r="CT72" i="1"/>
  <c r="CT64" i="1"/>
  <c r="CT60" i="1"/>
  <c r="CT67" i="1"/>
  <c r="CT61" i="1"/>
  <c r="CT120" i="1"/>
  <c r="CT52" i="1"/>
  <c r="CT43" i="1"/>
  <c r="CT83" i="1"/>
  <c r="CT122" i="1"/>
  <c r="CT33" i="1"/>
  <c r="CT121" i="1"/>
  <c r="CT98" i="1"/>
  <c r="CT93" i="1"/>
  <c r="CT46" i="1"/>
  <c r="CT79" i="1"/>
  <c r="CT62" i="1"/>
  <c r="CT84" i="1"/>
  <c r="CT54" i="1"/>
  <c r="CT37" i="1"/>
  <c r="CT41" i="1"/>
  <c r="CT99" i="1"/>
  <c r="CT119" i="1"/>
  <c r="CT74" i="1"/>
  <c r="CT68" i="1"/>
  <c r="CT47" i="1"/>
  <c r="CT81" i="1"/>
  <c r="CT48" i="1"/>
  <c r="CT56" i="1"/>
  <c r="CT39" i="1"/>
  <c r="CT96" i="1"/>
  <c r="FQ178" i="1"/>
  <c r="FQ106" i="1"/>
  <c r="FQ41" i="1"/>
  <c r="FQ142" i="1"/>
  <c r="FQ121" i="1"/>
  <c r="FQ65" i="1"/>
  <c r="FQ152" i="1"/>
  <c r="FQ54" i="1"/>
  <c r="FQ186" i="1"/>
  <c r="FQ125" i="1"/>
  <c r="FQ188" i="1"/>
  <c r="FQ136" i="1"/>
  <c r="FQ95" i="1"/>
  <c r="FQ100" i="1"/>
  <c r="FQ164" i="1"/>
  <c r="FQ115" i="1"/>
  <c r="FQ56" i="1"/>
  <c r="FQ153" i="1"/>
  <c r="FQ103" i="1"/>
  <c r="FQ184" i="1"/>
  <c r="FQ32" i="1"/>
  <c r="FQ105" i="1"/>
  <c r="FQ183" i="1"/>
  <c r="FQ35" i="1"/>
  <c r="FQ127" i="1"/>
  <c r="FQ33" i="1"/>
  <c r="FQ47" i="1"/>
  <c r="FQ133" i="1"/>
  <c r="FQ128" i="1"/>
  <c r="FQ69" i="1"/>
  <c r="FQ147" i="1"/>
  <c r="FQ97" i="1"/>
  <c r="FQ175" i="1"/>
  <c r="FQ161" i="1"/>
  <c r="FQ130" i="1"/>
  <c r="FQ46" i="1"/>
  <c r="FQ159" i="1"/>
  <c r="FQ108" i="1"/>
  <c r="FQ76" i="1"/>
  <c r="FQ187" i="1"/>
  <c r="FQ179" i="1"/>
  <c r="FQ137" i="1"/>
  <c r="FQ86" i="1"/>
  <c r="FQ84" i="1"/>
  <c r="FQ158" i="1"/>
  <c r="FQ45" i="1"/>
  <c r="FQ53" i="1"/>
  <c r="FQ145" i="1"/>
  <c r="FQ126" i="1"/>
  <c r="FQ43" i="1"/>
  <c r="FQ195" i="1"/>
  <c r="FQ75" i="1"/>
  <c r="FQ37" i="1"/>
  <c r="FQ134" i="1"/>
  <c r="FQ74" i="1"/>
  <c r="FQ157" i="1"/>
  <c r="FQ60" i="1"/>
  <c r="FQ58" i="1"/>
  <c r="FQ131" i="1"/>
  <c r="FQ79" i="1"/>
  <c r="FQ72" i="1"/>
  <c r="FQ156" i="1"/>
  <c r="FQ116" i="1"/>
  <c r="FQ132" i="1"/>
  <c r="FQ29" i="1"/>
  <c r="FQ66" i="1"/>
  <c r="FQ149" i="1"/>
  <c r="FQ163" i="1"/>
  <c r="FQ90" i="1"/>
  <c r="FQ42" i="1"/>
  <c r="FQ173" i="1"/>
  <c r="FQ64" i="1"/>
  <c r="FQ155" i="1"/>
  <c r="FQ180" i="1"/>
  <c r="FQ174" i="1"/>
  <c r="FQ120" i="1"/>
  <c r="FQ196" i="1"/>
  <c r="FQ34" i="1"/>
  <c r="FQ113" i="1"/>
  <c r="FQ80" i="1"/>
  <c r="FQ166" i="1"/>
  <c r="FQ94" i="1"/>
  <c r="FQ59" i="1"/>
  <c r="FQ160" i="1"/>
  <c r="FQ118" i="1"/>
  <c r="FQ82" i="1"/>
  <c r="FQ48" i="1"/>
  <c r="FQ110" i="1"/>
  <c r="FQ51" i="1"/>
  <c r="FQ150" i="1"/>
  <c r="FQ119" i="1"/>
  <c r="FQ87" i="1"/>
  <c r="FQ176" i="1"/>
  <c r="FQ85" i="1"/>
  <c r="FQ177" i="1"/>
  <c r="FQ168" i="1"/>
  <c r="FQ89" i="1"/>
  <c r="FQ40" i="1"/>
  <c r="FQ193" i="1"/>
  <c r="FQ88" i="1"/>
  <c r="FQ167" i="1"/>
  <c r="FQ107" i="1"/>
  <c r="FQ63" i="1"/>
  <c r="FQ62" i="1"/>
  <c r="FQ124" i="1"/>
  <c r="FQ111" i="1"/>
  <c r="FQ99" i="1"/>
  <c r="FQ143" i="1"/>
  <c r="FQ144" i="1"/>
  <c r="FQ169" i="1"/>
  <c r="FQ198" i="1"/>
  <c r="FQ109" i="1"/>
  <c r="FQ165" i="1"/>
  <c r="FQ192" i="1"/>
  <c r="FQ49" i="1"/>
  <c r="FQ67" i="1"/>
  <c r="FQ102" i="1"/>
  <c r="FQ162" i="1"/>
  <c r="FQ52" i="1"/>
  <c r="FQ44" i="1"/>
  <c r="FQ92" i="1"/>
  <c r="FQ151" i="1"/>
  <c r="FQ93" i="1"/>
  <c r="FQ171" i="1"/>
  <c r="FQ50" i="1"/>
  <c r="FQ71" i="1"/>
  <c r="FQ104" i="1"/>
  <c r="FQ38" i="1"/>
  <c r="FQ31" i="1"/>
  <c r="FQ112" i="1"/>
  <c r="FQ185" i="1"/>
  <c r="FQ154" i="1"/>
  <c r="FQ122" i="1"/>
  <c r="FQ148" i="1"/>
  <c r="FQ189" i="1"/>
  <c r="FQ181" i="1"/>
  <c r="FQ39" i="1"/>
  <c r="FQ141" i="1"/>
  <c r="FQ30" i="1"/>
  <c r="FQ182" i="1"/>
  <c r="FQ170" i="1"/>
  <c r="FQ138" i="1"/>
  <c r="FQ135" i="1"/>
  <c r="FQ146" i="1"/>
  <c r="FQ139" i="1"/>
  <c r="FQ57" i="1"/>
  <c r="FQ190" i="1"/>
  <c r="FQ197" i="1"/>
  <c r="FQ36" i="1"/>
  <c r="FQ140" i="1"/>
  <c r="FQ55" i="1"/>
  <c r="FQ98" i="1"/>
  <c r="FQ194" i="1"/>
  <c r="FQ123" i="1"/>
  <c r="FQ73" i="1"/>
  <c r="FQ101" i="1"/>
  <c r="FQ61" i="1"/>
  <c r="FQ96" i="1"/>
  <c r="FQ129" i="1"/>
  <c r="FQ68" i="1"/>
  <c r="FQ191" i="1"/>
  <c r="FQ81" i="1"/>
  <c r="FQ91" i="1"/>
  <c r="FQ172" i="1"/>
  <c r="FQ117" i="1"/>
  <c r="FQ114" i="1"/>
  <c r="FQ77" i="1"/>
  <c r="FQ78" i="1"/>
  <c r="FQ70" i="1"/>
  <c r="FQ83" i="1"/>
  <c r="BP86" i="1"/>
  <c r="BP92" i="1"/>
  <c r="BP55" i="1"/>
  <c r="BP75" i="1"/>
  <c r="BP82" i="1"/>
  <c r="BP52" i="1"/>
  <c r="BP31" i="1"/>
  <c r="BP73" i="1"/>
  <c r="BP81" i="1"/>
  <c r="BP43" i="1"/>
  <c r="BP62" i="1"/>
  <c r="BP34" i="1"/>
  <c r="BP88" i="1"/>
  <c r="BP67" i="1"/>
  <c r="BP76" i="1"/>
  <c r="BP40" i="1"/>
  <c r="BP45" i="1"/>
  <c r="BP64" i="1"/>
  <c r="BP58" i="1"/>
  <c r="BP54" i="1"/>
  <c r="BP56" i="1"/>
  <c r="BP93" i="1"/>
  <c r="BP63" i="1"/>
  <c r="BP74" i="1"/>
  <c r="BP51" i="1"/>
  <c r="BP46" i="1"/>
  <c r="BP53" i="1"/>
  <c r="BP90" i="1"/>
  <c r="BP50" i="1"/>
  <c r="BP30" i="1"/>
  <c r="BP59" i="1"/>
  <c r="BP70" i="1"/>
  <c r="BP89" i="1"/>
  <c r="BP80" i="1"/>
  <c r="BP39" i="1"/>
  <c r="BP44" i="1"/>
  <c r="BP87" i="1"/>
  <c r="BP79" i="1"/>
  <c r="BP49" i="1"/>
  <c r="BP85" i="1"/>
  <c r="BP77" i="1"/>
  <c r="BP72" i="1"/>
  <c r="BP47" i="1"/>
  <c r="BP68" i="1"/>
  <c r="BP32" i="1"/>
  <c r="BP65" i="1"/>
  <c r="BP57" i="1"/>
  <c r="BP61" i="1"/>
  <c r="BP33" i="1"/>
  <c r="BP84" i="1"/>
  <c r="BP42" i="1"/>
  <c r="BP66" i="1"/>
  <c r="BP38" i="1"/>
  <c r="BP36" i="1"/>
  <c r="BP78" i="1"/>
  <c r="BP41" i="1"/>
  <c r="BP71" i="1"/>
  <c r="BP91" i="1"/>
  <c r="BP37" i="1"/>
  <c r="BP48" i="1"/>
  <c r="BP83" i="1"/>
  <c r="BP69" i="1"/>
  <c r="BP35" i="1"/>
  <c r="BP29" i="1"/>
  <c r="BP60" i="1"/>
  <c r="FA165" i="1"/>
  <c r="FA70" i="1"/>
  <c r="FA29" i="1"/>
  <c r="FA121" i="1"/>
  <c r="FA53" i="1"/>
  <c r="FA143" i="1"/>
  <c r="FA68" i="1"/>
  <c r="FA76" i="1"/>
  <c r="FA155" i="1"/>
  <c r="FA58" i="1"/>
  <c r="FA182" i="1"/>
  <c r="FA130" i="1"/>
  <c r="FA78" i="1"/>
  <c r="FA133" i="1"/>
  <c r="FA120" i="1"/>
  <c r="FA167" i="1"/>
  <c r="FA107" i="1"/>
  <c r="FA39" i="1"/>
  <c r="FA147" i="1"/>
  <c r="FA103" i="1"/>
  <c r="FA136" i="1"/>
  <c r="FA114" i="1"/>
  <c r="FA71" i="1"/>
  <c r="FA135" i="1"/>
  <c r="FA93" i="1"/>
  <c r="FA59" i="1"/>
  <c r="FA122" i="1"/>
  <c r="FA163" i="1"/>
  <c r="FA149" i="1"/>
  <c r="FA84" i="1"/>
  <c r="FA41" i="1"/>
  <c r="FA111" i="1"/>
  <c r="FA40" i="1"/>
  <c r="FA144" i="1"/>
  <c r="FA44" i="1"/>
  <c r="FA126" i="1"/>
  <c r="FA37" i="1"/>
  <c r="FA142" i="1"/>
  <c r="FA64" i="1"/>
  <c r="FA46" i="1"/>
  <c r="FA79" i="1"/>
  <c r="FA51" i="1"/>
  <c r="FA132" i="1"/>
  <c r="FA128" i="1"/>
  <c r="FA33" i="1"/>
  <c r="FA47" i="1"/>
  <c r="FA162" i="1"/>
  <c r="FA124" i="1"/>
  <c r="FA100" i="1"/>
  <c r="FA134" i="1"/>
  <c r="FA69" i="1"/>
  <c r="FA179" i="1"/>
  <c r="FA89" i="1"/>
  <c r="FA54" i="1"/>
  <c r="FA169" i="1"/>
  <c r="FA99" i="1"/>
  <c r="FA60" i="1"/>
  <c r="FA131" i="1"/>
  <c r="FA73" i="1"/>
  <c r="FA181" i="1"/>
  <c r="FA123" i="1"/>
  <c r="FA62" i="1"/>
  <c r="FA151" i="1"/>
  <c r="FA108" i="1"/>
  <c r="FA43" i="1"/>
  <c r="FA137" i="1"/>
  <c r="FA72" i="1"/>
  <c r="FA152" i="1"/>
  <c r="FA95" i="1"/>
  <c r="FA35" i="1"/>
  <c r="FA110" i="1"/>
  <c r="FA63" i="1"/>
  <c r="FA156" i="1"/>
  <c r="FA109" i="1"/>
  <c r="FA160" i="1"/>
  <c r="FA82" i="1"/>
  <c r="FA34" i="1"/>
  <c r="FA153" i="1"/>
  <c r="FA112" i="1"/>
  <c r="FA125" i="1"/>
  <c r="FA45" i="1"/>
  <c r="FA81" i="1"/>
  <c r="FA50" i="1"/>
  <c r="FA141" i="1"/>
  <c r="FA65" i="1"/>
  <c r="FA180" i="1"/>
  <c r="FA119" i="1"/>
  <c r="FA30" i="1"/>
  <c r="FA140" i="1"/>
  <c r="FA101" i="1"/>
  <c r="FA55" i="1"/>
  <c r="FA105" i="1"/>
  <c r="FA178" i="1"/>
  <c r="FA154" i="1"/>
  <c r="FA150" i="1"/>
  <c r="FA61" i="1"/>
  <c r="FA57" i="1"/>
  <c r="FA148" i="1"/>
  <c r="FA139" i="1"/>
  <c r="FA96" i="1"/>
  <c r="FA94" i="1"/>
  <c r="FA173" i="1"/>
  <c r="FA31" i="1"/>
  <c r="FA116" i="1"/>
  <c r="FA117" i="1"/>
  <c r="FA67" i="1"/>
  <c r="FA74" i="1"/>
  <c r="FA91" i="1"/>
  <c r="FA106" i="1"/>
  <c r="FA168" i="1"/>
  <c r="FA166" i="1"/>
  <c r="FA129" i="1"/>
  <c r="FA104" i="1"/>
  <c r="FA113" i="1"/>
  <c r="FA118" i="1"/>
  <c r="FA80" i="1"/>
  <c r="FA42" i="1"/>
  <c r="FA176" i="1"/>
  <c r="FA88" i="1"/>
  <c r="FA98" i="1"/>
  <c r="FA83" i="1"/>
  <c r="FA87" i="1"/>
  <c r="FA66" i="1"/>
  <c r="FA146" i="1"/>
  <c r="FA138" i="1"/>
  <c r="FA164" i="1"/>
  <c r="FA52" i="1"/>
  <c r="FA85" i="1"/>
  <c r="FA102" i="1"/>
  <c r="FA161" i="1"/>
  <c r="FA170" i="1"/>
  <c r="FA172" i="1"/>
  <c r="FA157" i="1"/>
  <c r="FA90" i="1"/>
  <c r="FA49" i="1"/>
  <c r="FA177" i="1"/>
  <c r="FA159" i="1"/>
  <c r="FA48" i="1"/>
  <c r="FA92" i="1"/>
  <c r="FA97" i="1"/>
  <c r="FA56" i="1"/>
  <c r="FA174" i="1"/>
  <c r="FA175" i="1"/>
  <c r="FA158" i="1"/>
  <c r="FA32" i="1"/>
  <c r="FA115" i="1"/>
  <c r="FA38" i="1"/>
  <c r="FA127" i="1"/>
  <c r="FA86" i="1"/>
  <c r="FA77" i="1"/>
  <c r="FA75" i="1"/>
  <c r="FA171" i="1"/>
  <c r="FA36" i="1"/>
  <c r="FA145" i="1"/>
  <c r="CM101" i="1"/>
  <c r="CM70" i="1"/>
  <c r="CM48" i="1"/>
  <c r="CM106" i="1"/>
  <c r="CM84" i="1"/>
  <c r="CM65" i="1"/>
  <c r="CM94" i="1"/>
  <c r="CM55" i="1"/>
  <c r="CM74" i="1"/>
  <c r="CM31" i="1"/>
  <c r="CM83" i="1"/>
  <c r="CM112" i="1"/>
  <c r="CM100" i="1"/>
  <c r="CM76" i="1"/>
  <c r="CM40" i="1"/>
  <c r="CM105" i="1"/>
  <c r="CM34" i="1"/>
  <c r="CM79" i="1"/>
  <c r="CM102" i="1"/>
  <c r="CM114" i="1"/>
  <c r="CM113" i="1"/>
  <c r="CM82" i="1"/>
  <c r="CM80" i="1"/>
  <c r="CM85" i="1"/>
  <c r="CM42" i="1"/>
  <c r="CM110" i="1"/>
  <c r="CM99" i="1"/>
  <c r="CM88" i="1"/>
  <c r="CM107" i="1"/>
  <c r="CM64" i="1"/>
  <c r="CM78" i="1"/>
  <c r="CM62" i="1"/>
  <c r="CM72" i="1"/>
  <c r="CM111" i="1"/>
  <c r="CM54" i="1"/>
  <c r="CM58" i="1"/>
  <c r="CM115" i="1"/>
  <c r="CM86" i="1"/>
  <c r="CM32" i="1"/>
  <c r="CM47" i="1"/>
  <c r="CM35" i="1"/>
  <c r="CM29" i="1"/>
  <c r="CM96" i="1"/>
  <c r="CM69" i="1"/>
  <c r="CM51" i="1"/>
  <c r="CM68" i="1"/>
  <c r="CM50" i="1"/>
  <c r="CM41" i="1"/>
  <c r="CM59" i="1"/>
  <c r="CM44" i="1"/>
  <c r="CM71" i="1"/>
  <c r="CM60" i="1"/>
  <c r="CM66" i="1"/>
  <c r="CM98" i="1"/>
  <c r="CM63" i="1"/>
  <c r="CM52" i="1"/>
  <c r="CM37" i="1"/>
  <c r="CM91" i="1"/>
  <c r="CM93" i="1"/>
  <c r="CM38" i="1"/>
  <c r="CM75" i="1"/>
  <c r="CM89" i="1"/>
  <c r="CM46" i="1"/>
  <c r="CM77" i="1"/>
  <c r="CM109" i="1"/>
  <c r="CM116" i="1"/>
  <c r="CM53" i="1"/>
  <c r="CM61" i="1"/>
  <c r="CM49" i="1"/>
  <c r="CM103" i="1"/>
  <c r="CM97" i="1"/>
  <c r="CM56" i="1"/>
  <c r="CM92" i="1"/>
  <c r="CM104" i="1"/>
  <c r="CM57" i="1"/>
  <c r="CM67" i="1"/>
  <c r="CM73" i="1"/>
  <c r="CM43" i="1"/>
  <c r="CM87" i="1"/>
  <c r="CM95" i="1"/>
  <c r="CM39" i="1"/>
  <c r="CM33" i="1"/>
  <c r="CM30" i="1"/>
  <c r="CM90" i="1"/>
  <c r="CM108" i="1"/>
  <c r="CM81" i="1"/>
  <c r="CM36" i="1"/>
  <c r="CM45" i="1"/>
  <c r="BG37" i="1"/>
  <c r="BG38" i="1"/>
  <c r="BG59" i="1"/>
  <c r="BG71" i="1"/>
  <c r="BG47" i="1"/>
  <c r="BG76" i="1"/>
  <c r="BG57" i="1"/>
  <c r="BG42" i="1"/>
  <c r="BG29" i="1"/>
  <c r="BG63" i="1"/>
  <c r="BG51" i="1"/>
  <c r="BG82" i="1"/>
  <c r="BG60" i="1"/>
  <c r="BG48" i="1"/>
  <c r="BG35" i="1"/>
  <c r="BG81" i="1"/>
  <c r="BG68" i="1"/>
  <c r="BG58" i="1"/>
  <c r="BG54" i="1"/>
  <c r="BG77" i="1"/>
  <c r="BG65" i="1"/>
  <c r="BG53" i="1"/>
  <c r="BG64" i="1"/>
  <c r="BG30" i="1"/>
  <c r="BG50" i="1"/>
  <c r="BG46" i="1"/>
  <c r="BG36" i="1"/>
  <c r="BG72" i="1"/>
  <c r="BG33" i="1"/>
  <c r="BG80" i="1"/>
  <c r="BG56" i="1"/>
  <c r="BG31" i="1"/>
  <c r="BG55" i="1"/>
  <c r="BG70" i="1"/>
  <c r="BG49" i="1"/>
  <c r="BG43" i="1"/>
  <c r="BG44" i="1"/>
  <c r="BG73" i="1"/>
  <c r="BG61" i="1"/>
  <c r="BG45" i="1"/>
  <c r="BG78" i="1"/>
  <c r="BG75" i="1"/>
  <c r="BG41" i="1"/>
  <c r="BG74" i="1"/>
  <c r="BG83" i="1"/>
  <c r="BG39" i="1"/>
  <c r="BG79" i="1"/>
  <c r="BG66" i="1"/>
  <c r="BG34" i="1"/>
  <c r="BG62" i="1"/>
  <c r="BG69" i="1"/>
  <c r="BG52" i="1"/>
  <c r="BG67" i="1"/>
  <c r="BG84" i="1"/>
  <c r="BG32" i="1"/>
  <c r="BG40" i="1"/>
  <c r="DR73" i="1"/>
  <c r="DR52" i="1"/>
  <c r="DR144" i="1"/>
  <c r="DR93" i="1"/>
  <c r="DR60" i="1"/>
  <c r="DR83" i="1"/>
  <c r="DR30" i="1"/>
  <c r="DR100" i="1"/>
  <c r="DR42" i="1"/>
  <c r="DR122" i="1"/>
  <c r="DR103" i="1"/>
  <c r="DR34" i="1"/>
  <c r="DR112" i="1"/>
  <c r="DR32" i="1"/>
  <c r="DR130" i="1"/>
  <c r="DR68" i="1"/>
  <c r="DR91" i="1"/>
  <c r="DR141" i="1"/>
  <c r="DR70" i="1"/>
  <c r="DR39" i="1"/>
  <c r="DR118" i="1"/>
  <c r="DR31" i="1"/>
  <c r="DR109" i="1"/>
  <c r="DR77" i="1"/>
  <c r="DR143" i="1"/>
  <c r="DR78" i="1"/>
  <c r="DR134" i="1"/>
  <c r="DR84" i="1"/>
  <c r="DR64" i="1"/>
  <c r="DR88" i="1"/>
  <c r="DR67" i="1"/>
  <c r="DR111" i="1"/>
  <c r="DR43" i="1"/>
  <c r="DR95" i="1"/>
  <c r="DR139" i="1"/>
  <c r="DR92" i="1"/>
  <c r="DR46" i="1"/>
  <c r="DR108" i="1"/>
  <c r="DR59" i="1"/>
  <c r="DR114" i="1"/>
  <c r="DR94" i="1"/>
  <c r="DR126" i="1"/>
  <c r="DR136" i="1"/>
  <c r="DR127" i="1"/>
  <c r="DR36" i="1"/>
  <c r="DR123" i="1"/>
  <c r="DR98" i="1"/>
  <c r="DR99" i="1"/>
  <c r="DR146" i="1"/>
  <c r="DR116" i="1"/>
  <c r="DR51" i="1"/>
  <c r="DR86" i="1"/>
  <c r="DR105" i="1"/>
  <c r="DR125" i="1"/>
  <c r="DR35" i="1"/>
  <c r="DR110" i="1"/>
  <c r="DR54" i="1"/>
  <c r="DR85" i="1"/>
  <c r="DR138" i="1"/>
  <c r="DR89" i="1"/>
  <c r="DR47" i="1"/>
  <c r="DR142" i="1"/>
  <c r="DR80" i="1"/>
  <c r="DR137" i="1"/>
  <c r="DR120" i="1"/>
  <c r="DR72" i="1"/>
  <c r="DR75" i="1"/>
  <c r="DR140" i="1"/>
  <c r="DR102" i="1"/>
  <c r="DR57" i="1"/>
  <c r="DR40" i="1"/>
  <c r="DR48" i="1"/>
  <c r="DR29" i="1"/>
  <c r="DR49" i="1"/>
  <c r="DR37" i="1"/>
  <c r="DR135" i="1"/>
  <c r="DR96" i="1"/>
  <c r="DR128" i="1"/>
  <c r="DR50" i="1"/>
  <c r="DR79" i="1"/>
  <c r="DR133" i="1"/>
  <c r="DR104" i="1"/>
  <c r="DR119" i="1"/>
  <c r="DR56" i="1"/>
  <c r="DR82" i="1"/>
  <c r="DR41" i="1"/>
  <c r="DR76" i="1"/>
  <c r="DR87" i="1"/>
  <c r="DR113" i="1"/>
  <c r="DR62" i="1"/>
  <c r="DR124" i="1"/>
  <c r="DR117" i="1"/>
  <c r="DR63" i="1"/>
  <c r="DR131" i="1"/>
  <c r="DR55" i="1"/>
  <c r="DR90" i="1"/>
  <c r="DR115" i="1"/>
  <c r="DR69" i="1"/>
  <c r="DR33" i="1"/>
  <c r="DR81" i="1"/>
  <c r="DR107" i="1"/>
  <c r="DR106" i="1"/>
  <c r="DR66" i="1"/>
  <c r="DR53" i="1"/>
  <c r="DR65" i="1"/>
  <c r="DR74" i="1"/>
  <c r="DR121" i="1"/>
  <c r="DR61" i="1"/>
  <c r="DR129" i="1"/>
  <c r="DR101" i="1"/>
  <c r="DR97" i="1"/>
  <c r="DR147" i="1"/>
  <c r="DR45" i="1"/>
  <c r="DR38" i="1"/>
  <c r="DR58" i="1"/>
  <c r="DR44" i="1"/>
  <c r="DR71" i="1"/>
  <c r="DR132" i="1"/>
  <c r="DR145" i="1"/>
  <c r="Y43" i="1"/>
  <c r="Y42" i="1"/>
  <c r="Y36" i="1"/>
  <c r="Y50" i="1"/>
  <c r="Y35" i="1"/>
  <c r="Y29" i="1"/>
  <c r="Y48" i="1"/>
  <c r="Y37" i="1"/>
  <c r="Y30" i="1"/>
  <c r="Y34" i="1"/>
  <c r="Y32" i="1"/>
  <c r="Y41" i="1"/>
  <c r="Y44" i="1"/>
  <c r="Y38" i="1"/>
  <c r="Y40" i="1"/>
  <c r="Y31" i="1"/>
  <c r="Y47" i="1"/>
  <c r="Y49" i="1"/>
  <c r="Y39" i="1"/>
  <c r="Y45" i="1"/>
  <c r="Y46" i="1"/>
  <c r="Y33" i="1"/>
  <c r="ES42" i="1"/>
  <c r="ES89" i="1"/>
  <c r="ES35" i="1"/>
  <c r="ES164" i="1"/>
  <c r="ES61" i="1"/>
  <c r="ES166" i="1"/>
  <c r="ES117" i="1"/>
  <c r="ES171" i="1"/>
  <c r="ES105" i="1"/>
  <c r="ES74" i="1"/>
  <c r="ES139" i="1"/>
  <c r="ES84" i="1"/>
  <c r="ES48" i="1"/>
  <c r="ES151" i="1"/>
  <c r="ES111" i="1"/>
  <c r="ES80" i="1"/>
  <c r="ES146" i="1"/>
  <c r="ES129" i="1"/>
  <c r="ES138" i="1"/>
  <c r="ES130" i="1"/>
  <c r="ES41" i="1"/>
  <c r="ES34" i="1"/>
  <c r="ES45" i="1"/>
  <c r="ES33" i="1"/>
  <c r="ES134" i="1"/>
  <c r="ES70" i="1"/>
  <c r="ES174" i="1"/>
  <c r="ES121" i="1"/>
  <c r="ES46" i="1"/>
  <c r="ES113" i="1"/>
  <c r="ES96" i="1"/>
  <c r="ES154" i="1"/>
  <c r="ES83" i="1"/>
  <c r="ES39" i="1"/>
  <c r="ES81" i="1"/>
  <c r="ES140" i="1"/>
  <c r="ES123" i="1"/>
  <c r="ES163" i="1"/>
  <c r="ES124" i="1"/>
  <c r="ES67" i="1"/>
  <c r="ES150" i="1"/>
  <c r="ES99" i="1"/>
  <c r="ES147" i="1"/>
  <c r="ES101" i="1"/>
  <c r="ES71" i="1"/>
  <c r="ES161" i="1"/>
  <c r="ES109" i="1"/>
  <c r="ES29" i="1"/>
  <c r="ES115" i="1"/>
  <c r="ES100" i="1"/>
  <c r="ES156" i="1"/>
  <c r="ES57" i="1"/>
  <c r="ES149" i="1"/>
  <c r="ES77" i="1"/>
  <c r="ES52" i="1"/>
  <c r="ES158" i="1"/>
  <c r="ES91" i="1"/>
  <c r="ES58" i="1"/>
  <c r="ES159" i="1"/>
  <c r="ES62" i="1"/>
  <c r="ES32" i="1"/>
  <c r="ES110" i="1"/>
  <c r="ES169" i="1"/>
  <c r="ES127" i="1"/>
  <c r="ES69" i="1"/>
  <c r="ES75" i="1"/>
  <c r="ES63" i="1"/>
  <c r="ES157" i="1"/>
  <c r="ES108" i="1"/>
  <c r="ES36" i="1"/>
  <c r="ES119" i="1"/>
  <c r="ES168" i="1"/>
  <c r="ES135" i="1"/>
  <c r="ES95" i="1"/>
  <c r="ES160" i="1"/>
  <c r="ES145" i="1"/>
  <c r="ES85" i="1"/>
  <c r="ES78" i="1"/>
  <c r="ES144" i="1"/>
  <c r="ES103" i="1"/>
  <c r="ES30" i="1"/>
  <c r="ES104" i="1"/>
  <c r="ES49" i="1"/>
  <c r="ES153" i="1"/>
  <c r="ES37" i="1"/>
  <c r="ES132" i="1"/>
  <c r="ES86" i="1"/>
  <c r="ES170" i="1"/>
  <c r="ES40" i="1"/>
  <c r="ES76" i="1"/>
  <c r="ES116" i="1"/>
  <c r="ES97" i="1"/>
  <c r="ES125" i="1"/>
  <c r="ES59" i="1"/>
  <c r="ES120" i="1"/>
  <c r="ES128" i="1"/>
  <c r="ES136" i="1"/>
  <c r="ES162" i="1"/>
  <c r="ES106" i="1"/>
  <c r="ES60" i="1"/>
  <c r="ES133" i="1"/>
  <c r="ES165" i="1"/>
  <c r="ES142" i="1"/>
  <c r="ES94" i="1"/>
  <c r="ES152" i="1"/>
  <c r="ES43" i="1"/>
  <c r="ES73" i="1"/>
  <c r="ES141" i="1"/>
  <c r="ES68" i="1"/>
  <c r="ES55" i="1"/>
  <c r="ES98" i="1"/>
  <c r="ES112" i="1"/>
  <c r="ES72" i="1"/>
  <c r="ES38" i="1"/>
  <c r="ES102" i="1"/>
  <c r="ES114" i="1"/>
  <c r="ES122" i="1"/>
  <c r="ES93" i="1"/>
  <c r="ES148" i="1"/>
  <c r="ES64" i="1"/>
  <c r="ES87" i="1"/>
  <c r="ES107" i="1"/>
  <c r="ES131" i="1"/>
  <c r="ES155" i="1"/>
  <c r="ES118" i="1"/>
  <c r="ES90" i="1"/>
  <c r="ES173" i="1"/>
  <c r="ES172" i="1"/>
  <c r="ES31" i="1"/>
  <c r="ES44" i="1"/>
  <c r="ES56" i="1"/>
  <c r="ES92" i="1"/>
  <c r="ES54" i="1"/>
  <c r="ES47" i="1"/>
  <c r="ES137" i="1"/>
  <c r="ES53" i="1"/>
  <c r="ES50" i="1"/>
  <c r="ES79" i="1"/>
  <c r="ES167" i="1"/>
  <c r="ES51" i="1"/>
  <c r="ES66" i="1"/>
  <c r="ES88" i="1"/>
  <c r="ES65" i="1"/>
  <c r="ES82" i="1"/>
  <c r="ES143" i="1"/>
  <c r="ES126" i="1"/>
  <c r="BN89" i="1"/>
  <c r="BN76" i="1"/>
  <c r="BN29" i="1"/>
  <c r="BN43" i="1"/>
  <c r="BN70" i="1"/>
  <c r="BN59" i="1"/>
  <c r="BN45" i="1"/>
  <c r="BN44" i="1"/>
  <c r="BN90" i="1"/>
  <c r="BN66" i="1"/>
  <c r="BN40" i="1"/>
  <c r="BN53" i="1"/>
  <c r="BN71" i="1"/>
  <c r="BN50" i="1"/>
  <c r="BN74" i="1"/>
  <c r="BN37" i="1"/>
  <c r="BN32" i="1"/>
  <c r="BN80" i="1"/>
  <c r="BN49" i="1"/>
  <c r="BN64" i="1"/>
  <c r="BN42" i="1"/>
  <c r="BN83" i="1"/>
  <c r="BN84" i="1"/>
  <c r="BN57" i="1"/>
  <c r="BN48" i="1"/>
  <c r="BN61" i="1"/>
  <c r="BN36" i="1"/>
  <c r="BN73" i="1"/>
  <c r="BN39" i="1"/>
  <c r="BN58" i="1"/>
  <c r="BN63" i="1"/>
  <c r="BN31" i="1"/>
  <c r="BN85" i="1"/>
  <c r="BN51" i="1"/>
  <c r="BN38" i="1"/>
  <c r="BN86" i="1"/>
  <c r="BN67" i="1"/>
  <c r="BN78" i="1"/>
  <c r="BN60" i="1"/>
  <c r="BN69" i="1"/>
  <c r="BN34" i="1"/>
  <c r="BN54" i="1"/>
  <c r="BN55" i="1"/>
  <c r="BN68" i="1"/>
  <c r="BN62" i="1"/>
  <c r="BN75" i="1"/>
  <c r="BN35" i="1"/>
  <c r="BN56" i="1"/>
  <c r="BN30" i="1"/>
  <c r="BN79" i="1"/>
  <c r="BN87" i="1"/>
  <c r="BN46" i="1"/>
  <c r="BN91" i="1"/>
  <c r="BN65" i="1"/>
  <c r="BN52" i="1"/>
  <c r="BN88" i="1"/>
  <c r="BN81" i="1"/>
  <c r="BN82" i="1"/>
  <c r="BN41" i="1"/>
  <c r="BN77" i="1"/>
  <c r="BN33" i="1"/>
  <c r="BN47" i="1"/>
  <c r="X45" i="1"/>
  <c r="X30" i="1"/>
  <c r="X33" i="1"/>
  <c r="X40" i="1"/>
  <c r="X35" i="1"/>
  <c r="X43" i="1"/>
  <c r="X37" i="1"/>
  <c r="X41" i="1"/>
  <c r="X42" i="1"/>
  <c r="X47" i="1"/>
  <c r="X31" i="1"/>
  <c r="X46" i="1"/>
  <c r="X36" i="1"/>
  <c r="X44" i="1"/>
  <c r="X32" i="1"/>
  <c r="X38" i="1"/>
  <c r="X29" i="1"/>
  <c r="X49" i="1"/>
  <c r="X39" i="1"/>
  <c r="X48" i="1"/>
  <c r="X34" i="1"/>
  <c r="I30" i="1"/>
  <c r="I34" i="1"/>
  <c r="I33" i="1"/>
  <c r="I32" i="1"/>
  <c r="I29" i="1"/>
  <c r="EK151" i="1"/>
  <c r="EK132" i="1"/>
  <c r="EK158" i="1"/>
  <c r="EK143" i="1"/>
  <c r="EK43" i="1"/>
  <c r="EK81" i="1"/>
  <c r="EK87" i="1"/>
  <c r="EK121" i="1"/>
  <c r="EK48" i="1"/>
  <c r="EK90" i="1"/>
  <c r="EK96" i="1"/>
  <c r="EK40" i="1"/>
  <c r="EK165" i="1"/>
  <c r="EK52" i="1"/>
  <c r="EK36" i="1"/>
  <c r="EK53" i="1"/>
  <c r="EK72" i="1"/>
  <c r="EK49" i="1"/>
  <c r="EK54" i="1"/>
  <c r="EK67" i="1"/>
  <c r="EK115" i="1"/>
  <c r="EK45" i="1"/>
  <c r="EK164" i="1"/>
  <c r="EK51" i="1"/>
  <c r="EK140" i="1"/>
  <c r="EK68" i="1"/>
  <c r="EK102" i="1"/>
  <c r="EK94" i="1"/>
  <c r="EK57" i="1"/>
  <c r="EK73" i="1"/>
  <c r="EK116" i="1"/>
  <c r="EK65" i="1"/>
  <c r="EK59" i="1"/>
  <c r="EK148" i="1"/>
  <c r="EK146" i="1"/>
  <c r="EK46" i="1"/>
  <c r="EK123" i="1"/>
  <c r="EK108" i="1"/>
  <c r="EK135" i="1"/>
  <c r="EK125" i="1"/>
  <c r="EK79" i="1"/>
  <c r="EK99" i="1"/>
  <c r="EK118" i="1"/>
  <c r="EK131" i="1"/>
  <c r="EK160" i="1"/>
  <c r="EK30" i="1"/>
  <c r="EK139" i="1"/>
  <c r="EK111" i="1"/>
  <c r="EK126" i="1"/>
  <c r="EK61" i="1"/>
  <c r="EK128" i="1"/>
  <c r="EK100" i="1"/>
  <c r="EK69" i="1"/>
  <c r="EK60" i="1"/>
  <c r="EK149" i="1"/>
  <c r="EK155" i="1"/>
  <c r="EK134" i="1"/>
  <c r="EK85" i="1"/>
  <c r="EK32" i="1"/>
  <c r="EK101" i="1"/>
  <c r="EK76" i="1"/>
  <c r="EK109" i="1"/>
  <c r="EK110" i="1"/>
  <c r="EK66" i="1"/>
  <c r="EK147" i="1"/>
  <c r="EK136" i="1"/>
  <c r="EK39" i="1"/>
  <c r="EK141" i="1"/>
  <c r="EK130" i="1"/>
  <c r="EK80" i="1"/>
  <c r="EK98" i="1"/>
  <c r="EK107" i="1"/>
  <c r="EK41" i="1"/>
  <c r="EK78" i="1"/>
  <c r="EK120" i="1"/>
  <c r="EK35" i="1"/>
  <c r="EK144" i="1"/>
  <c r="EK133" i="1"/>
  <c r="EK161" i="1"/>
  <c r="EK83" i="1"/>
  <c r="EK112" i="1"/>
  <c r="EK31" i="1"/>
  <c r="EK124" i="1"/>
  <c r="EK63" i="1"/>
  <c r="EK89" i="1"/>
  <c r="EK92" i="1"/>
  <c r="EK91" i="1"/>
  <c r="EK137" i="1"/>
  <c r="EK145" i="1"/>
  <c r="EK150" i="1"/>
  <c r="EK166" i="1"/>
  <c r="EK142" i="1"/>
  <c r="EK163" i="1"/>
  <c r="EK162" i="1"/>
  <c r="EK34" i="1"/>
  <c r="EK71" i="1"/>
  <c r="EK56" i="1"/>
  <c r="EK154" i="1"/>
  <c r="EK58" i="1"/>
  <c r="EK97" i="1"/>
  <c r="EK117" i="1"/>
  <c r="EK70" i="1"/>
  <c r="EK33" i="1"/>
  <c r="EK64" i="1"/>
  <c r="EK88" i="1"/>
  <c r="EK82" i="1"/>
  <c r="EK84" i="1"/>
  <c r="EK114" i="1"/>
  <c r="EK103" i="1"/>
  <c r="EK95" i="1"/>
  <c r="EK122" i="1"/>
  <c r="EK37" i="1"/>
  <c r="EK119" i="1"/>
  <c r="EK93" i="1"/>
  <c r="EK86" i="1"/>
  <c r="EK47" i="1"/>
  <c r="EK55" i="1"/>
  <c r="EK38" i="1"/>
  <c r="EK104" i="1"/>
  <c r="EK157" i="1"/>
  <c r="EK152" i="1"/>
  <c r="EK74" i="1"/>
  <c r="EK129" i="1"/>
  <c r="EK156" i="1"/>
  <c r="EK62" i="1"/>
  <c r="EK77" i="1"/>
  <c r="EK105" i="1"/>
  <c r="EK127" i="1"/>
  <c r="EK153" i="1"/>
  <c r="EK29" i="1"/>
  <c r="EK42" i="1"/>
  <c r="EK113" i="1"/>
  <c r="EK106" i="1"/>
  <c r="EK50" i="1"/>
  <c r="EK159" i="1"/>
  <c r="EK44" i="1"/>
  <c r="EK75" i="1"/>
  <c r="EK138" i="1"/>
  <c r="EH139" i="1"/>
  <c r="EH97" i="1"/>
  <c r="EH149" i="1"/>
  <c r="EH129" i="1"/>
  <c r="EH60" i="1"/>
  <c r="EH99" i="1"/>
  <c r="EH91" i="1"/>
  <c r="EH155" i="1"/>
  <c r="EH74" i="1"/>
  <c r="EH50" i="1"/>
  <c r="EH94" i="1"/>
  <c r="EH64" i="1"/>
  <c r="EH147" i="1"/>
  <c r="EH126" i="1"/>
  <c r="EH138" i="1"/>
  <c r="EH103" i="1"/>
  <c r="EH62" i="1"/>
  <c r="EH151" i="1"/>
  <c r="EH78" i="1"/>
  <c r="EH44" i="1"/>
  <c r="EH121" i="1"/>
  <c r="EH39" i="1"/>
  <c r="EH47" i="1"/>
  <c r="EH114" i="1"/>
  <c r="EH31" i="1"/>
  <c r="EH124" i="1"/>
  <c r="EH72" i="1"/>
  <c r="EH161" i="1"/>
  <c r="EH125" i="1"/>
  <c r="EH159" i="1"/>
  <c r="EH101" i="1"/>
  <c r="EH65" i="1"/>
  <c r="EH137" i="1"/>
  <c r="EH49" i="1"/>
  <c r="EH96" i="1"/>
  <c r="EH68" i="1"/>
  <c r="EH133" i="1"/>
  <c r="EH146" i="1"/>
  <c r="EH35" i="1"/>
  <c r="EH105" i="1"/>
  <c r="EH69" i="1"/>
  <c r="EH73" i="1"/>
  <c r="EH61" i="1"/>
  <c r="EH70" i="1"/>
  <c r="EH132" i="1"/>
  <c r="EH84" i="1"/>
  <c r="EH143" i="1"/>
  <c r="EH111" i="1"/>
  <c r="EH77" i="1"/>
  <c r="EH134" i="1"/>
  <c r="EH119" i="1"/>
  <c r="EH71" i="1"/>
  <c r="EH145" i="1"/>
  <c r="EH80" i="1"/>
  <c r="EH34" i="1"/>
  <c r="EH108" i="1"/>
  <c r="EH38" i="1"/>
  <c r="EH57" i="1"/>
  <c r="EH150" i="1"/>
  <c r="EH75" i="1"/>
  <c r="EH144" i="1"/>
  <c r="EH98" i="1"/>
  <c r="EH142" i="1"/>
  <c r="EH92" i="1"/>
  <c r="EH63" i="1"/>
  <c r="EH135" i="1"/>
  <c r="EH88" i="1"/>
  <c r="EH40" i="1"/>
  <c r="EH130" i="1"/>
  <c r="EH41" i="1"/>
  <c r="EH122" i="1"/>
  <c r="EH56" i="1"/>
  <c r="EH102" i="1"/>
  <c r="EH54" i="1"/>
  <c r="EH131" i="1"/>
  <c r="EH76" i="1"/>
  <c r="EH51" i="1"/>
  <c r="EH100" i="1"/>
  <c r="EH48" i="1"/>
  <c r="EH59" i="1"/>
  <c r="EH107" i="1"/>
  <c r="EH154" i="1"/>
  <c r="EH29" i="1"/>
  <c r="EH82" i="1"/>
  <c r="EH104" i="1"/>
  <c r="EH81" i="1"/>
  <c r="EH112" i="1"/>
  <c r="EH115" i="1"/>
  <c r="EH117" i="1"/>
  <c r="EH86" i="1"/>
  <c r="EH116" i="1"/>
  <c r="EH157" i="1"/>
  <c r="EH90" i="1"/>
  <c r="EH140" i="1"/>
  <c r="EH113" i="1"/>
  <c r="EH160" i="1"/>
  <c r="EH30" i="1"/>
  <c r="EH123" i="1"/>
  <c r="EH32" i="1"/>
  <c r="EH52" i="1"/>
  <c r="EH83" i="1"/>
  <c r="EH87" i="1"/>
  <c r="EH156" i="1"/>
  <c r="EH33" i="1"/>
  <c r="EH58" i="1"/>
  <c r="EH128" i="1"/>
  <c r="EH110" i="1"/>
  <c r="EH148" i="1"/>
  <c r="EH36" i="1"/>
  <c r="EH45" i="1"/>
  <c r="EH85" i="1"/>
  <c r="EH118" i="1"/>
  <c r="EH153" i="1"/>
  <c r="EH37" i="1"/>
  <c r="EH79" i="1"/>
  <c r="EH95" i="1"/>
  <c r="EH106" i="1"/>
  <c r="EH53" i="1"/>
  <c r="EH66" i="1"/>
  <c r="EH141" i="1"/>
  <c r="EH158" i="1"/>
  <c r="EH93" i="1"/>
  <c r="EH136" i="1"/>
  <c r="EH120" i="1"/>
  <c r="EH152" i="1"/>
  <c r="EH163" i="1"/>
  <c r="EH46" i="1"/>
  <c r="EH89" i="1"/>
  <c r="EH162" i="1"/>
  <c r="EH109" i="1"/>
  <c r="EH42" i="1"/>
  <c r="EH55" i="1"/>
  <c r="EH67" i="1"/>
  <c r="EH43" i="1"/>
  <c r="EH127" i="1"/>
  <c r="EP43" i="1"/>
  <c r="EP41" i="1"/>
  <c r="EP114" i="1"/>
  <c r="EP126" i="1"/>
  <c r="EP72" i="1"/>
  <c r="EP75" i="1"/>
  <c r="EP152" i="1"/>
  <c r="EP144" i="1"/>
  <c r="EP128" i="1"/>
  <c r="EP109" i="1"/>
  <c r="EP77" i="1"/>
  <c r="EP52" i="1"/>
  <c r="EP156" i="1"/>
  <c r="EP132" i="1"/>
  <c r="EP110" i="1"/>
  <c r="EP86" i="1"/>
  <c r="EP63" i="1"/>
  <c r="EP32" i="1"/>
  <c r="EP135" i="1"/>
  <c r="EP113" i="1"/>
  <c r="EP111" i="1"/>
  <c r="EP99" i="1"/>
  <c r="EP90" i="1"/>
  <c r="EP36" i="1"/>
  <c r="EP137" i="1"/>
  <c r="EP96" i="1"/>
  <c r="EP105" i="1"/>
  <c r="EP81" i="1"/>
  <c r="EP59" i="1"/>
  <c r="EP37" i="1"/>
  <c r="EP157" i="1"/>
  <c r="EP49" i="1"/>
  <c r="EP53" i="1"/>
  <c r="EP40" i="1"/>
  <c r="EP165" i="1"/>
  <c r="EP115" i="1"/>
  <c r="EP68" i="1"/>
  <c r="EP167" i="1"/>
  <c r="EP166" i="1"/>
  <c r="EP151" i="1"/>
  <c r="EP127" i="1"/>
  <c r="EP66" i="1"/>
  <c r="EP120" i="1"/>
  <c r="EP35" i="1"/>
  <c r="EP45" i="1"/>
  <c r="EP155" i="1"/>
  <c r="EP62" i="1"/>
  <c r="EP123" i="1"/>
  <c r="EP55" i="1"/>
  <c r="EP71" i="1"/>
  <c r="EP153" i="1"/>
  <c r="EP160" i="1"/>
  <c r="EP87" i="1"/>
  <c r="EP121" i="1"/>
  <c r="EP95" i="1"/>
  <c r="EP47" i="1"/>
  <c r="EP141" i="1"/>
  <c r="EP108" i="1"/>
  <c r="EP118" i="1"/>
  <c r="EP64" i="1"/>
  <c r="EP54" i="1"/>
  <c r="EP31" i="1"/>
  <c r="EP150" i="1"/>
  <c r="EP122" i="1"/>
  <c r="EP88" i="1"/>
  <c r="EP117" i="1"/>
  <c r="EP58" i="1"/>
  <c r="EP30" i="1"/>
  <c r="EP136" i="1"/>
  <c r="EP92" i="1"/>
  <c r="EP78" i="1"/>
  <c r="EP80" i="1"/>
  <c r="EP50" i="1"/>
  <c r="EP131" i="1"/>
  <c r="EP148" i="1"/>
  <c r="EP106" i="1"/>
  <c r="EP82" i="1"/>
  <c r="EP83" i="1"/>
  <c r="EP29" i="1"/>
  <c r="EP38" i="1"/>
  <c r="EP44" i="1"/>
  <c r="EP74" i="1"/>
  <c r="EP79" i="1"/>
  <c r="EP39" i="1"/>
  <c r="EP33" i="1"/>
  <c r="EP34" i="1"/>
  <c r="EP154" i="1"/>
  <c r="EP124" i="1"/>
  <c r="EP73" i="1"/>
  <c r="EP51" i="1"/>
  <c r="EP134" i="1"/>
  <c r="EP146" i="1"/>
  <c r="EP102" i="1"/>
  <c r="EP116" i="1"/>
  <c r="EP98" i="1"/>
  <c r="EP56" i="1"/>
  <c r="EP138" i="1"/>
  <c r="EP149" i="1"/>
  <c r="EP104" i="1"/>
  <c r="EP97" i="1"/>
  <c r="EP61" i="1"/>
  <c r="EP170" i="1"/>
  <c r="EP133" i="1"/>
  <c r="EP70" i="1"/>
  <c r="EP93" i="1"/>
  <c r="EP103" i="1"/>
  <c r="EP164" i="1"/>
  <c r="EP163" i="1"/>
  <c r="EP171" i="1"/>
  <c r="EP158" i="1"/>
  <c r="EP76" i="1"/>
  <c r="EP65" i="1"/>
  <c r="EP162" i="1"/>
  <c r="EP139" i="1"/>
  <c r="EP143" i="1"/>
  <c r="EP89" i="1"/>
  <c r="EP119" i="1"/>
  <c r="EP60" i="1"/>
  <c r="EP67" i="1"/>
  <c r="EP145" i="1"/>
  <c r="EP48" i="1"/>
  <c r="EP112" i="1"/>
  <c r="EP169" i="1"/>
  <c r="EP107" i="1"/>
  <c r="EP161" i="1"/>
  <c r="EP142" i="1"/>
  <c r="EP140" i="1"/>
  <c r="EP42" i="1"/>
  <c r="EP94" i="1"/>
  <c r="EP69" i="1"/>
  <c r="EP100" i="1"/>
  <c r="EP57" i="1"/>
  <c r="EP46" i="1"/>
  <c r="EP91" i="1"/>
  <c r="EP129" i="1"/>
  <c r="EP84" i="1"/>
  <c r="EP101" i="1"/>
  <c r="EP130" i="1"/>
  <c r="EP147" i="1"/>
  <c r="EP85" i="1"/>
  <c r="EP168" i="1"/>
  <c r="EP159" i="1"/>
  <c r="EP125" i="1"/>
  <c r="AI32" i="1"/>
  <c r="AI58" i="1"/>
  <c r="AI50" i="1"/>
  <c r="AI35" i="1"/>
  <c r="AI47" i="1"/>
  <c r="AI52" i="1"/>
  <c r="AI45" i="1"/>
  <c r="AI60" i="1"/>
  <c r="AI55" i="1"/>
  <c r="AI38" i="1"/>
  <c r="AI54" i="1"/>
  <c r="AI44" i="1"/>
  <c r="AI34" i="1"/>
  <c r="AI41" i="1"/>
  <c r="AI30" i="1"/>
  <c r="AI53" i="1"/>
  <c r="AI36" i="1"/>
  <c r="AI40" i="1"/>
  <c r="AI31" i="1"/>
  <c r="AI56" i="1"/>
  <c r="AI39" i="1"/>
  <c r="AI43" i="1"/>
  <c r="AI46" i="1"/>
  <c r="AI29" i="1"/>
  <c r="AI49" i="1"/>
  <c r="AI33" i="1"/>
  <c r="AI51" i="1"/>
  <c r="AI48" i="1"/>
  <c r="AI57" i="1"/>
  <c r="AI59" i="1"/>
  <c r="AI42" i="1"/>
  <c r="AI37" i="1"/>
  <c r="CH82" i="1"/>
  <c r="CH76" i="1"/>
  <c r="CH46" i="1"/>
  <c r="CH78" i="1"/>
  <c r="CH63" i="1"/>
  <c r="CH54" i="1"/>
  <c r="CH41" i="1"/>
  <c r="CH34" i="1"/>
  <c r="CH97" i="1"/>
  <c r="CH110" i="1"/>
  <c r="CH80" i="1"/>
  <c r="CH71" i="1"/>
  <c r="CH81" i="1"/>
  <c r="CH37" i="1"/>
  <c r="CH61" i="1"/>
  <c r="CH87" i="1"/>
  <c r="CH43" i="1"/>
  <c r="CH101" i="1"/>
  <c r="CH38" i="1"/>
  <c r="CH69" i="1"/>
  <c r="CH108" i="1"/>
  <c r="CH70" i="1"/>
  <c r="CH73" i="1"/>
  <c r="CH58" i="1"/>
  <c r="CH48" i="1"/>
  <c r="CH104" i="1"/>
  <c r="CH57" i="1"/>
  <c r="CH30" i="1"/>
  <c r="CH92" i="1"/>
  <c r="CH100" i="1"/>
  <c r="CH84" i="1"/>
  <c r="CH111" i="1"/>
  <c r="CH83" i="1"/>
  <c r="CH90" i="1"/>
  <c r="CH77" i="1"/>
  <c r="CH51" i="1"/>
  <c r="CH106" i="1"/>
  <c r="CH103" i="1"/>
  <c r="CH64" i="1"/>
  <c r="CH60" i="1"/>
  <c r="CH86" i="1"/>
  <c r="CH29" i="1"/>
  <c r="CH99" i="1"/>
  <c r="CH31" i="1"/>
  <c r="CH94" i="1"/>
  <c r="CH36" i="1"/>
  <c r="CH72" i="1"/>
  <c r="CH67" i="1"/>
  <c r="CH47" i="1"/>
  <c r="CH109" i="1"/>
  <c r="CH68" i="1"/>
  <c r="CH49" i="1"/>
  <c r="CH85" i="1"/>
  <c r="CH50" i="1"/>
  <c r="CH95" i="1"/>
  <c r="CH107" i="1"/>
  <c r="CH33" i="1"/>
  <c r="CH53" i="1"/>
  <c r="CH56" i="1"/>
  <c r="CH91" i="1"/>
  <c r="CH32" i="1"/>
  <c r="CH42" i="1"/>
  <c r="CH39" i="1"/>
  <c r="CH88" i="1"/>
  <c r="CH65" i="1"/>
  <c r="CH75" i="1"/>
  <c r="CH44" i="1"/>
  <c r="CH93" i="1"/>
  <c r="CH52" i="1"/>
  <c r="CH102" i="1"/>
  <c r="CH35" i="1"/>
  <c r="CH105" i="1"/>
  <c r="CH62" i="1"/>
  <c r="CH74" i="1"/>
  <c r="CH40" i="1"/>
  <c r="CH96" i="1"/>
  <c r="CH45" i="1"/>
  <c r="CH59" i="1"/>
  <c r="CH66" i="1"/>
  <c r="CH55" i="1"/>
  <c r="CH98" i="1"/>
  <c r="CH89" i="1"/>
  <c r="CH79" i="1"/>
  <c r="DZ76" i="1"/>
  <c r="DZ72" i="1"/>
  <c r="DZ35" i="1"/>
  <c r="DZ98" i="1"/>
  <c r="DZ65" i="1"/>
  <c r="DZ46" i="1"/>
  <c r="DZ152" i="1"/>
  <c r="DZ146" i="1"/>
  <c r="DZ123" i="1"/>
  <c r="DZ114" i="1"/>
  <c r="DZ103" i="1"/>
  <c r="DZ37" i="1"/>
  <c r="DZ141" i="1"/>
  <c r="DZ119" i="1"/>
  <c r="DZ102" i="1"/>
  <c r="DZ67" i="1"/>
  <c r="DZ54" i="1"/>
  <c r="DZ51" i="1"/>
  <c r="DZ110" i="1"/>
  <c r="DZ130" i="1"/>
  <c r="DZ87" i="1"/>
  <c r="DZ58" i="1"/>
  <c r="DZ140" i="1"/>
  <c r="DZ94" i="1"/>
  <c r="DZ92" i="1"/>
  <c r="DZ73" i="1"/>
  <c r="DZ66" i="1"/>
  <c r="DZ31" i="1"/>
  <c r="DZ154" i="1"/>
  <c r="DZ97" i="1"/>
  <c r="DZ96" i="1"/>
  <c r="DZ86" i="1"/>
  <c r="DZ36" i="1"/>
  <c r="DZ126" i="1"/>
  <c r="DZ101" i="1"/>
  <c r="DZ81" i="1"/>
  <c r="DZ52" i="1"/>
  <c r="DZ33" i="1"/>
  <c r="DZ115" i="1"/>
  <c r="DZ79" i="1"/>
  <c r="DZ50" i="1"/>
  <c r="DZ144" i="1"/>
  <c r="DZ125" i="1"/>
  <c r="DZ107" i="1"/>
  <c r="DZ95" i="1"/>
  <c r="DZ90" i="1"/>
  <c r="DZ41" i="1"/>
  <c r="DZ142" i="1"/>
  <c r="DZ143" i="1"/>
  <c r="DZ112" i="1"/>
  <c r="DZ74" i="1"/>
  <c r="DZ61" i="1"/>
  <c r="DZ135" i="1"/>
  <c r="DZ120" i="1"/>
  <c r="DZ85" i="1"/>
  <c r="DZ62" i="1"/>
  <c r="DZ56" i="1"/>
  <c r="DZ149" i="1"/>
  <c r="DZ145" i="1"/>
  <c r="DZ116" i="1"/>
  <c r="DZ71" i="1"/>
  <c r="DZ133" i="1"/>
  <c r="DZ132" i="1"/>
  <c r="DZ106" i="1"/>
  <c r="DZ78" i="1"/>
  <c r="DZ80" i="1"/>
  <c r="DZ64" i="1"/>
  <c r="DZ29" i="1"/>
  <c r="DZ147" i="1"/>
  <c r="DZ124" i="1"/>
  <c r="DZ84" i="1"/>
  <c r="DZ137" i="1"/>
  <c r="DZ138" i="1"/>
  <c r="DZ122" i="1"/>
  <c r="DZ82" i="1"/>
  <c r="DZ68" i="1"/>
  <c r="DZ30" i="1"/>
  <c r="DZ69" i="1"/>
  <c r="DZ139" i="1"/>
  <c r="DZ104" i="1"/>
  <c r="DZ57" i="1"/>
  <c r="DZ70" i="1"/>
  <c r="DZ151" i="1"/>
  <c r="DZ131" i="1"/>
  <c r="DZ127" i="1"/>
  <c r="DZ91" i="1"/>
  <c r="DZ48" i="1"/>
  <c r="DZ53" i="1"/>
  <c r="DZ42" i="1"/>
  <c r="DZ111" i="1"/>
  <c r="DZ89" i="1"/>
  <c r="DZ49" i="1"/>
  <c r="DZ55" i="1"/>
  <c r="DZ118" i="1"/>
  <c r="DZ100" i="1"/>
  <c r="DZ150" i="1"/>
  <c r="DZ88" i="1"/>
  <c r="DZ38" i="1"/>
  <c r="DZ134" i="1"/>
  <c r="DZ105" i="1"/>
  <c r="DZ99" i="1"/>
  <c r="DZ43" i="1"/>
  <c r="DZ45" i="1"/>
  <c r="DZ148" i="1"/>
  <c r="DZ128" i="1"/>
  <c r="DZ83" i="1"/>
  <c r="DZ77" i="1"/>
  <c r="DZ47" i="1"/>
  <c r="DZ39" i="1"/>
  <c r="DZ63" i="1"/>
  <c r="DZ93" i="1"/>
  <c r="DZ34" i="1"/>
  <c r="DZ75" i="1"/>
  <c r="DZ155" i="1"/>
  <c r="DZ109" i="1"/>
  <c r="DZ60" i="1"/>
  <c r="DZ40" i="1"/>
  <c r="DZ113" i="1"/>
  <c r="DZ117" i="1"/>
  <c r="DZ121" i="1"/>
  <c r="DZ108" i="1"/>
  <c r="DZ136" i="1"/>
  <c r="DZ153" i="1"/>
  <c r="DZ44" i="1"/>
  <c r="DZ32" i="1"/>
  <c r="DZ59" i="1"/>
  <c r="DZ129" i="1"/>
  <c r="O36" i="1"/>
  <c r="O31" i="1"/>
  <c r="O38" i="1"/>
  <c r="O30" i="1"/>
  <c r="O39" i="1"/>
  <c r="O37" i="1"/>
  <c r="O35" i="1"/>
  <c r="O40" i="1"/>
  <c r="O34" i="1"/>
  <c r="O29" i="1"/>
  <c r="O33" i="1"/>
  <c r="O32" i="1"/>
  <c r="AU62" i="1"/>
  <c r="AU53" i="1"/>
  <c r="AU63" i="1"/>
  <c r="AU66" i="1"/>
  <c r="AU33" i="1"/>
  <c r="AU49" i="1"/>
  <c r="AU43" i="1"/>
  <c r="AU70" i="1"/>
  <c r="AU36" i="1"/>
  <c r="AU61" i="1"/>
  <c r="AU64" i="1"/>
  <c r="AU41" i="1"/>
  <c r="AU72" i="1"/>
  <c r="AU44" i="1"/>
  <c r="AU71" i="1"/>
  <c r="AU35" i="1"/>
  <c r="AU56" i="1"/>
  <c r="AU31" i="1"/>
  <c r="AU55" i="1"/>
  <c r="AU68" i="1"/>
  <c r="AU40" i="1"/>
  <c r="AU51" i="1"/>
  <c r="AU47" i="1"/>
  <c r="AU58" i="1"/>
  <c r="AU45" i="1"/>
  <c r="AU38" i="1"/>
  <c r="AU69" i="1"/>
  <c r="AU39" i="1"/>
  <c r="AU46" i="1"/>
  <c r="AU29" i="1"/>
  <c r="AU34" i="1"/>
  <c r="AU59" i="1"/>
  <c r="AU60" i="1"/>
  <c r="AU30" i="1"/>
  <c r="AU37" i="1"/>
  <c r="AU32" i="1"/>
  <c r="AU65" i="1"/>
  <c r="AU67" i="1"/>
  <c r="AU54" i="1"/>
  <c r="AU57" i="1"/>
  <c r="AU48" i="1"/>
  <c r="AU42" i="1"/>
  <c r="AU50" i="1"/>
  <c r="V35" i="1"/>
  <c r="V39" i="1"/>
  <c r="V36" i="1"/>
  <c r="V31" i="1"/>
  <c r="V30" i="1"/>
  <c r="V32" i="1"/>
  <c r="V38" i="1"/>
  <c r="V47" i="1"/>
  <c r="V44" i="1"/>
  <c r="V42" i="1"/>
  <c r="V29" i="1"/>
  <c r="V34" i="1"/>
  <c r="V40" i="1"/>
  <c r="V41" i="1"/>
  <c r="V37" i="1"/>
  <c r="V46" i="1"/>
  <c r="V33" i="1"/>
  <c r="V45" i="1"/>
  <c r="V43" i="1"/>
  <c r="AZ60" i="1"/>
  <c r="AZ58" i="1"/>
  <c r="AZ48" i="1"/>
  <c r="AZ55" i="1"/>
  <c r="AZ65" i="1"/>
  <c r="AZ47" i="1"/>
  <c r="AZ31" i="1"/>
  <c r="AZ30" i="1"/>
  <c r="AZ67" i="1"/>
  <c r="AZ64" i="1"/>
  <c r="AZ36" i="1"/>
  <c r="AZ41" i="1"/>
  <c r="AZ73" i="1"/>
  <c r="AZ32" i="1"/>
  <c r="AZ63" i="1"/>
  <c r="AZ43" i="1"/>
  <c r="AZ76" i="1"/>
  <c r="AZ53" i="1"/>
  <c r="AZ50" i="1"/>
  <c r="AZ35" i="1"/>
  <c r="AZ51" i="1"/>
  <c r="AZ33" i="1"/>
  <c r="AZ71" i="1"/>
  <c r="AZ44" i="1"/>
  <c r="AZ72" i="1"/>
  <c r="AZ42" i="1"/>
  <c r="AZ49" i="1"/>
  <c r="AZ40" i="1"/>
  <c r="AZ77" i="1"/>
  <c r="AZ29" i="1"/>
  <c r="AZ59" i="1"/>
  <c r="AZ45" i="1"/>
  <c r="AZ54" i="1"/>
  <c r="AZ56" i="1"/>
  <c r="AZ62" i="1"/>
  <c r="AZ68" i="1"/>
  <c r="AZ39" i="1"/>
  <c r="AZ52" i="1"/>
  <c r="AZ61" i="1"/>
  <c r="AZ37" i="1"/>
  <c r="AZ46" i="1"/>
  <c r="AZ69" i="1"/>
  <c r="AZ34" i="1"/>
  <c r="AZ57" i="1"/>
  <c r="AZ75" i="1"/>
  <c r="AZ38" i="1"/>
  <c r="AZ74" i="1"/>
  <c r="AZ70" i="1"/>
  <c r="T40" i="1"/>
  <c r="T43" i="1"/>
  <c r="T37" i="1"/>
  <c r="T36" i="1"/>
  <c r="T39" i="1"/>
  <c r="T45" i="1"/>
  <c r="T38" i="1"/>
  <c r="T30" i="1"/>
  <c r="T35" i="1"/>
  <c r="T29" i="1"/>
  <c r="T31" i="1"/>
  <c r="T32" i="1"/>
  <c r="T44" i="1"/>
  <c r="T33" i="1"/>
  <c r="T42" i="1"/>
  <c r="T41" i="1"/>
  <c r="BH43" i="1"/>
  <c r="BH84" i="1"/>
  <c r="BH56" i="1"/>
  <c r="BH55" i="1"/>
  <c r="BH48" i="1"/>
  <c r="BH61" i="1"/>
  <c r="BH37" i="1"/>
  <c r="BH50" i="1"/>
  <c r="BH81" i="1"/>
  <c r="BH44" i="1"/>
  <c r="BH32" i="1"/>
  <c r="BH83" i="1"/>
  <c r="BH45" i="1"/>
  <c r="BH80" i="1"/>
  <c r="BH31" i="1"/>
  <c r="BH82" i="1"/>
  <c r="BH38" i="1"/>
  <c r="BH73" i="1"/>
  <c r="BH58" i="1"/>
  <c r="BH53" i="1"/>
  <c r="BH65" i="1"/>
  <c r="BH78" i="1"/>
  <c r="BH79" i="1"/>
  <c r="BH64" i="1"/>
  <c r="BH39" i="1"/>
  <c r="BH75" i="1"/>
  <c r="BH60" i="1"/>
  <c r="BH40" i="1"/>
  <c r="BH34" i="1"/>
  <c r="BH85" i="1"/>
  <c r="BH67" i="1"/>
  <c r="BH71" i="1"/>
  <c r="BH47" i="1"/>
  <c r="BH66" i="1"/>
  <c r="BH62" i="1"/>
  <c r="BH35" i="1"/>
  <c r="BH63" i="1"/>
  <c r="BH77" i="1"/>
  <c r="BH49" i="1"/>
  <c r="BH36" i="1"/>
  <c r="BH69" i="1"/>
  <c r="BH57" i="1"/>
  <c r="BH68" i="1"/>
  <c r="BH30" i="1"/>
  <c r="BH41" i="1"/>
  <c r="BH54" i="1"/>
  <c r="BH72" i="1"/>
  <c r="BH74" i="1"/>
  <c r="BH42" i="1"/>
  <c r="BH46" i="1"/>
  <c r="BH51" i="1"/>
  <c r="BH59" i="1"/>
  <c r="BH33" i="1"/>
  <c r="BH70" i="1"/>
  <c r="BH29" i="1"/>
  <c r="BH52" i="1"/>
  <c r="BH76" i="1"/>
  <c r="BD35" i="1"/>
  <c r="BD29" i="1"/>
  <c r="BD47" i="1"/>
  <c r="BD80" i="1"/>
  <c r="BD55" i="1"/>
  <c r="BD73" i="1"/>
  <c r="BD46" i="1"/>
  <c r="BD34" i="1"/>
  <c r="BD57" i="1"/>
  <c r="BD71" i="1"/>
  <c r="BD66" i="1"/>
  <c r="BD33" i="1"/>
  <c r="BD78" i="1"/>
  <c r="BD64" i="1"/>
  <c r="BD44" i="1"/>
  <c r="BD50" i="1"/>
  <c r="BD69" i="1"/>
  <c r="BD58" i="1"/>
  <c r="BD52" i="1"/>
  <c r="BD70" i="1"/>
  <c r="BD81" i="1"/>
  <c r="BD62" i="1"/>
  <c r="BD30" i="1"/>
  <c r="BD68" i="1"/>
  <c r="BD59" i="1"/>
  <c r="BD77" i="1"/>
  <c r="BD37" i="1"/>
  <c r="BD45" i="1"/>
  <c r="BD36" i="1"/>
  <c r="BD74" i="1"/>
  <c r="BD42" i="1"/>
  <c r="BD56" i="1"/>
  <c r="BD32" i="1"/>
  <c r="BD67" i="1"/>
  <c r="BD43" i="1"/>
  <c r="BD31" i="1"/>
  <c r="BD60" i="1"/>
  <c r="BD49" i="1"/>
  <c r="BD39" i="1"/>
  <c r="BD61" i="1"/>
  <c r="BD79" i="1"/>
  <c r="BD76" i="1"/>
  <c r="BD75" i="1"/>
  <c r="BD63" i="1"/>
  <c r="BD41" i="1"/>
  <c r="BD38" i="1"/>
  <c r="BD65" i="1"/>
  <c r="BD54" i="1"/>
  <c r="BD53" i="1"/>
  <c r="BD40" i="1"/>
  <c r="BD51" i="1"/>
  <c r="BD48" i="1"/>
  <c r="BD72" i="1"/>
  <c r="CF103" i="1"/>
  <c r="CF77" i="1"/>
  <c r="CF54" i="1"/>
  <c r="CF53" i="1"/>
  <c r="CF65" i="1"/>
  <c r="CF87" i="1"/>
  <c r="CF36" i="1"/>
  <c r="CF97" i="1"/>
  <c r="CF91" i="1"/>
  <c r="CF98" i="1"/>
  <c r="CF45" i="1"/>
  <c r="CF63" i="1"/>
  <c r="CF107" i="1"/>
  <c r="CF37" i="1"/>
  <c r="CF62" i="1"/>
  <c r="CF73" i="1"/>
  <c r="CF82" i="1"/>
  <c r="CF30" i="1"/>
  <c r="CF57" i="1"/>
  <c r="CF68" i="1"/>
  <c r="CF85" i="1"/>
  <c r="CF46" i="1"/>
  <c r="CF56" i="1"/>
  <c r="CF105" i="1"/>
  <c r="CF55" i="1"/>
  <c r="CF78" i="1"/>
  <c r="CF74" i="1"/>
  <c r="CF101" i="1"/>
  <c r="CF31" i="1"/>
  <c r="CF69" i="1"/>
  <c r="CF67" i="1"/>
  <c r="CF109" i="1"/>
  <c r="CF42" i="1"/>
  <c r="CF59" i="1"/>
  <c r="CF89" i="1"/>
  <c r="CF40" i="1"/>
  <c r="CF34" i="1"/>
  <c r="CF102" i="1"/>
  <c r="CF52" i="1"/>
  <c r="CF66" i="1"/>
  <c r="CF76" i="1"/>
  <c r="CF95" i="1"/>
  <c r="CF44" i="1"/>
  <c r="CF84" i="1"/>
  <c r="CF104" i="1"/>
  <c r="CF47" i="1"/>
  <c r="CF70" i="1"/>
  <c r="CF93" i="1"/>
  <c r="CF49" i="1"/>
  <c r="CF86" i="1"/>
  <c r="CF100" i="1"/>
  <c r="CF29" i="1"/>
  <c r="CF43" i="1"/>
  <c r="CF81" i="1"/>
  <c r="CF90" i="1"/>
  <c r="CF41" i="1"/>
  <c r="CF75" i="1"/>
  <c r="CF99" i="1"/>
  <c r="CF39" i="1"/>
  <c r="CF71" i="1"/>
  <c r="CF106" i="1"/>
  <c r="CF35" i="1"/>
  <c r="CF61" i="1"/>
  <c r="CF92" i="1"/>
  <c r="CF38" i="1"/>
  <c r="CF58" i="1"/>
  <c r="CF108" i="1"/>
  <c r="CF80" i="1"/>
  <c r="CF33" i="1"/>
  <c r="CF83" i="1"/>
  <c r="CF51" i="1"/>
  <c r="CF94" i="1"/>
  <c r="CF48" i="1"/>
  <c r="CF79" i="1"/>
  <c r="CF60" i="1"/>
  <c r="CF88" i="1"/>
  <c r="CF72" i="1"/>
  <c r="CF50" i="1"/>
  <c r="CF96" i="1"/>
  <c r="CF32" i="1"/>
  <c r="CF64" i="1"/>
  <c r="DV120" i="1"/>
  <c r="DV80" i="1"/>
  <c r="DV41" i="1"/>
  <c r="DV118" i="1"/>
  <c r="DV130" i="1"/>
  <c r="DV67" i="1"/>
  <c r="DV44" i="1"/>
  <c r="DV54" i="1"/>
  <c r="DV151" i="1"/>
  <c r="DV93" i="1"/>
  <c r="DV82" i="1"/>
  <c r="DV43" i="1"/>
  <c r="DV139" i="1"/>
  <c r="DV101" i="1"/>
  <c r="DV88" i="1"/>
  <c r="DV59" i="1"/>
  <c r="DV32" i="1"/>
  <c r="DV146" i="1"/>
  <c r="DV142" i="1"/>
  <c r="DV97" i="1"/>
  <c r="DV95" i="1"/>
  <c r="DV141" i="1"/>
  <c r="DV108" i="1"/>
  <c r="DV121" i="1"/>
  <c r="DV70" i="1"/>
  <c r="DV56" i="1"/>
  <c r="DV34" i="1"/>
  <c r="DV107" i="1"/>
  <c r="DV60" i="1"/>
  <c r="DV58" i="1"/>
  <c r="DV132" i="1"/>
  <c r="DV129" i="1"/>
  <c r="DV71" i="1"/>
  <c r="DV57" i="1"/>
  <c r="DV65" i="1"/>
  <c r="DV40" i="1"/>
  <c r="DV134" i="1"/>
  <c r="DV33" i="1"/>
  <c r="DV96" i="1"/>
  <c r="DV52" i="1"/>
  <c r="DV47" i="1"/>
  <c r="DV86" i="1"/>
  <c r="DV110" i="1"/>
  <c r="DV85" i="1"/>
  <c r="DV77" i="1"/>
  <c r="DV42" i="1"/>
  <c r="DV29" i="1"/>
  <c r="DV106" i="1"/>
  <c r="DV75" i="1"/>
  <c r="DV46" i="1"/>
  <c r="DV136" i="1"/>
  <c r="DV119" i="1"/>
  <c r="DV94" i="1"/>
  <c r="DV84" i="1"/>
  <c r="DV69" i="1"/>
  <c r="DV39" i="1"/>
  <c r="DV125" i="1"/>
  <c r="DV45" i="1"/>
  <c r="DV35" i="1"/>
  <c r="DV137" i="1"/>
  <c r="DV92" i="1"/>
  <c r="DV98" i="1"/>
  <c r="DV66" i="1"/>
  <c r="DV48" i="1"/>
  <c r="DV31" i="1"/>
  <c r="DV148" i="1"/>
  <c r="DV103" i="1"/>
  <c r="DV81" i="1"/>
  <c r="DV73" i="1"/>
  <c r="DV50" i="1"/>
  <c r="DV144" i="1"/>
  <c r="DV113" i="1"/>
  <c r="DV99" i="1"/>
  <c r="DV117" i="1"/>
  <c r="DV72" i="1"/>
  <c r="DV51" i="1"/>
  <c r="DV124" i="1"/>
  <c r="DV76" i="1"/>
  <c r="DV30" i="1"/>
  <c r="DV36" i="1"/>
  <c r="DV111" i="1"/>
  <c r="DV89" i="1"/>
  <c r="DV105" i="1"/>
  <c r="DV62" i="1"/>
  <c r="DV37" i="1"/>
  <c r="DV102" i="1"/>
  <c r="DV83" i="1"/>
  <c r="DV64" i="1"/>
  <c r="DV49" i="1"/>
  <c r="DV140" i="1"/>
  <c r="DV104" i="1"/>
  <c r="DV122" i="1"/>
  <c r="DV112" i="1"/>
  <c r="DV38" i="1"/>
  <c r="DV145" i="1"/>
  <c r="DV90" i="1"/>
  <c r="DV126" i="1"/>
  <c r="DV78" i="1"/>
  <c r="DV61" i="1"/>
  <c r="DV150" i="1"/>
  <c r="DV131" i="1"/>
  <c r="DV127" i="1"/>
  <c r="DV115" i="1"/>
  <c r="DV55" i="1"/>
  <c r="DV109" i="1"/>
  <c r="DV53" i="1"/>
  <c r="DV100" i="1"/>
  <c r="DV138" i="1"/>
  <c r="DV114" i="1"/>
  <c r="DV91" i="1"/>
  <c r="DV87" i="1"/>
  <c r="DV143" i="1"/>
  <c r="DV133" i="1"/>
  <c r="DV68" i="1"/>
  <c r="DV63" i="1"/>
  <c r="DV123" i="1"/>
  <c r="DV135" i="1"/>
  <c r="DV149" i="1"/>
  <c r="DV128" i="1"/>
  <c r="DV79" i="1"/>
  <c r="DV74" i="1"/>
  <c r="DV116" i="1"/>
  <c r="DV147" i="1"/>
  <c r="DP133" i="1"/>
  <c r="DP86" i="1"/>
  <c r="DP36" i="1"/>
  <c r="DP103" i="1"/>
  <c r="DP64" i="1"/>
  <c r="DP108" i="1"/>
  <c r="DP34" i="1"/>
  <c r="DP97" i="1"/>
  <c r="DP31" i="1"/>
  <c r="DP76" i="1"/>
  <c r="DP51" i="1"/>
  <c r="DP75" i="1"/>
  <c r="DP44" i="1"/>
  <c r="DP67" i="1"/>
  <c r="DP88" i="1"/>
  <c r="DP143" i="1"/>
  <c r="DP101" i="1"/>
  <c r="DP63" i="1"/>
  <c r="DP46" i="1"/>
  <c r="DP119" i="1"/>
  <c r="DP48" i="1"/>
  <c r="DP114" i="1"/>
  <c r="DP142" i="1"/>
  <c r="DP69" i="1"/>
  <c r="DP33" i="1"/>
  <c r="DP78" i="1"/>
  <c r="DP131" i="1"/>
  <c r="DP122" i="1"/>
  <c r="DP54" i="1"/>
  <c r="DP53" i="1"/>
  <c r="DP49" i="1"/>
  <c r="DP40" i="1"/>
  <c r="DP104" i="1"/>
  <c r="DP37" i="1"/>
  <c r="DP125" i="1"/>
  <c r="DP83" i="1"/>
  <c r="DP85" i="1"/>
  <c r="DP144" i="1"/>
  <c r="DP95" i="1"/>
  <c r="DP60" i="1"/>
  <c r="DP65" i="1"/>
  <c r="DP30" i="1"/>
  <c r="DP90" i="1"/>
  <c r="DP117" i="1"/>
  <c r="DP132" i="1"/>
  <c r="DP100" i="1"/>
  <c r="DP45" i="1"/>
  <c r="DP94" i="1"/>
  <c r="DP62" i="1"/>
  <c r="DP89" i="1"/>
  <c r="DP55" i="1"/>
  <c r="DP126" i="1"/>
  <c r="DP91" i="1"/>
  <c r="DP39" i="1"/>
  <c r="DP80" i="1"/>
  <c r="DP56" i="1"/>
  <c r="DP82" i="1"/>
  <c r="DP136" i="1"/>
  <c r="DP113" i="1"/>
  <c r="DP139" i="1"/>
  <c r="DP123" i="1"/>
  <c r="DP102" i="1"/>
  <c r="DP92" i="1"/>
  <c r="DP47" i="1"/>
  <c r="DP128" i="1"/>
  <c r="DP81" i="1"/>
  <c r="DP98" i="1"/>
  <c r="DP52" i="1"/>
  <c r="DP120" i="1"/>
  <c r="DP71" i="1"/>
  <c r="DP118" i="1"/>
  <c r="DP140" i="1"/>
  <c r="DP116" i="1"/>
  <c r="DP96" i="1"/>
  <c r="DP130" i="1"/>
  <c r="DP107" i="1"/>
  <c r="DP29" i="1"/>
  <c r="DP58" i="1"/>
  <c r="DP145" i="1"/>
  <c r="DP42" i="1"/>
  <c r="DP79" i="1"/>
  <c r="DP43" i="1"/>
  <c r="DP84" i="1"/>
  <c r="DP99" i="1"/>
  <c r="DP135" i="1"/>
  <c r="DP68" i="1"/>
  <c r="DP77" i="1"/>
  <c r="DP124" i="1"/>
  <c r="DP137" i="1"/>
  <c r="DP87" i="1"/>
  <c r="DP32" i="1"/>
  <c r="DP41" i="1"/>
  <c r="DP138" i="1"/>
  <c r="DP61" i="1"/>
  <c r="DP70" i="1"/>
  <c r="DP141" i="1"/>
  <c r="DP57" i="1"/>
  <c r="DP73" i="1"/>
  <c r="DP134" i="1"/>
  <c r="DP38" i="1"/>
  <c r="DP74" i="1"/>
  <c r="DP66" i="1"/>
  <c r="DP50" i="1"/>
  <c r="DP35" i="1"/>
  <c r="DP129" i="1"/>
  <c r="DP112" i="1"/>
  <c r="DP121" i="1"/>
  <c r="DP93" i="1"/>
  <c r="DP72" i="1"/>
  <c r="DP115" i="1"/>
  <c r="DP59" i="1"/>
  <c r="DP127" i="1"/>
  <c r="DP105" i="1"/>
  <c r="DP111" i="1"/>
  <c r="DP106" i="1"/>
  <c r="DP110" i="1"/>
  <c r="DP109" i="1"/>
  <c r="FG44" i="1"/>
  <c r="FG127" i="1"/>
  <c r="FG165" i="1"/>
  <c r="FG119" i="1"/>
  <c r="FG47" i="1"/>
  <c r="FG134" i="1"/>
  <c r="FG74" i="1"/>
  <c r="FG152" i="1"/>
  <c r="FG77" i="1"/>
  <c r="FG43" i="1"/>
  <c r="FG160" i="1"/>
  <c r="FG126" i="1"/>
  <c r="FG64" i="1"/>
  <c r="FG162" i="1"/>
  <c r="FG85" i="1"/>
  <c r="FG49" i="1"/>
  <c r="FG148" i="1"/>
  <c r="FG95" i="1"/>
  <c r="FG70" i="1"/>
  <c r="FG175" i="1"/>
  <c r="FG78" i="1"/>
  <c r="FG52" i="1"/>
  <c r="FG139" i="1"/>
  <c r="FG82" i="1"/>
  <c r="FG163" i="1"/>
  <c r="FG41" i="1"/>
  <c r="FG159" i="1"/>
  <c r="FG67" i="1"/>
  <c r="FG36" i="1"/>
  <c r="FG154" i="1"/>
  <c r="FG115" i="1"/>
  <c r="FG178" i="1"/>
  <c r="FG123" i="1"/>
  <c r="FG151" i="1"/>
  <c r="FG176" i="1"/>
  <c r="FG91" i="1"/>
  <c r="FG72" i="1"/>
  <c r="FG48" i="1"/>
  <c r="FG88" i="1"/>
  <c r="FG65" i="1"/>
  <c r="FG133" i="1"/>
  <c r="FG80" i="1"/>
  <c r="FG143" i="1"/>
  <c r="FG93" i="1"/>
  <c r="FG62" i="1"/>
  <c r="FG107" i="1"/>
  <c r="FG40" i="1"/>
  <c r="FG136" i="1"/>
  <c r="FG68" i="1"/>
  <c r="FG61" i="1"/>
  <c r="FG137" i="1"/>
  <c r="FG79" i="1"/>
  <c r="FG147" i="1"/>
  <c r="FG129" i="1"/>
  <c r="FG57" i="1"/>
  <c r="FG141" i="1"/>
  <c r="FG116" i="1"/>
  <c r="FG55" i="1"/>
  <c r="FG171" i="1"/>
  <c r="FG89" i="1"/>
  <c r="FG94" i="1"/>
  <c r="FG33" i="1"/>
  <c r="FG35" i="1"/>
  <c r="FG181" i="1"/>
  <c r="FG121" i="1"/>
  <c r="FG173" i="1"/>
  <c r="FG131" i="1"/>
  <c r="FG86" i="1"/>
  <c r="FG183" i="1"/>
  <c r="FG125" i="1"/>
  <c r="FG100" i="1"/>
  <c r="FG177" i="1"/>
  <c r="FG75" i="1"/>
  <c r="FG150" i="1"/>
  <c r="FG142" i="1"/>
  <c r="FG110" i="1"/>
  <c r="FG76" i="1"/>
  <c r="FG29" i="1"/>
  <c r="FG71" i="1"/>
  <c r="FG184" i="1"/>
  <c r="FG138" i="1"/>
  <c r="FG104" i="1"/>
  <c r="FG53" i="1"/>
  <c r="FG170" i="1"/>
  <c r="FG113" i="1"/>
  <c r="FG31" i="1"/>
  <c r="FG164" i="1"/>
  <c r="FG124" i="1"/>
  <c r="FG106" i="1"/>
  <c r="FG167" i="1"/>
  <c r="FG96" i="1"/>
  <c r="FG34" i="1"/>
  <c r="FG81" i="1"/>
  <c r="FG157" i="1"/>
  <c r="FG161" i="1"/>
  <c r="FG101" i="1"/>
  <c r="FG37" i="1"/>
  <c r="FG140" i="1"/>
  <c r="FG120" i="1"/>
  <c r="FG50" i="1"/>
  <c r="FG122" i="1"/>
  <c r="FG130" i="1"/>
  <c r="FG156" i="1"/>
  <c r="FG30" i="1"/>
  <c r="FG179" i="1"/>
  <c r="FG144" i="1"/>
  <c r="FG145" i="1"/>
  <c r="FG166" i="1"/>
  <c r="FG158" i="1"/>
  <c r="FG98" i="1"/>
  <c r="FG132" i="1"/>
  <c r="FG32" i="1"/>
  <c r="FG149" i="1"/>
  <c r="FG54" i="1"/>
  <c r="FG63" i="1"/>
  <c r="FG111" i="1"/>
  <c r="FG180" i="1"/>
  <c r="FG168" i="1"/>
  <c r="FG87" i="1"/>
  <c r="FG188" i="1"/>
  <c r="FG73" i="1"/>
  <c r="FG102" i="1"/>
  <c r="FG83" i="1"/>
  <c r="FG153" i="1"/>
  <c r="FG185" i="1"/>
  <c r="FG84" i="1"/>
  <c r="FG187" i="1"/>
  <c r="FG169" i="1"/>
  <c r="FG186" i="1"/>
  <c r="FG174" i="1"/>
  <c r="FG172" i="1"/>
  <c r="FG46" i="1"/>
  <c r="FG60" i="1"/>
  <c r="FG182" i="1"/>
  <c r="FG42" i="1"/>
  <c r="FG69" i="1"/>
  <c r="FG58" i="1"/>
  <c r="FG146" i="1"/>
  <c r="FG135" i="1"/>
  <c r="FG39" i="1"/>
  <c r="FG59" i="1"/>
  <c r="FG97" i="1"/>
  <c r="FG155" i="1"/>
  <c r="FG38" i="1"/>
  <c r="FG56" i="1"/>
  <c r="FG118" i="1"/>
  <c r="FG109" i="1"/>
  <c r="FG92" i="1"/>
  <c r="FG117" i="1"/>
  <c r="FG51" i="1"/>
  <c r="FG90" i="1"/>
  <c r="FG103" i="1"/>
  <c r="FG112" i="1"/>
  <c r="FG114" i="1"/>
  <c r="FG105" i="1"/>
  <c r="FG99" i="1"/>
  <c r="FG108" i="1"/>
  <c r="FG66" i="1"/>
  <c r="FG128" i="1"/>
  <c r="FG45" i="1"/>
  <c r="FR51" i="1"/>
  <c r="FR103" i="1"/>
  <c r="FR137" i="1"/>
  <c r="FR157" i="1"/>
  <c r="FR109" i="1"/>
  <c r="FR123" i="1"/>
  <c r="FR78" i="1"/>
  <c r="FR189" i="1"/>
  <c r="FR155" i="1"/>
  <c r="FR191" i="1"/>
  <c r="FR107" i="1"/>
  <c r="FR126" i="1"/>
  <c r="FR183" i="1"/>
  <c r="FR52" i="1"/>
  <c r="FR30" i="1"/>
  <c r="FR184" i="1"/>
  <c r="FR34" i="1"/>
  <c r="FR91" i="1"/>
  <c r="FR81" i="1"/>
  <c r="FR197" i="1"/>
  <c r="FR141" i="1"/>
  <c r="FR154" i="1"/>
  <c r="FR98" i="1"/>
  <c r="FR156" i="1"/>
  <c r="FR130" i="1"/>
  <c r="FR95" i="1"/>
  <c r="FR77" i="1"/>
  <c r="FR181" i="1"/>
  <c r="FR171" i="1"/>
  <c r="FR146" i="1"/>
  <c r="FR29" i="1"/>
  <c r="FR129" i="1"/>
  <c r="FR101" i="1"/>
  <c r="FR198" i="1"/>
  <c r="FR188" i="1"/>
  <c r="FR153" i="1"/>
  <c r="FR182" i="1"/>
  <c r="FR125" i="1"/>
  <c r="FR127" i="1"/>
  <c r="FR57" i="1"/>
  <c r="FR37" i="1"/>
  <c r="FR179" i="1"/>
  <c r="FR44" i="1"/>
  <c r="FR199" i="1"/>
  <c r="FR61" i="1"/>
  <c r="FR73" i="1"/>
  <c r="FR58" i="1"/>
  <c r="FR31" i="1"/>
  <c r="FR148" i="1"/>
  <c r="FR152" i="1"/>
  <c r="FR119" i="1"/>
  <c r="FR143" i="1"/>
  <c r="FR121" i="1"/>
  <c r="FR86" i="1"/>
  <c r="FR82" i="1"/>
  <c r="FR174" i="1"/>
  <c r="FR180" i="1"/>
  <c r="FR165" i="1"/>
  <c r="FR97" i="1"/>
  <c r="FR33" i="1"/>
  <c r="FR40" i="1"/>
  <c r="FR192" i="1"/>
  <c r="FR173" i="1"/>
  <c r="FR172" i="1"/>
  <c r="FR128" i="1"/>
  <c r="FR60" i="1"/>
  <c r="FR186" i="1"/>
  <c r="FR36" i="1"/>
  <c r="FR187" i="1"/>
  <c r="FR178" i="1"/>
  <c r="FR190" i="1"/>
  <c r="FR122" i="1"/>
  <c r="FR106" i="1"/>
  <c r="FR83" i="1"/>
  <c r="FR32" i="1"/>
  <c r="FR55" i="1"/>
  <c r="FR176" i="1"/>
  <c r="FR163" i="1"/>
  <c r="FR118" i="1"/>
  <c r="FR110" i="1"/>
  <c r="FR63" i="1"/>
  <c r="FR140" i="1"/>
  <c r="FR35" i="1"/>
  <c r="FR164" i="1"/>
  <c r="FR117" i="1"/>
  <c r="FR67" i="1"/>
  <c r="FR70" i="1"/>
  <c r="FR41" i="1"/>
  <c r="FR53" i="1"/>
  <c r="FR193" i="1"/>
  <c r="FR135" i="1"/>
  <c r="FR112" i="1"/>
  <c r="FR94" i="1"/>
  <c r="FR79" i="1"/>
  <c r="FR71" i="1"/>
  <c r="FR150" i="1"/>
  <c r="FR50" i="1"/>
  <c r="FR96" i="1"/>
  <c r="FR85" i="1"/>
  <c r="FR66" i="1"/>
  <c r="FR45" i="1"/>
  <c r="FR158" i="1"/>
  <c r="FR185" i="1"/>
  <c r="FR159" i="1"/>
  <c r="FR102" i="1"/>
  <c r="FR104" i="1"/>
  <c r="FR87" i="1"/>
  <c r="FR42" i="1"/>
  <c r="FR39" i="1"/>
  <c r="FR131" i="1"/>
  <c r="FR64" i="1"/>
  <c r="FR105" i="1"/>
  <c r="FR195" i="1"/>
  <c r="FR38" i="1"/>
  <c r="FR134" i="1"/>
  <c r="FR194" i="1"/>
  <c r="FR145" i="1"/>
  <c r="FR100" i="1"/>
  <c r="FR108" i="1"/>
  <c r="FR113" i="1"/>
  <c r="FR76" i="1"/>
  <c r="FR196" i="1"/>
  <c r="FR139" i="1"/>
  <c r="FR93" i="1"/>
  <c r="FR138" i="1"/>
  <c r="FR88" i="1"/>
  <c r="FR90" i="1"/>
  <c r="FR62" i="1"/>
  <c r="FR47" i="1"/>
  <c r="FR162" i="1"/>
  <c r="FR166" i="1"/>
  <c r="FR74" i="1"/>
  <c r="FR120" i="1"/>
  <c r="FR75" i="1"/>
  <c r="FR142" i="1"/>
  <c r="FR48" i="1"/>
  <c r="FR151" i="1"/>
  <c r="FR84" i="1"/>
  <c r="FR115" i="1"/>
  <c r="FR65" i="1"/>
  <c r="FR43" i="1"/>
  <c r="FR175" i="1"/>
  <c r="FR167" i="1"/>
  <c r="FR114" i="1"/>
  <c r="FR169" i="1"/>
  <c r="FR89" i="1"/>
  <c r="FR147" i="1"/>
  <c r="FR54" i="1"/>
  <c r="FR161" i="1"/>
  <c r="FR116" i="1"/>
  <c r="FR111" i="1"/>
  <c r="FR144" i="1"/>
  <c r="FR133" i="1"/>
  <c r="FR149" i="1"/>
  <c r="FR170" i="1"/>
  <c r="FR56" i="1"/>
  <c r="FR80" i="1"/>
  <c r="FR132" i="1"/>
  <c r="FR168" i="1"/>
  <c r="FR124" i="1"/>
  <c r="FR136" i="1"/>
  <c r="FR59" i="1"/>
  <c r="FR68" i="1"/>
  <c r="FR160" i="1"/>
  <c r="FR72" i="1"/>
  <c r="FR46" i="1"/>
  <c r="FR92" i="1"/>
  <c r="FR177" i="1"/>
  <c r="FR69" i="1"/>
  <c r="FR99" i="1"/>
  <c r="FR49" i="1"/>
  <c r="DK113" i="1"/>
  <c r="DK91" i="1"/>
  <c r="DK33" i="1"/>
  <c r="DK119" i="1"/>
  <c r="DK112" i="1"/>
  <c r="DK97" i="1"/>
  <c r="DK58" i="1"/>
  <c r="DK54" i="1"/>
  <c r="DK127" i="1"/>
  <c r="DK81" i="1"/>
  <c r="DK79" i="1"/>
  <c r="DK42" i="1"/>
  <c r="DK117" i="1"/>
  <c r="DK66" i="1"/>
  <c r="DK62" i="1"/>
  <c r="DK134" i="1"/>
  <c r="DK131" i="1"/>
  <c r="DK124" i="1"/>
  <c r="DK99" i="1"/>
  <c r="DK30" i="1"/>
  <c r="DK121" i="1"/>
  <c r="DK103" i="1"/>
  <c r="DK64" i="1"/>
  <c r="DK46" i="1"/>
  <c r="DK55" i="1"/>
  <c r="DK122" i="1"/>
  <c r="DK82" i="1"/>
  <c r="DK138" i="1"/>
  <c r="DK110" i="1"/>
  <c r="DK83" i="1"/>
  <c r="DK85" i="1"/>
  <c r="DK48" i="1"/>
  <c r="DK140" i="1"/>
  <c r="DK76" i="1"/>
  <c r="DK90" i="1"/>
  <c r="DK45" i="1"/>
  <c r="DK104" i="1"/>
  <c r="DK114" i="1"/>
  <c r="DK100" i="1"/>
  <c r="DK32" i="1"/>
  <c r="DK49" i="1"/>
  <c r="DK44" i="1"/>
  <c r="DK94" i="1"/>
  <c r="DK107" i="1"/>
  <c r="DK60" i="1"/>
  <c r="DK136" i="1"/>
  <c r="DK130" i="1"/>
  <c r="DK88" i="1"/>
  <c r="DK111" i="1"/>
  <c r="DK53" i="1"/>
  <c r="DK73" i="1"/>
  <c r="DK129" i="1"/>
  <c r="DK89" i="1"/>
  <c r="DK63" i="1"/>
  <c r="DK47" i="1"/>
  <c r="DK109" i="1"/>
  <c r="DK125" i="1"/>
  <c r="DK95" i="1"/>
  <c r="DK50" i="1"/>
  <c r="DK61" i="1"/>
  <c r="DK40" i="1"/>
  <c r="DK102" i="1"/>
  <c r="DK72" i="1"/>
  <c r="DK36" i="1"/>
  <c r="DK135" i="1"/>
  <c r="DK118" i="1"/>
  <c r="DK78" i="1"/>
  <c r="DK59" i="1"/>
  <c r="DK34" i="1"/>
  <c r="DK29" i="1"/>
  <c r="DK67" i="1"/>
  <c r="DK56" i="1"/>
  <c r="DK57" i="1"/>
  <c r="DK137" i="1"/>
  <c r="DK108" i="1"/>
  <c r="DK123" i="1"/>
  <c r="DK71" i="1"/>
  <c r="DK74" i="1"/>
  <c r="DK35" i="1"/>
  <c r="DK116" i="1"/>
  <c r="DK92" i="1"/>
  <c r="DK115" i="1"/>
  <c r="DK69" i="1"/>
  <c r="DK139" i="1"/>
  <c r="DK105" i="1"/>
  <c r="DK84" i="1"/>
  <c r="DK96" i="1"/>
  <c r="DK38" i="1"/>
  <c r="DK31" i="1"/>
  <c r="DK70" i="1"/>
  <c r="DK68" i="1"/>
  <c r="DK52" i="1"/>
  <c r="DK43" i="1"/>
  <c r="DK128" i="1"/>
  <c r="DK75" i="1"/>
  <c r="DK37" i="1"/>
  <c r="DK93" i="1"/>
  <c r="DK41" i="1"/>
  <c r="DK80" i="1"/>
  <c r="DK101" i="1"/>
  <c r="DK65" i="1"/>
  <c r="DK126" i="1"/>
  <c r="DK133" i="1"/>
  <c r="DK77" i="1"/>
  <c r="DK98" i="1"/>
  <c r="DK106" i="1"/>
  <c r="DK132" i="1"/>
  <c r="DK87" i="1"/>
  <c r="DK51" i="1"/>
  <c r="DK120" i="1"/>
  <c r="DK39" i="1"/>
  <c r="DK86" i="1"/>
  <c r="EI147" i="1"/>
  <c r="EI112" i="1"/>
  <c r="EI29" i="1"/>
  <c r="EI121" i="1"/>
  <c r="EI53" i="1"/>
  <c r="EI34" i="1"/>
  <c r="EI152" i="1"/>
  <c r="EI122" i="1"/>
  <c r="EI76" i="1"/>
  <c r="EI100" i="1"/>
  <c r="EI68" i="1"/>
  <c r="EI139" i="1"/>
  <c r="EI40" i="1"/>
  <c r="EI136" i="1"/>
  <c r="EI128" i="1"/>
  <c r="EI101" i="1"/>
  <c r="EI42" i="1"/>
  <c r="EI143" i="1"/>
  <c r="EI124" i="1"/>
  <c r="EI88" i="1"/>
  <c r="EI71" i="1"/>
  <c r="EI41" i="1"/>
  <c r="EI69" i="1"/>
  <c r="EI48" i="1"/>
  <c r="EI126" i="1"/>
  <c r="EI72" i="1"/>
  <c r="EI142" i="1"/>
  <c r="EI43" i="1"/>
  <c r="EI158" i="1"/>
  <c r="EI114" i="1"/>
  <c r="EI81" i="1"/>
  <c r="EI95" i="1"/>
  <c r="EI50" i="1"/>
  <c r="EI98" i="1"/>
  <c r="EI134" i="1"/>
  <c r="EI102" i="1"/>
  <c r="EI94" i="1"/>
  <c r="EI58" i="1"/>
  <c r="EI156" i="1"/>
  <c r="EI164" i="1"/>
  <c r="EI45" i="1"/>
  <c r="EI86" i="1"/>
  <c r="EI74" i="1"/>
  <c r="EI59" i="1"/>
  <c r="EI162" i="1"/>
  <c r="EI80" i="1"/>
  <c r="EI64" i="1"/>
  <c r="EI63" i="1"/>
  <c r="EI31" i="1"/>
  <c r="EI137" i="1"/>
  <c r="EI129" i="1"/>
  <c r="EI106" i="1"/>
  <c r="EI55" i="1"/>
  <c r="EI93" i="1"/>
  <c r="EI51" i="1"/>
  <c r="EI159" i="1"/>
  <c r="EI87" i="1"/>
  <c r="EI70" i="1"/>
  <c r="EI83" i="1"/>
  <c r="EI62" i="1"/>
  <c r="EI30" i="1"/>
  <c r="EI141" i="1"/>
  <c r="EI111" i="1"/>
  <c r="EI82" i="1"/>
  <c r="EI99" i="1"/>
  <c r="EI104" i="1"/>
  <c r="EI131" i="1"/>
  <c r="EI117" i="1"/>
  <c r="EI107" i="1"/>
  <c r="EI32" i="1"/>
  <c r="EI54" i="1"/>
  <c r="EI149" i="1"/>
  <c r="EI118" i="1"/>
  <c r="EI105" i="1"/>
  <c r="EI108" i="1"/>
  <c r="EI84" i="1"/>
  <c r="EI39" i="1"/>
  <c r="EI135" i="1"/>
  <c r="EI85" i="1"/>
  <c r="EI89" i="1"/>
  <c r="EI66" i="1"/>
  <c r="EI140" i="1"/>
  <c r="EI150" i="1"/>
  <c r="EI148" i="1"/>
  <c r="EI120" i="1"/>
  <c r="EI96" i="1"/>
  <c r="EI65" i="1"/>
  <c r="EI151" i="1"/>
  <c r="EI115" i="1"/>
  <c r="EI91" i="1"/>
  <c r="EI61" i="1"/>
  <c r="EI46" i="1"/>
  <c r="EI153" i="1"/>
  <c r="EI163" i="1"/>
  <c r="EI123" i="1"/>
  <c r="EI119" i="1"/>
  <c r="EI38" i="1"/>
  <c r="EI145" i="1"/>
  <c r="EI103" i="1"/>
  <c r="EI92" i="1"/>
  <c r="EI79" i="1"/>
  <c r="EI49" i="1"/>
  <c r="EI33" i="1"/>
  <c r="EI144" i="1"/>
  <c r="EI77" i="1"/>
  <c r="EI56" i="1"/>
  <c r="EI37" i="1"/>
  <c r="EI146" i="1"/>
  <c r="EI127" i="1"/>
  <c r="EI116" i="1"/>
  <c r="EI97" i="1"/>
  <c r="EI52" i="1"/>
  <c r="EI157" i="1"/>
  <c r="EI132" i="1"/>
  <c r="EI73" i="1"/>
  <c r="EI110" i="1"/>
  <c r="EI36" i="1"/>
  <c r="EI67" i="1"/>
  <c r="EI57" i="1"/>
  <c r="EI125" i="1"/>
  <c r="EI90" i="1"/>
  <c r="EI133" i="1"/>
  <c r="EI75" i="1"/>
  <c r="EI44" i="1"/>
  <c r="EI160" i="1"/>
  <c r="EI130" i="1"/>
  <c r="EI138" i="1"/>
  <c r="EI78" i="1"/>
  <c r="EI154" i="1"/>
  <c r="EI155" i="1"/>
  <c r="EI113" i="1"/>
  <c r="EI35" i="1"/>
  <c r="EI47" i="1"/>
  <c r="EI60" i="1"/>
  <c r="EI109" i="1"/>
  <c r="EI161" i="1"/>
  <c r="EA93" i="1"/>
  <c r="EA34" i="1"/>
  <c r="EA144" i="1"/>
  <c r="EA78" i="1"/>
  <c r="EA61" i="1"/>
  <c r="EA58" i="1"/>
  <c r="EA33" i="1"/>
  <c r="EA32" i="1"/>
  <c r="EA102" i="1"/>
  <c r="EA88" i="1"/>
  <c r="EA105" i="1"/>
  <c r="EA72" i="1"/>
  <c r="EA75" i="1"/>
  <c r="EA125" i="1"/>
  <c r="EA101" i="1"/>
  <c r="EA56" i="1"/>
  <c r="EA67" i="1"/>
  <c r="EA132" i="1"/>
  <c r="EA83" i="1"/>
  <c r="EA126" i="1"/>
  <c r="EA59" i="1"/>
  <c r="EA154" i="1"/>
  <c r="EA149" i="1"/>
  <c r="EA91" i="1"/>
  <c r="EA95" i="1"/>
  <c r="EA77" i="1"/>
  <c r="EA74" i="1"/>
  <c r="EA49" i="1"/>
  <c r="EA135" i="1"/>
  <c r="EA111" i="1"/>
  <c r="EA119" i="1"/>
  <c r="EA64" i="1"/>
  <c r="EA37" i="1"/>
  <c r="EA92" i="1"/>
  <c r="EA123" i="1"/>
  <c r="EA57" i="1"/>
  <c r="EA146" i="1"/>
  <c r="EA141" i="1"/>
  <c r="EA118" i="1"/>
  <c r="EA108" i="1"/>
  <c r="EA86" i="1"/>
  <c r="EA71" i="1"/>
  <c r="EA85" i="1"/>
  <c r="EA104" i="1"/>
  <c r="EA76" i="1"/>
  <c r="EA36" i="1"/>
  <c r="EA148" i="1"/>
  <c r="EA134" i="1"/>
  <c r="EA100" i="1"/>
  <c r="EA65" i="1"/>
  <c r="EA39" i="1"/>
  <c r="EA138" i="1"/>
  <c r="EA82" i="1"/>
  <c r="EA124" i="1"/>
  <c r="EA81" i="1"/>
  <c r="EA150" i="1"/>
  <c r="EA140" i="1"/>
  <c r="EA151" i="1"/>
  <c r="EA128" i="1"/>
  <c r="EA130" i="1"/>
  <c r="EA98" i="1"/>
  <c r="EA42" i="1"/>
  <c r="EA129" i="1"/>
  <c r="EA115" i="1"/>
  <c r="EA84" i="1"/>
  <c r="EA47" i="1"/>
  <c r="EA153" i="1"/>
  <c r="EA29" i="1"/>
  <c r="EA110" i="1"/>
  <c r="EA60" i="1"/>
  <c r="EA31" i="1"/>
  <c r="EA143" i="1"/>
  <c r="EA62" i="1"/>
  <c r="EA114" i="1"/>
  <c r="EA90" i="1"/>
  <c r="EA52" i="1"/>
  <c r="EA156" i="1"/>
  <c r="EA155" i="1"/>
  <c r="EA103" i="1"/>
  <c r="EA89" i="1"/>
  <c r="EA44" i="1"/>
  <c r="EA139" i="1"/>
  <c r="EA147" i="1"/>
  <c r="EA120" i="1"/>
  <c r="EA113" i="1"/>
  <c r="EA97" i="1"/>
  <c r="EA55" i="1"/>
  <c r="EA38" i="1"/>
  <c r="EA145" i="1"/>
  <c r="EA99" i="1"/>
  <c r="EA53" i="1"/>
  <c r="EA40" i="1"/>
  <c r="EA137" i="1"/>
  <c r="EA112" i="1"/>
  <c r="EA79" i="1"/>
  <c r="EA80" i="1"/>
  <c r="EA54" i="1"/>
  <c r="EA48" i="1"/>
  <c r="EA122" i="1"/>
  <c r="EA35" i="1"/>
  <c r="EA45" i="1"/>
  <c r="EA152" i="1"/>
  <c r="EA133" i="1"/>
  <c r="EA70" i="1"/>
  <c r="EA87" i="1"/>
  <c r="EA50" i="1"/>
  <c r="EA121" i="1"/>
  <c r="EA63" i="1"/>
  <c r="EA43" i="1"/>
  <c r="EA127" i="1"/>
  <c r="EA142" i="1"/>
  <c r="EA51" i="1"/>
  <c r="EA66" i="1"/>
  <c r="EA30" i="1"/>
  <c r="EA69" i="1"/>
  <c r="EA106" i="1"/>
  <c r="EA94" i="1"/>
  <c r="EA116" i="1"/>
  <c r="EA131" i="1"/>
  <c r="EA46" i="1"/>
  <c r="EA73" i="1"/>
  <c r="EA68" i="1"/>
  <c r="EA96" i="1"/>
  <c r="EA136" i="1"/>
  <c r="EA117" i="1"/>
  <c r="EA107" i="1"/>
  <c r="EA41" i="1"/>
  <c r="EA109" i="1"/>
  <c r="FT161" i="1" l="1"/>
  <c r="FR334" i="1"/>
  <c r="FS334" i="1" s="1"/>
  <c r="FT138" i="1"/>
  <c r="FR311" i="1"/>
  <c r="FS311" i="1" s="1"/>
  <c r="FT45" i="1"/>
  <c r="FR218" i="1"/>
  <c r="FS218" i="1" s="1"/>
  <c r="FT176" i="1"/>
  <c r="FR349" i="1"/>
  <c r="FS349" i="1" s="1"/>
  <c r="FT128" i="1"/>
  <c r="FR301" i="1"/>
  <c r="FS301" i="1" s="1"/>
  <c r="FT37" i="1"/>
  <c r="FR210" i="1"/>
  <c r="FS210" i="1" s="1"/>
  <c r="FT34" i="1"/>
  <c r="FR207" i="1"/>
  <c r="FS207" i="1" s="1"/>
  <c r="FT136" i="1"/>
  <c r="FR309" i="1"/>
  <c r="FS309" i="1" s="1"/>
  <c r="FT151" i="1"/>
  <c r="FR324" i="1"/>
  <c r="FS324" i="1" s="1"/>
  <c r="FT195" i="1"/>
  <c r="FR368" i="1"/>
  <c r="FS368" i="1" s="1"/>
  <c r="FT53" i="1"/>
  <c r="FR226" i="1"/>
  <c r="FS226" i="1" s="1"/>
  <c r="FT121" i="1"/>
  <c r="FR294" i="1"/>
  <c r="FS294" i="1" s="1"/>
  <c r="FT171" i="1"/>
  <c r="FR344" i="1"/>
  <c r="FS344" i="1" s="1"/>
  <c r="FT109" i="1"/>
  <c r="FR282" i="1"/>
  <c r="FS282" i="1" s="1"/>
  <c r="FT64" i="1"/>
  <c r="FR237" i="1"/>
  <c r="FS237" i="1" s="1"/>
  <c r="FT30" i="1"/>
  <c r="FR203" i="1"/>
  <c r="FS203" i="1" s="1"/>
  <c r="FT139" i="1"/>
  <c r="FR312" i="1"/>
  <c r="FT77" i="1"/>
  <c r="FR250" i="1"/>
  <c r="FS250" i="1" s="1"/>
  <c r="FT142" i="1"/>
  <c r="FR315" i="1"/>
  <c r="FS315" i="1" s="1"/>
  <c r="FT119" i="1"/>
  <c r="FR292" i="1"/>
  <c r="FS292" i="1" s="1"/>
  <c r="FT32" i="1"/>
  <c r="FR205" i="1"/>
  <c r="FS205" i="1" s="1"/>
  <c r="FT49" i="1"/>
  <c r="FR222" i="1"/>
  <c r="FS222" i="1" s="1"/>
  <c r="FT127" i="1"/>
  <c r="FR300" i="1"/>
  <c r="FS300" i="1" s="1"/>
  <c r="FT168" i="1"/>
  <c r="FR341" i="1"/>
  <c r="FS341" i="1" s="1"/>
  <c r="FT137" i="1"/>
  <c r="FR310" i="1"/>
  <c r="FS310" i="1" s="1"/>
  <c r="FT85" i="1"/>
  <c r="FR258" i="1"/>
  <c r="FS258" i="1" s="1"/>
  <c r="FT70" i="1"/>
  <c r="FR243" i="1"/>
  <c r="FS243" i="1" s="1"/>
  <c r="FT147" i="1"/>
  <c r="FR320" i="1"/>
  <c r="FS320" i="1" s="1"/>
  <c r="FT173" i="1"/>
  <c r="FR346" i="1"/>
  <c r="FS346" i="1" s="1"/>
  <c r="FT124" i="1"/>
  <c r="FR297" i="1"/>
  <c r="FS297" i="1" s="1"/>
  <c r="FT54" i="1"/>
  <c r="FR227" i="1"/>
  <c r="FS227" i="1" s="1"/>
  <c r="FT48" i="1"/>
  <c r="FR221" i="1"/>
  <c r="FS221" i="1" s="1"/>
  <c r="FT93" i="1"/>
  <c r="FR266" i="1"/>
  <c r="FS266" i="1" s="1"/>
  <c r="FT105" i="1"/>
  <c r="FR278" i="1"/>
  <c r="FS278" i="1" s="1"/>
  <c r="FT66" i="1"/>
  <c r="FR239" i="1"/>
  <c r="FS239" i="1" s="1"/>
  <c r="FT41" i="1"/>
  <c r="FR214" i="1"/>
  <c r="FS214" i="1" s="1"/>
  <c r="FT55" i="1"/>
  <c r="FR228" i="1"/>
  <c r="FS228" i="1" s="1"/>
  <c r="FT172" i="1"/>
  <c r="FR345" i="1"/>
  <c r="FS345" i="1" s="1"/>
  <c r="FT143" i="1"/>
  <c r="FR316" i="1"/>
  <c r="FS316" i="1" s="1"/>
  <c r="FT57" i="1"/>
  <c r="FR230" i="1"/>
  <c r="FS230" i="1" s="1"/>
  <c r="FT181" i="1"/>
  <c r="FR354" i="1"/>
  <c r="FS354" i="1" s="1"/>
  <c r="FT184" i="1"/>
  <c r="FR357" i="1"/>
  <c r="FS357" i="1" s="1"/>
  <c r="FT157" i="1"/>
  <c r="FR330" i="1"/>
  <c r="FS330" i="1" s="1"/>
  <c r="FT99" i="1"/>
  <c r="FR272" i="1"/>
  <c r="FS272" i="1" s="1"/>
  <c r="FT132" i="1"/>
  <c r="FR305" i="1"/>
  <c r="FS305" i="1" s="1"/>
  <c r="FT89" i="1"/>
  <c r="FR262" i="1"/>
  <c r="FS262" i="1" s="1"/>
  <c r="FT75" i="1"/>
  <c r="FR248" i="1"/>
  <c r="FS248" i="1" s="1"/>
  <c r="FT196" i="1"/>
  <c r="FR369" i="1"/>
  <c r="FS369" i="1" s="1"/>
  <c r="FT131" i="1"/>
  <c r="FR304" i="1"/>
  <c r="FS304" i="1" s="1"/>
  <c r="FT96" i="1"/>
  <c r="FR269" i="1"/>
  <c r="FS269" i="1" s="1"/>
  <c r="FT67" i="1"/>
  <c r="FR240" i="1"/>
  <c r="FS240" i="1" s="1"/>
  <c r="FT83" i="1"/>
  <c r="FR256" i="1"/>
  <c r="FS256" i="1" s="1"/>
  <c r="FT192" i="1"/>
  <c r="FR365" i="1"/>
  <c r="FS365" i="1" s="1"/>
  <c r="FT152" i="1"/>
  <c r="FR325" i="1"/>
  <c r="FS325" i="1" s="1"/>
  <c r="FT125" i="1"/>
  <c r="FR298" i="1"/>
  <c r="FS298" i="1" s="1"/>
  <c r="FT95" i="1"/>
  <c r="FR268" i="1"/>
  <c r="FS268" i="1" s="1"/>
  <c r="FT52" i="1"/>
  <c r="FR225" i="1"/>
  <c r="FS225" i="1" s="1"/>
  <c r="FT103" i="1"/>
  <c r="FR276" i="1"/>
  <c r="FS276" i="1" s="1"/>
  <c r="FT69" i="1"/>
  <c r="FR242" i="1"/>
  <c r="FS242" i="1" s="1"/>
  <c r="FT80" i="1"/>
  <c r="FR253" i="1"/>
  <c r="FS253" i="1" s="1"/>
  <c r="FT169" i="1"/>
  <c r="FR342" i="1"/>
  <c r="FS342" i="1" s="1"/>
  <c r="FT120" i="1"/>
  <c r="FR293" i="1"/>
  <c r="FT76" i="1"/>
  <c r="FR249" i="1"/>
  <c r="FS249" i="1" s="1"/>
  <c r="FT39" i="1"/>
  <c r="FR212" i="1"/>
  <c r="FS212" i="1" s="1"/>
  <c r="FT50" i="1"/>
  <c r="FR223" i="1"/>
  <c r="FS223" i="1" s="1"/>
  <c r="FT117" i="1"/>
  <c r="FR290" i="1"/>
  <c r="FS290" i="1" s="1"/>
  <c r="FT106" i="1"/>
  <c r="FR279" i="1"/>
  <c r="FS279" i="1" s="1"/>
  <c r="FT40" i="1"/>
  <c r="FR213" i="1"/>
  <c r="FS213" i="1" s="1"/>
  <c r="FT148" i="1"/>
  <c r="FR321" i="1"/>
  <c r="FS321" i="1" s="1"/>
  <c r="FT182" i="1"/>
  <c r="FR355" i="1"/>
  <c r="FS355" i="1" s="1"/>
  <c r="FT130" i="1"/>
  <c r="FR303" i="1"/>
  <c r="FT183" i="1"/>
  <c r="FR356" i="1"/>
  <c r="FT51" i="1"/>
  <c r="FR224" i="1"/>
  <c r="FS224" i="1" s="1"/>
  <c r="FT177" i="1"/>
  <c r="FR350" i="1"/>
  <c r="FS350" i="1" s="1"/>
  <c r="FT56" i="1"/>
  <c r="FR229" i="1"/>
  <c r="FS229" i="1" s="1"/>
  <c r="FT114" i="1"/>
  <c r="FR287" i="1"/>
  <c r="FS287" i="1" s="1"/>
  <c r="FT74" i="1"/>
  <c r="FR247" i="1"/>
  <c r="FS247" i="1" s="1"/>
  <c r="FT113" i="1"/>
  <c r="FR286" i="1"/>
  <c r="FS286" i="1" s="1"/>
  <c r="FT42" i="1"/>
  <c r="FR215" i="1"/>
  <c r="FS215" i="1" s="1"/>
  <c r="FT150" i="1"/>
  <c r="FR323" i="1"/>
  <c r="FS323" i="1" s="1"/>
  <c r="FT164" i="1"/>
  <c r="FR337" i="1"/>
  <c r="FS337" i="1" s="1"/>
  <c r="FT122" i="1"/>
  <c r="FR295" i="1"/>
  <c r="FS295" i="1" s="1"/>
  <c r="FT33" i="1"/>
  <c r="FR206" i="1"/>
  <c r="FT31" i="1"/>
  <c r="FR204" i="1"/>
  <c r="FT153" i="1"/>
  <c r="FR326" i="1"/>
  <c r="FS326" i="1" s="1"/>
  <c r="FT156" i="1"/>
  <c r="FR329" i="1"/>
  <c r="FS329" i="1" s="1"/>
  <c r="FT126" i="1"/>
  <c r="FR299" i="1"/>
  <c r="FS299" i="1" s="1"/>
  <c r="FT92" i="1"/>
  <c r="FR265" i="1"/>
  <c r="FS265" i="1" s="1"/>
  <c r="FT170" i="1"/>
  <c r="FR343" i="1"/>
  <c r="FT167" i="1"/>
  <c r="FR340" i="1"/>
  <c r="FS340" i="1" s="1"/>
  <c r="FT166" i="1"/>
  <c r="FR339" i="1"/>
  <c r="FS339" i="1" s="1"/>
  <c r="FT108" i="1"/>
  <c r="FR281" i="1"/>
  <c r="FT87" i="1"/>
  <c r="FR260" i="1"/>
  <c r="FS260" i="1" s="1"/>
  <c r="FT71" i="1"/>
  <c r="FR244" i="1"/>
  <c r="FS244" i="1" s="1"/>
  <c r="FT35" i="1"/>
  <c r="FR208" i="1"/>
  <c r="FT190" i="1"/>
  <c r="FR363" i="1"/>
  <c r="FS363" i="1" s="1"/>
  <c r="FT97" i="1"/>
  <c r="FR270" i="1"/>
  <c r="FT58" i="1"/>
  <c r="FR231" i="1"/>
  <c r="FS231" i="1" s="1"/>
  <c r="FT188" i="1"/>
  <c r="FR361" i="1"/>
  <c r="FS361" i="1" s="1"/>
  <c r="FT98" i="1"/>
  <c r="FR271" i="1"/>
  <c r="FS271" i="1" s="1"/>
  <c r="FT107" i="1"/>
  <c r="FR280" i="1"/>
  <c r="FS280" i="1" s="1"/>
  <c r="FT46" i="1"/>
  <c r="FR219" i="1"/>
  <c r="FS219" i="1" s="1"/>
  <c r="FT149" i="1"/>
  <c r="FR322" i="1"/>
  <c r="FS322" i="1" s="1"/>
  <c r="FT175" i="1"/>
  <c r="FR348" i="1"/>
  <c r="FS348" i="1" s="1"/>
  <c r="FT162" i="1"/>
  <c r="FR335" i="1"/>
  <c r="FS335" i="1" s="1"/>
  <c r="FT100" i="1"/>
  <c r="FR273" i="1"/>
  <c r="FS273" i="1" s="1"/>
  <c r="FT104" i="1"/>
  <c r="FR277" i="1"/>
  <c r="FT79" i="1"/>
  <c r="FR252" i="1"/>
  <c r="FS252" i="1" s="1"/>
  <c r="FT140" i="1"/>
  <c r="FR313" i="1"/>
  <c r="FS313" i="1" s="1"/>
  <c r="FT178" i="1"/>
  <c r="FR351" i="1"/>
  <c r="FS351" i="1" s="1"/>
  <c r="FT165" i="1"/>
  <c r="FR338" i="1"/>
  <c r="FS338" i="1" s="1"/>
  <c r="FT73" i="1"/>
  <c r="FR246" i="1"/>
  <c r="FS246" i="1" s="1"/>
  <c r="FT198" i="1"/>
  <c r="FR371" i="1"/>
  <c r="FS371" i="1" s="1"/>
  <c r="FT154" i="1"/>
  <c r="FR327" i="1"/>
  <c r="FS327" i="1" s="1"/>
  <c r="FT191" i="1"/>
  <c r="FR364" i="1"/>
  <c r="FS364" i="1" s="1"/>
  <c r="FT72" i="1"/>
  <c r="FR245" i="1"/>
  <c r="FS245" i="1" s="1"/>
  <c r="FT133" i="1"/>
  <c r="FR306" i="1"/>
  <c r="FS306" i="1" s="1"/>
  <c r="FT43" i="1"/>
  <c r="FR216" i="1"/>
  <c r="FS216" i="1" s="1"/>
  <c r="FT47" i="1"/>
  <c r="FR220" i="1"/>
  <c r="FT145" i="1"/>
  <c r="FR318" i="1"/>
  <c r="FS318" i="1" s="1"/>
  <c r="FT102" i="1"/>
  <c r="FR275" i="1"/>
  <c r="FS275" i="1" s="1"/>
  <c r="FT94" i="1"/>
  <c r="FR267" i="1"/>
  <c r="FT63" i="1"/>
  <c r="FR236" i="1"/>
  <c r="FT187" i="1"/>
  <c r="FR360" i="1"/>
  <c r="FS360" i="1" s="1"/>
  <c r="FT180" i="1"/>
  <c r="FR353" i="1"/>
  <c r="FS353" i="1" s="1"/>
  <c r="FT61" i="1"/>
  <c r="FR234" i="1"/>
  <c r="FS234" i="1" s="1"/>
  <c r="FT101" i="1"/>
  <c r="FR274" i="1"/>
  <c r="FS274" i="1" s="1"/>
  <c r="FT141" i="1"/>
  <c r="FR314" i="1"/>
  <c r="FS314" i="1" s="1"/>
  <c r="FT155" i="1"/>
  <c r="FR328" i="1"/>
  <c r="FS328" i="1" s="1"/>
  <c r="FT160" i="1"/>
  <c r="FR333" i="1"/>
  <c r="FS333" i="1" s="1"/>
  <c r="FT144" i="1"/>
  <c r="FR317" i="1"/>
  <c r="FT65" i="1"/>
  <c r="FR238" i="1"/>
  <c r="FT62" i="1"/>
  <c r="FR235" i="1"/>
  <c r="FS235" i="1" s="1"/>
  <c r="FT194" i="1"/>
  <c r="FR367" i="1"/>
  <c r="FS367" i="1" s="1"/>
  <c r="FT159" i="1"/>
  <c r="FR332" i="1"/>
  <c r="FS332" i="1" s="1"/>
  <c r="FT112" i="1"/>
  <c r="FR285" i="1"/>
  <c r="FS285" i="1" s="1"/>
  <c r="FT110" i="1"/>
  <c r="FR283" i="1"/>
  <c r="FT36" i="1"/>
  <c r="FR209" i="1"/>
  <c r="FS209" i="1" s="1"/>
  <c r="FT174" i="1"/>
  <c r="FR347" i="1"/>
  <c r="FS347" i="1" s="1"/>
  <c r="FT199" i="1"/>
  <c r="FR372" i="1"/>
  <c r="FS372" i="1" s="1"/>
  <c r="FT129" i="1"/>
  <c r="FR302" i="1"/>
  <c r="FS302" i="1" s="1"/>
  <c r="FT197" i="1"/>
  <c r="FR370" i="1"/>
  <c r="FS370" i="1" s="1"/>
  <c r="FT189" i="1"/>
  <c r="FR362" i="1"/>
  <c r="FT68" i="1"/>
  <c r="FR241" i="1"/>
  <c r="FS241" i="1" s="1"/>
  <c r="FT111" i="1"/>
  <c r="FR284" i="1"/>
  <c r="FS284" i="1" s="1"/>
  <c r="FT115" i="1"/>
  <c r="FR288" i="1"/>
  <c r="FS288" i="1" s="1"/>
  <c r="FT90" i="1"/>
  <c r="FR263" i="1"/>
  <c r="FS263" i="1" s="1"/>
  <c r="FT134" i="1"/>
  <c r="FR307" i="1"/>
  <c r="FS307" i="1" s="1"/>
  <c r="FT185" i="1"/>
  <c r="FR358" i="1"/>
  <c r="FS358" i="1" s="1"/>
  <c r="FT135" i="1"/>
  <c r="FR308" i="1"/>
  <c r="FT118" i="1"/>
  <c r="FR291" i="1"/>
  <c r="FT186" i="1"/>
  <c r="FR359" i="1"/>
  <c r="FS359" i="1" s="1"/>
  <c r="FT82" i="1"/>
  <c r="FR255" i="1"/>
  <c r="FS255" i="1" s="1"/>
  <c r="FT44" i="1"/>
  <c r="FR217" i="1"/>
  <c r="FT29" i="1"/>
  <c r="FR202" i="1"/>
  <c r="FT81" i="1"/>
  <c r="FR254" i="1"/>
  <c r="FS254" i="1" s="1"/>
  <c r="FT78" i="1"/>
  <c r="FR251" i="1"/>
  <c r="FS251" i="1" s="1"/>
  <c r="FT59" i="1"/>
  <c r="FR232" i="1"/>
  <c r="FS232" i="1" s="1"/>
  <c r="FT116" i="1"/>
  <c r="FR289" i="1"/>
  <c r="FS289" i="1" s="1"/>
  <c r="FT84" i="1"/>
  <c r="FR257" i="1"/>
  <c r="FT88" i="1"/>
  <c r="FR261" i="1"/>
  <c r="FT38" i="1"/>
  <c r="FR211" i="1"/>
  <c r="FS211" i="1" s="1"/>
  <c r="FT158" i="1"/>
  <c r="FR331" i="1"/>
  <c r="FS331" i="1" s="1"/>
  <c r="FT193" i="1"/>
  <c r="FR366" i="1"/>
  <c r="FS366" i="1" s="1"/>
  <c r="FT163" i="1"/>
  <c r="FR336" i="1"/>
  <c r="FS336" i="1" s="1"/>
  <c r="FT60" i="1"/>
  <c r="FR233" i="1"/>
  <c r="FS233" i="1" s="1"/>
  <c r="FT86" i="1"/>
  <c r="FR259" i="1"/>
  <c r="FT179" i="1"/>
  <c r="FR352" i="1"/>
  <c r="FS352" i="1" s="1"/>
  <c r="FT146" i="1"/>
  <c r="FR319" i="1"/>
  <c r="FS319" i="1" s="1"/>
  <c r="FT91" i="1"/>
  <c r="FR264" i="1"/>
  <c r="FS264" i="1" s="1"/>
  <c r="FT123" i="1"/>
  <c r="FR296" i="1"/>
  <c r="FS296" i="1" s="1"/>
  <c r="FQ268" i="1" l="1"/>
  <c r="FQ308" i="1"/>
  <c r="FS308" i="1"/>
  <c r="FQ276" i="1"/>
  <c r="FS277" i="1"/>
  <c r="FQ311" i="1"/>
  <c r="FS312" i="1"/>
  <c r="FQ237" i="1"/>
  <c r="FS238" i="1"/>
  <c r="FQ220" i="1"/>
  <c r="FP220" i="1" s="1"/>
  <c r="FS220" i="1"/>
  <c r="FQ303" i="1"/>
  <c r="FS303" i="1"/>
  <c r="FQ316" i="1"/>
  <c r="FS317" i="1"/>
  <c r="FQ261" i="1"/>
  <c r="FS261" i="1"/>
  <c r="FQ356" i="1"/>
  <c r="FS356" i="1"/>
  <c r="FQ361" i="1"/>
  <c r="FS362" i="1"/>
  <c r="FQ207" i="1"/>
  <c r="FS208" i="1"/>
  <c r="FQ256" i="1"/>
  <c r="FS257" i="1"/>
  <c r="FQ204" i="1"/>
  <c r="FS204" i="1"/>
  <c r="FQ205" i="1"/>
  <c r="FP204" i="1" s="1"/>
  <c r="FS206" i="1"/>
  <c r="FQ217" i="1"/>
  <c r="FS217" i="1"/>
  <c r="FQ236" i="1"/>
  <c r="FS236" i="1"/>
  <c r="FQ202" i="1"/>
  <c r="FS202" i="1"/>
  <c r="FQ343" i="1"/>
  <c r="FS343" i="1"/>
  <c r="FQ267" i="1"/>
  <c r="FS267" i="1"/>
  <c r="FQ281" i="1"/>
  <c r="FS281" i="1"/>
  <c r="FQ292" i="1"/>
  <c r="FS293" i="1"/>
  <c r="FQ282" i="1"/>
  <c r="FS283" i="1"/>
  <c r="FQ258" i="1"/>
  <c r="FS259" i="1"/>
  <c r="FQ291" i="1"/>
  <c r="FP291" i="1" s="1"/>
  <c r="FS291" i="1"/>
  <c r="FQ269" i="1"/>
  <c r="FS270" i="1"/>
  <c r="FQ368" i="1"/>
  <c r="FQ348" i="1"/>
  <c r="FQ219" i="1"/>
  <c r="FQ248" i="1"/>
  <c r="FQ243" i="1"/>
  <c r="FQ323" i="1"/>
  <c r="FQ249" i="1"/>
  <c r="FQ273" i="1"/>
  <c r="FQ274" i="1"/>
  <c r="FQ294" i="1"/>
  <c r="FQ290" i="1"/>
  <c r="FQ297" i="1"/>
  <c r="FQ341" i="1"/>
  <c r="FQ221" i="1"/>
  <c r="FQ271" i="1"/>
  <c r="FQ218" i="1"/>
  <c r="FQ263" i="1"/>
  <c r="FQ366" i="1"/>
  <c r="FQ231" i="1"/>
  <c r="FQ352" i="1"/>
  <c r="FQ211" i="1"/>
  <c r="FQ354" i="1"/>
  <c r="FQ226" i="1"/>
  <c r="FQ370" i="1"/>
  <c r="FQ333" i="1"/>
  <c r="FQ255" i="1"/>
  <c r="FQ262" i="1"/>
  <c r="FQ327" i="1"/>
  <c r="FQ338" i="1"/>
  <c r="FQ360" i="1"/>
  <c r="FQ298" i="1"/>
  <c r="FQ320" i="1"/>
  <c r="FQ304" i="1"/>
  <c r="FQ315" i="1"/>
  <c r="M9" i="1"/>
  <c r="FQ334" i="1"/>
  <c r="FQ359" i="1"/>
  <c r="FQ367" i="1"/>
  <c r="FQ233" i="1"/>
  <c r="FQ319" i="1"/>
  <c r="FQ314" i="1"/>
  <c r="FQ329" i="1"/>
  <c r="FQ344" i="1"/>
  <c r="FQ278" i="1"/>
  <c r="FQ251" i="1"/>
  <c r="FQ342" i="1"/>
  <c r="FQ301" i="1"/>
  <c r="FQ246" i="1"/>
  <c r="FQ272" i="1"/>
  <c r="FQ302" i="1"/>
  <c r="FQ229" i="1"/>
  <c r="FQ305" i="1"/>
  <c r="FP267" i="1"/>
  <c r="FQ332" i="1"/>
  <c r="FQ331" i="1"/>
  <c r="FQ350" i="1"/>
  <c r="FQ285" i="1"/>
  <c r="FQ240" i="1"/>
  <c r="FQ321" i="1"/>
  <c r="FQ206" i="1"/>
  <c r="FQ208" i="1"/>
  <c r="FQ287" i="1"/>
  <c r="FQ254" i="1"/>
  <c r="FQ275" i="1"/>
  <c r="FQ252" i="1"/>
  <c r="FP268" i="1"/>
  <c r="FQ353" i="1"/>
  <c r="FQ346" i="1"/>
  <c r="FQ299" i="1"/>
  <c r="FQ225" i="1"/>
  <c r="FQ307" i="1"/>
  <c r="FP307" i="1" s="1"/>
  <c r="FQ351" i="1"/>
  <c r="FQ296" i="1"/>
  <c r="FQ326" i="1"/>
  <c r="FQ215" i="1"/>
  <c r="FQ293" i="1"/>
  <c r="FQ306" i="1"/>
  <c r="FQ289" i="1"/>
  <c r="FQ288" i="1"/>
  <c r="FQ213" i="1"/>
  <c r="FQ340" i="1"/>
  <c r="FQ203" i="1"/>
  <c r="FP203" i="1" s="1"/>
  <c r="FQ286" i="1"/>
  <c r="FQ284" i="1"/>
  <c r="FQ224" i="1"/>
  <c r="FQ228" i="1"/>
  <c r="FQ227" i="1"/>
  <c r="FQ280" i="1"/>
  <c r="FP280" i="1" s="1"/>
  <c r="FQ247" i="1"/>
  <c r="FQ250" i="1"/>
  <c r="FQ214" i="1"/>
  <c r="FQ266" i="1"/>
  <c r="FP266" i="1" s="1"/>
  <c r="FQ245" i="1"/>
  <c r="FQ337" i="1"/>
  <c r="FQ265" i="1"/>
  <c r="FQ345" i="1"/>
  <c r="FQ349" i="1"/>
  <c r="FQ325" i="1"/>
  <c r="FQ335" i="1"/>
  <c r="FQ328" i="1"/>
  <c r="FQ253" i="1"/>
  <c r="FQ264" i="1"/>
  <c r="FQ363" i="1"/>
  <c r="FQ313" i="1"/>
  <c r="FQ260" i="1"/>
  <c r="FQ324" i="1"/>
  <c r="FQ232" i="1"/>
  <c r="FQ358" i="1"/>
  <c r="FQ234" i="1"/>
  <c r="FQ223" i="1"/>
  <c r="FQ242" i="1"/>
  <c r="FQ369" i="1"/>
  <c r="FQ300" i="1"/>
  <c r="FQ259" i="1"/>
  <c r="FQ371" i="1"/>
  <c r="FQ230" i="1"/>
  <c r="FQ355" i="1"/>
  <c r="FP355" i="1" s="1"/>
  <c r="FQ365" i="1"/>
  <c r="FQ362" i="1"/>
  <c r="FQ339" i="1"/>
  <c r="FQ347" i="1"/>
  <c r="FQ235" i="1"/>
  <c r="FQ277" i="1"/>
  <c r="FQ270" i="1"/>
  <c r="FQ212" i="1"/>
  <c r="FQ239" i="1"/>
  <c r="FQ257" i="1"/>
  <c r="FQ279" i="1"/>
  <c r="FQ216" i="1"/>
  <c r="FQ244" i="1"/>
  <c r="FQ330" i="1"/>
  <c r="FQ318" i="1"/>
  <c r="FQ357" i="1"/>
  <c r="FQ310" i="1"/>
  <c r="FQ309" i="1"/>
  <c r="FQ209" i="1"/>
  <c r="FQ336" i="1"/>
  <c r="FQ238" i="1"/>
  <c r="FQ241" i="1"/>
  <c r="FQ364" i="1"/>
  <c r="FQ317" i="1"/>
  <c r="FP316" i="1" s="1"/>
  <c r="FQ322" i="1"/>
  <c r="FQ295" i="1"/>
  <c r="FQ210" i="1"/>
  <c r="FQ312" i="1"/>
  <c r="FQ283" i="1"/>
  <c r="FQ222" i="1"/>
  <c r="FP310" i="1" l="1"/>
  <c r="FP360" i="1"/>
  <c r="FP315" i="1"/>
  <c r="FP292" i="1"/>
  <c r="FP236" i="1"/>
  <c r="FP235" i="1"/>
  <c r="FP242" i="1"/>
  <c r="FP243" i="1"/>
  <c r="FP258" i="1"/>
  <c r="FP322" i="1"/>
  <c r="FP303" i="1"/>
  <c r="FP256" i="1"/>
  <c r="FP281" i="1"/>
  <c r="FO280" i="1" s="1"/>
  <c r="FP275" i="1"/>
  <c r="FP207" i="1"/>
  <c r="FP261" i="1"/>
  <c r="FP367" i="1"/>
  <c r="FP260" i="1"/>
  <c r="FP343" i="1"/>
  <c r="FO291" i="1"/>
  <c r="FP302" i="1"/>
  <c r="FP273" i="1"/>
  <c r="FS374" i="1"/>
  <c r="N8" i="1" s="1"/>
  <c r="FP219" i="1"/>
  <c r="FO219" i="1" s="1"/>
  <c r="FP206" i="1"/>
  <c r="FP255" i="1"/>
  <c r="FP342" i="1"/>
  <c r="FP290" i="1"/>
  <c r="FO290" i="1" s="1"/>
  <c r="FP249" i="1"/>
  <c r="FP210" i="1"/>
  <c r="FP358" i="1"/>
  <c r="FP232" i="1"/>
  <c r="FP369" i="1"/>
  <c r="FP218" i="1"/>
  <c r="FP248" i="1"/>
  <c r="FP285" i="1"/>
  <c r="FP340" i="1"/>
  <c r="FP225" i="1"/>
  <c r="FP300" i="1"/>
  <c r="FP289" i="1"/>
  <c r="FP247" i="1"/>
  <c r="FP262" i="1"/>
  <c r="FP362" i="1"/>
  <c r="FP272" i="1"/>
  <c r="FP271" i="1"/>
  <c r="FP270" i="1"/>
  <c r="FP337" i="1"/>
  <c r="FP313" i="1"/>
  <c r="FP263" i="1"/>
  <c r="FP217" i="1"/>
  <c r="FP233" i="1"/>
  <c r="FP297" i="1"/>
  <c r="FP365" i="1"/>
  <c r="FP215" i="1"/>
  <c r="FP341" i="1"/>
  <c r="FP296" i="1"/>
  <c r="FP298" i="1"/>
  <c r="FP227" i="1"/>
  <c r="FP331" i="1"/>
  <c r="FP230" i="1"/>
  <c r="FP351" i="1"/>
  <c r="FP214" i="1"/>
  <c r="FP274" i="1"/>
  <c r="FP277" i="1"/>
  <c r="FP211" i="1"/>
  <c r="FP333" i="1"/>
  <c r="FP293" i="1"/>
  <c r="FO292" i="1" s="1"/>
  <c r="FP330" i="1"/>
  <c r="FP334" i="1"/>
  <c r="FP366" i="1"/>
  <c r="FP251" i="1"/>
  <c r="FP245" i="1"/>
  <c r="FP284" i="1"/>
  <c r="FP304" i="1"/>
  <c r="FP359" i="1"/>
  <c r="FO359" i="1" s="1"/>
  <c r="FP224" i="1"/>
  <c r="FP239" i="1"/>
  <c r="FP254" i="1"/>
  <c r="FO203" i="1"/>
  <c r="FP286" i="1"/>
  <c r="FP319" i="1"/>
  <c r="FP326" i="1"/>
  <c r="FP226" i="1"/>
  <c r="FP314" i="1"/>
  <c r="FO314" i="1" s="1"/>
  <c r="FP228" i="1"/>
  <c r="FP279" i="1"/>
  <c r="FO279" i="1" s="1"/>
  <c r="FP320" i="1"/>
  <c r="FP353" i="1"/>
  <c r="FP250" i="1"/>
  <c r="FO266" i="1"/>
  <c r="FP328" i="1"/>
  <c r="FP332" i="1"/>
  <c r="FP288" i="1"/>
  <c r="FP329" i="1"/>
  <c r="FP352" i="1"/>
  <c r="FP301" i="1"/>
  <c r="FP269" i="1"/>
  <c r="FP223" i="1"/>
  <c r="FP325" i="1"/>
  <c r="FO267" i="1"/>
  <c r="FP205" i="1"/>
  <c r="FP305" i="1"/>
  <c r="FP278" i="1"/>
  <c r="FP202" i="1"/>
  <c r="FO202" i="1" s="1"/>
  <c r="FP357" i="1"/>
  <c r="FP259" i="1"/>
  <c r="FP244" i="1"/>
  <c r="FP246" i="1"/>
  <c r="FP222" i="1"/>
  <c r="FP324" i="1"/>
  <c r="FP327" i="1"/>
  <c r="FP306" i="1"/>
  <c r="FP287" i="1"/>
  <c r="FP265" i="1"/>
  <c r="FO265" i="1" s="1"/>
  <c r="FP216" i="1"/>
  <c r="FP368" i="1"/>
  <c r="FP212" i="1"/>
  <c r="FP350" i="1"/>
  <c r="FP276" i="1"/>
  <c r="FP213" i="1"/>
  <c r="FP349" i="1"/>
  <c r="FP348" i="1"/>
  <c r="FP354" i="1"/>
  <c r="FP345" i="1"/>
  <c r="FP344" i="1"/>
  <c r="FP231" i="1"/>
  <c r="FP234" i="1"/>
  <c r="FO234" i="1" s="1"/>
  <c r="FP323" i="1"/>
  <c r="FP264" i="1"/>
  <c r="FP257" i="1"/>
  <c r="FP252" i="1"/>
  <c r="FP253" i="1"/>
  <c r="FP229" i="1"/>
  <c r="FP221" i="1"/>
  <c r="FO220" i="1" s="1"/>
  <c r="FP346" i="1"/>
  <c r="FP347" i="1"/>
  <c r="FP299" i="1"/>
  <c r="FP338" i="1"/>
  <c r="FP339" i="1"/>
  <c r="FP361" i="1"/>
  <c r="FO315" i="1"/>
  <c r="FP335" i="1"/>
  <c r="FP336" i="1"/>
  <c r="FP209" i="1"/>
  <c r="FP208" i="1"/>
  <c r="FP317" i="1"/>
  <c r="FP318" i="1"/>
  <c r="FP238" i="1"/>
  <c r="FP237" i="1"/>
  <c r="FP295" i="1"/>
  <c r="FP294" i="1"/>
  <c r="FP321" i="1"/>
  <c r="FP311" i="1"/>
  <c r="FP312" i="1"/>
  <c r="FP356" i="1"/>
  <c r="FP364" i="1"/>
  <c r="FP363" i="1"/>
  <c r="FP283" i="1"/>
  <c r="FP282" i="1"/>
  <c r="FP240" i="1"/>
  <c r="FP241" i="1"/>
  <c r="FP309" i="1"/>
  <c r="FO309" i="1" s="1"/>
  <c r="FP308" i="1"/>
  <c r="FO257" i="1" l="1"/>
  <c r="FO289" i="1"/>
  <c r="FN289" i="1" s="1"/>
  <c r="FO242" i="1"/>
  <c r="FO235" i="1"/>
  <c r="FO241" i="1"/>
  <c r="FO255" i="1"/>
  <c r="FO274" i="1"/>
  <c r="FO261" i="1"/>
  <c r="FO260" i="1"/>
  <c r="FO206" i="1"/>
  <c r="FO339" i="1"/>
  <c r="FO302" i="1"/>
  <c r="FN291" i="1"/>
  <c r="FO209" i="1"/>
  <c r="FO368" i="1"/>
  <c r="FO357" i="1"/>
  <c r="FO270" i="1"/>
  <c r="FO218" i="1"/>
  <c r="FN218" i="1" s="1"/>
  <c r="FO259" i="1"/>
  <c r="FO366" i="1"/>
  <c r="FO272" i="1"/>
  <c r="FO210" i="1"/>
  <c r="FN290" i="1"/>
  <c r="FM289" i="1" s="1"/>
  <c r="FO301" i="1"/>
  <c r="FO217" i="1"/>
  <c r="FO342" i="1"/>
  <c r="FO254" i="1"/>
  <c r="FO262" i="1"/>
  <c r="FO361" i="1"/>
  <c r="FO247" i="1"/>
  <c r="FO248" i="1"/>
  <c r="FO299" i="1"/>
  <c r="FO312" i="1"/>
  <c r="FO336" i="1"/>
  <c r="FO365" i="1"/>
  <c r="FO288" i="1"/>
  <c r="FN288" i="1" s="1"/>
  <c r="FM288" i="1" s="1"/>
  <c r="FO216" i="1"/>
  <c r="FO271" i="1"/>
  <c r="FO340" i="1"/>
  <c r="FO246" i="1"/>
  <c r="FO224" i="1"/>
  <c r="FO214" i="1"/>
  <c r="FO232" i="1"/>
  <c r="FO364" i="1"/>
  <c r="FO231" i="1"/>
  <c r="FO296" i="1"/>
  <c r="FO269" i="1"/>
  <c r="FO284" i="1"/>
  <c r="FO285" i="1"/>
  <c r="FO295" i="1"/>
  <c r="FO297" i="1"/>
  <c r="FO341" i="1"/>
  <c r="FO283" i="1"/>
  <c r="FO294" i="1"/>
  <c r="FO350" i="1"/>
  <c r="FO313" i="1"/>
  <c r="FN265" i="1"/>
  <c r="FO229" i="1"/>
  <c r="FO304" i="1"/>
  <c r="FO276" i="1"/>
  <c r="FO328" i="1"/>
  <c r="FO318" i="1"/>
  <c r="FO319" i="1"/>
  <c r="FO278" i="1"/>
  <c r="FN278" i="1" s="1"/>
  <c r="FO268" i="1"/>
  <c r="FN267" i="1" s="1"/>
  <c r="FN234" i="1"/>
  <c r="FO250" i="1"/>
  <c r="FO303" i="1"/>
  <c r="FO329" i="1"/>
  <c r="FO273" i="1"/>
  <c r="FN273" i="1" s="1"/>
  <c r="FN202" i="1"/>
  <c r="FO352" i="1"/>
  <c r="FN279" i="1"/>
  <c r="FO333" i="1"/>
  <c r="FO324" i="1"/>
  <c r="FO227" i="1"/>
  <c r="FO226" i="1"/>
  <c r="FO211" i="1"/>
  <c r="FO331" i="1"/>
  <c r="FN266" i="1"/>
  <c r="FO332" i="1"/>
  <c r="FO325" i="1"/>
  <c r="FO244" i="1"/>
  <c r="FO330" i="1"/>
  <c r="FO277" i="1"/>
  <c r="FO287" i="1"/>
  <c r="FO238" i="1"/>
  <c r="FO230" i="1"/>
  <c r="FO253" i="1"/>
  <c r="FO249" i="1"/>
  <c r="FO358" i="1"/>
  <c r="FN358" i="1" s="1"/>
  <c r="FO305" i="1"/>
  <c r="FO223" i="1"/>
  <c r="FO351" i="1"/>
  <c r="FO225" i="1"/>
  <c r="FO348" i="1"/>
  <c r="FO308" i="1"/>
  <c r="FN308" i="1" s="1"/>
  <c r="FO222" i="1"/>
  <c r="FO298" i="1"/>
  <c r="FO300" i="1"/>
  <c r="FO293" i="1"/>
  <c r="FO286" i="1"/>
  <c r="FN314" i="1"/>
  <c r="FO204" i="1"/>
  <c r="FO205" i="1"/>
  <c r="FO264" i="1"/>
  <c r="FN264" i="1" s="1"/>
  <c r="FO306" i="1"/>
  <c r="FO233" i="1"/>
  <c r="FN233" i="1" s="1"/>
  <c r="FO349" i="1"/>
  <c r="FO243" i="1"/>
  <c r="FO275" i="1"/>
  <c r="FO258" i="1"/>
  <c r="FO323" i="1"/>
  <c r="FN219" i="1"/>
  <c r="FO367" i="1"/>
  <c r="FO221" i="1"/>
  <c r="FO215" i="1"/>
  <c r="FO322" i="1"/>
  <c r="FO245" i="1"/>
  <c r="FO327" i="1"/>
  <c r="FO326" i="1"/>
  <c r="FO208" i="1"/>
  <c r="FO346" i="1"/>
  <c r="FO347" i="1"/>
  <c r="FO263" i="1"/>
  <c r="FO354" i="1"/>
  <c r="FO353" i="1"/>
  <c r="FO237" i="1"/>
  <c r="FO338" i="1"/>
  <c r="FO337" i="1"/>
  <c r="FN241" i="1"/>
  <c r="FO343" i="1"/>
  <c r="FO344" i="1"/>
  <c r="FO256" i="1"/>
  <c r="FN256" i="1" s="1"/>
  <c r="FO360" i="1"/>
  <c r="FO345" i="1"/>
  <c r="FO213" i="1"/>
  <c r="FO212" i="1"/>
  <c r="FO207" i="1"/>
  <c r="FO252" i="1"/>
  <c r="FO251" i="1"/>
  <c r="FO228" i="1"/>
  <c r="FO311" i="1"/>
  <c r="FO335" i="1"/>
  <c r="FO334" i="1"/>
  <c r="FO240" i="1"/>
  <c r="FO239" i="1"/>
  <c r="FO282" i="1"/>
  <c r="FO281" i="1"/>
  <c r="FO317" i="1"/>
  <c r="FO316" i="1"/>
  <c r="FO310" i="1"/>
  <c r="FO356" i="1"/>
  <c r="FO355" i="1"/>
  <c r="FO236" i="1"/>
  <c r="FO321" i="1"/>
  <c r="FO320" i="1"/>
  <c r="FO363" i="1"/>
  <c r="FO362" i="1"/>
  <c r="FO307" i="1"/>
  <c r="FN260" i="1" l="1"/>
  <c r="FN240" i="1"/>
  <c r="FM240" i="1" s="1"/>
  <c r="FN254" i="1"/>
  <c r="FN339" i="1"/>
  <c r="FN208" i="1"/>
  <c r="FN301" i="1"/>
  <c r="FN205" i="1"/>
  <c r="FN300" i="1"/>
  <c r="FM300" i="1" s="1"/>
  <c r="FN269" i="1"/>
  <c r="FN261" i="1"/>
  <c r="FM260" i="1" s="1"/>
  <c r="FN312" i="1"/>
  <c r="FN216" i="1"/>
  <c r="FN259" i="1"/>
  <c r="FM259" i="1" s="1"/>
  <c r="FN258" i="1"/>
  <c r="FN338" i="1"/>
  <c r="FN209" i="1"/>
  <c r="FN302" i="1"/>
  <c r="FN356" i="1"/>
  <c r="FN311" i="1"/>
  <c r="FN365" i="1"/>
  <c r="FM290" i="1"/>
  <c r="FL289" i="1" s="1"/>
  <c r="FN217" i="1"/>
  <c r="FM217" i="1" s="1"/>
  <c r="FN210" i="1"/>
  <c r="FN335" i="1"/>
  <c r="FN247" i="1"/>
  <c r="FN271" i="1"/>
  <c r="FN268" i="1"/>
  <c r="FN364" i="1"/>
  <c r="FN213" i="1"/>
  <c r="FN282" i="1"/>
  <c r="FN223" i="1"/>
  <c r="FN253" i="1"/>
  <c r="FM253" i="1" s="1"/>
  <c r="FN298" i="1"/>
  <c r="FM218" i="1"/>
  <c r="FN363" i="1"/>
  <c r="FN248" i="1"/>
  <c r="FN277" i="1"/>
  <c r="FM277" i="1" s="1"/>
  <c r="FN246" i="1"/>
  <c r="FN215" i="1"/>
  <c r="FN224" i="1"/>
  <c r="FN287" i="1"/>
  <c r="FM287" i="1" s="1"/>
  <c r="FL287" i="1" s="1"/>
  <c r="FN243" i="1"/>
  <c r="FN296" i="1"/>
  <c r="FM233" i="1"/>
  <c r="FN231" i="1"/>
  <c r="FN293" i="1"/>
  <c r="FN232" i="1"/>
  <c r="FM232" i="1" s="1"/>
  <c r="FN230" i="1"/>
  <c r="FN313" i="1"/>
  <c r="FN340" i="1"/>
  <c r="FN295" i="1"/>
  <c r="FM265" i="1"/>
  <c r="FN270" i="1"/>
  <c r="FM264" i="1"/>
  <c r="FN328" i="1"/>
  <c r="FN284" i="1"/>
  <c r="FN341" i="1"/>
  <c r="FN294" i="1"/>
  <c r="FN283" i="1"/>
  <c r="FN245" i="1"/>
  <c r="FN350" i="1"/>
  <c r="FN349" i="1"/>
  <c r="FN318" i="1"/>
  <c r="FN238" i="1"/>
  <c r="FN303" i="1"/>
  <c r="FM302" i="1" s="1"/>
  <c r="FN327" i="1"/>
  <c r="FN252" i="1"/>
  <c r="FN276" i="1"/>
  <c r="FN317" i="1"/>
  <c r="FN275" i="1"/>
  <c r="FN304" i="1"/>
  <c r="FN222" i="1"/>
  <c r="FN237" i="1"/>
  <c r="FN257" i="1"/>
  <c r="FN357" i="1"/>
  <c r="FN331" i="1"/>
  <c r="FN274" i="1"/>
  <c r="FN332" i="1"/>
  <c r="FM278" i="1"/>
  <c r="FN249" i="1"/>
  <c r="FN297" i="1"/>
  <c r="FN330" i="1"/>
  <c r="FN324" i="1"/>
  <c r="FN347" i="1"/>
  <c r="FN226" i="1"/>
  <c r="FN323" i="1"/>
  <c r="FN272" i="1"/>
  <c r="FN225" i="1"/>
  <c r="FN292" i="1"/>
  <c r="FN229" i="1"/>
  <c r="FN299" i="1"/>
  <c r="FN255" i="1"/>
  <c r="FM255" i="1" s="1"/>
  <c r="FN286" i="1"/>
  <c r="FN329" i="1"/>
  <c r="FN337" i="1"/>
  <c r="FN351" i="1"/>
  <c r="FN221" i="1"/>
  <c r="FN305" i="1"/>
  <c r="FN336" i="1"/>
  <c r="FN214" i="1"/>
  <c r="FN344" i="1"/>
  <c r="FN204" i="1"/>
  <c r="FN203" i="1"/>
  <c r="FN285" i="1"/>
  <c r="FN321" i="1"/>
  <c r="FN348" i="1"/>
  <c r="FN242" i="1"/>
  <c r="FN322" i="1"/>
  <c r="FL288" i="1"/>
  <c r="FN244" i="1"/>
  <c r="FN367" i="1"/>
  <c r="FN366" i="1"/>
  <c r="FN345" i="1"/>
  <c r="FN325" i="1"/>
  <c r="FN326" i="1"/>
  <c r="FN220" i="1"/>
  <c r="FN207" i="1"/>
  <c r="FM207" i="1" s="1"/>
  <c r="FN228" i="1"/>
  <c r="FN227" i="1"/>
  <c r="FN343" i="1"/>
  <c r="FN342" i="1"/>
  <c r="FN263" i="1"/>
  <c r="FM263" i="1" s="1"/>
  <c r="FN262" i="1"/>
  <c r="FN251" i="1"/>
  <c r="FN250" i="1"/>
  <c r="FN346" i="1"/>
  <c r="FN360" i="1"/>
  <c r="FN359" i="1"/>
  <c r="FM358" i="1" s="1"/>
  <c r="FN352" i="1"/>
  <c r="FN353" i="1"/>
  <c r="FN310" i="1"/>
  <c r="FN206" i="1"/>
  <c r="FN239" i="1"/>
  <c r="FM239" i="1" s="1"/>
  <c r="FN211" i="1"/>
  <c r="FN212" i="1"/>
  <c r="FN334" i="1"/>
  <c r="FN333" i="1"/>
  <c r="FN320" i="1"/>
  <c r="FN319" i="1"/>
  <c r="FN316" i="1"/>
  <c r="FN309" i="1"/>
  <c r="FN307" i="1"/>
  <c r="FM307" i="1" s="1"/>
  <c r="FN306" i="1"/>
  <c r="FN236" i="1"/>
  <c r="FN235" i="1"/>
  <c r="FN315" i="1"/>
  <c r="FM266" i="1"/>
  <c r="FN362" i="1"/>
  <c r="FN361" i="1"/>
  <c r="FN355" i="1"/>
  <c r="FN354" i="1"/>
  <c r="FN281" i="1"/>
  <c r="FN280" i="1"/>
  <c r="FM299" i="1" l="1"/>
  <c r="FM205" i="1"/>
  <c r="FM301" i="1"/>
  <c r="FM258" i="1"/>
  <c r="FL258" i="1" s="1"/>
  <c r="FM312" i="1"/>
  <c r="FM356" i="1"/>
  <c r="FM338" i="1"/>
  <c r="FM204" i="1"/>
  <c r="FM215" i="1"/>
  <c r="FM268" i="1"/>
  <c r="FM209" i="1"/>
  <c r="FM337" i="1"/>
  <c r="FL337" i="1" s="1"/>
  <c r="FM257" i="1"/>
  <c r="FM208" i="1"/>
  <c r="FL207" i="1" s="1"/>
  <c r="FM311" i="1"/>
  <c r="FM310" i="1"/>
  <c r="FM355" i="1"/>
  <c r="FM247" i="1"/>
  <c r="FM216" i="1"/>
  <c r="FL216" i="1" s="1"/>
  <c r="FM293" i="1"/>
  <c r="FM334" i="1"/>
  <c r="FM362" i="1"/>
  <c r="FM270" i="1"/>
  <c r="FM267" i="1"/>
  <c r="FL266" i="1" s="1"/>
  <c r="FM364" i="1"/>
  <c r="FM212" i="1"/>
  <c r="FM281" i="1"/>
  <c r="FM246" i="1"/>
  <c r="FM271" i="1"/>
  <c r="FM252" i="1"/>
  <c r="FL252" i="1" s="1"/>
  <c r="FM282" i="1"/>
  <c r="FM363" i="1"/>
  <c r="FM230" i="1"/>
  <c r="FL217" i="1"/>
  <c r="FM297" i="1"/>
  <c r="FM223" i="1"/>
  <c r="FM248" i="1"/>
  <c r="FM222" i="1"/>
  <c r="FM294" i="1"/>
  <c r="FM214" i="1"/>
  <c r="FM245" i="1"/>
  <c r="FL265" i="1"/>
  <c r="FL264" i="1"/>
  <c r="FM286" i="1"/>
  <c r="FL286" i="1" s="1"/>
  <c r="FK286" i="1" s="1"/>
  <c r="FM242" i="1"/>
  <c r="FL232" i="1"/>
  <c r="FM276" i="1"/>
  <c r="FL276" i="1" s="1"/>
  <c r="FM231" i="1"/>
  <c r="FL231" i="1" s="1"/>
  <c r="FM292" i="1"/>
  <c r="FM340" i="1"/>
  <c r="FM327" i="1"/>
  <c r="FM313" i="1"/>
  <c r="FM295" i="1"/>
  <c r="FM244" i="1"/>
  <c r="FM229" i="1"/>
  <c r="FM237" i="1"/>
  <c r="FM283" i="1"/>
  <c r="FM349" i="1"/>
  <c r="FM339" i="1"/>
  <c r="FL338" i="1" s="1"/>
  <c r="FM272" i="1"/>
  <c r="FM269" i="1"/>
  <c r="FL263" i="1"/>
  <c r="FL300" i="1"/>
  <c r="FL299" i="1"/>
  <c r="FM317" i="1"/>
  <c r="FM348" i="1"/>
  <c r="FM303" i="1"/>
  <c r="FL302" i="1" s="1"/>
  <c r="FM357" i="1"/>
  <c r="FL356" i="1" s="1"/>
  <c r="FM256" i="1"/>
  <c r="FM251" i="1"/>
  <c r="FM350" i="1"/>
  <c r="FM275" i="1"/>
  <c r="FM254" i="1"/>
  <c r="FL254" i="1" s="1"/>
  <c r="FM274" i="1"/>
  <c r="FM316" i="1"/>
  <c r="FM322" i="1"/>
  <c r="FM304" i="1"/>
  <c r="FL277" i="1"/>
  <c r="FM221" i="1"/>
  <c r="FM236" i="1"/>
  <c r="FM296" i="1"/>
  <c r="FM331" i="1"/>
  <c r="FL239" i="1"/>
  <c r="FM273" i="1"/>
  <c r="FM291" i="1"/>
  <c r="FM330" i="1"/>
  <c r="FM329" i="1"/>
  <c r="FL259" i="1"/>
  <c r="FM220" i="1"/>
  <c r="FM324" i="1"/>
  <c r="FM285" i="1"/>
  <c r="FM225" i="1"/>
  <c r="FM323" i="1"/>
  <c r="FM228" i="1"/>
  <c r="FM224" i="1"/>
  <c r="FM243" i="1"/>
  <c r="FM213" i="1"/>
  <c r="FM336" i="1"/>
  <c r="FM328" i="1"/>
  <c r="FM298" i="1"/>
  <c r="FL301" i="1"/>
  <c r="FM335" i="1"/>
  <c r="FM343" i="1"/>
  <c r="FM321" i="1"/>
  <c r="FM344" i="1"/>
  <c r="FM219" i="1"/>
  <c r="FM320" i="1"/>
  <c r="FM203" i="1"/>
  <c r="FM202" i="1"/>
  <c r="FK287" i="1"/>
  <c r="FM359" i="1"/>
  <c r="FL358" i="1" s="1"/>
  <c r="FM347" i="1"/>
  <c r="FM284" i="1"/>
  <c r="FM241" i="1"/>
  <c r="FM250" i="1"/>
  <c r="FM325" i="1"/>
  <c r="FM326" i="1"/>
  <c r="FM366" i="1"/>
  <c r="FM365" i="1"/>
  <c r="FM206" i="1"/>
  <c r="FL206" i="1" s="1"/>
  <c r="FM211" i="1"/>
  <c r="FM210" i="1"/>
  <c r="FM351" i="1"/>
  <c r="FM352" i="1"/>
  <c r="FM262" i="1"/>
  <c r="FL262" i="1" s="1"/>
  <c r="FM261" i="1"/>
  <c r="FM342" i="1"/>
  <c r="FM341" i="1"/>
  <c r="FM249" i="1"/>
  <c r="FM226" i="1"/>
  <c r="FM227" i="1"/>
  <c r="FM238" i="1"/>
  <c r="FL238" i="1" s="1"/>
  <c r="FM345" i="1"/>
  <c r="FM346" i="1"/>
  <c r="FK288" i="1"/>
  <c r="FM280" i="1"/>
  <c r="FM279" i="1"/>
  <c r="FM333" i="1"/>
  <c r="FM332" i="1"/>
  <c r="FL204" i="1"/>
  <c r="FM235" i="1"/>
  <c r="FM234" i="1"/>
  <c r="FL215" i="1"/>
  <c r="FM354" i="1"/>
  <c r="FM353" i="1"/>
  <c r="FM306" i="1"/>
  <c r="FL306" i="1" s="1"/>
  <c r="FM305" i="1"/>
  <c r="FM319" i="1"/>
  <c r="FM318" i="1"/>
  <c r="FM361" i="1"/>
  <c r="FM360" i="1"/>
  <c r="FM315" i="1"/>
  <c r="FM314" i="1"/>
  <c r="FM309" i="1"/>
  <c r="FM308" i="1"/>
  <c r="FL203" i="1" l="1"/>
  <c r="FL257" i="1"/>
  <c r="FL311" i="1"/>
  <c r="FL312" i="1"/>
  <c r="FK311" i="1" s="1"/>
  <c r="FL208" i="1"/>
  <c r="FL214" i="1"/>
  <c r="FL310" i="1"/>
  <c r="FK310" i="1" s="1"/>
  <c r="FL336" i="1"/>
  <c r="FK336" i="1" s="1"/>
  <c r="FL355" i="1"/>
  <c r="FK355" i="1" s="1"/>
  <c r="FL309" i="1"/>
  <c r="FL256" i="1"/>
  <c r="FK256" i="1" s="1"/>
  <c r="FL282" i="1"/>
  <c r="FL354" i="1"/>
  <c r="FL220" i="1"/>
  <c r="FL293" i="1"/>
  <c r="FL269" i="1"/>
  <c r="FL267" i="1"/>
  <c r="FK266" i="1" s="1"/>
  <c r="FL292" i="1"/>
  <c r="FL247" i="1"/>
  <c r="FL361" i="1"/>
  <c r="FK216" i="1"/>
  <c r="FL297" i="1"/>
  <c r="FL270" i="1"/>
  <c r="FL333" i="1"/>
  <c r="FL246" i="1"/>
  <c r="FL280" i="1"/>
  <c r="FL211" i="1"/>
  <c r="FL363" i="1"/>
  <c r="FL281" i="1"/>
  <c r="FL271" i="1"/>
  <c r="FL251" i="1"/>
  <c r="FK251" i="1" s="1"/>
  <c r="FL222" i="1"/>
  <c r="FL245" i="1"/>
  <c r="FL362" i="1"/>
  <c r="FL230" i="1"/>
  <c r="FK230" i="1" s="1"/>
  <c r="FL229" i="1"/>
  <c r="FL244" i="1"/>
  <c r="FL294" i="1"/>
  <c r="FK264" i="1"/>
  <c r="FL326" i="1"/>
  <c r="FL213" i="1"/>
  <c r="FL221" i="1"/>
  <c r="FL285" i="1"/>
  <c r="FK285" i="1" s="1"/>
  <c r="FJ285" i="1" s="1"/>
  <c r="FK231" i="1"/>
  <c r="FL228" i="1"/>
  <c r="FL275" i="1"/>
  <c r="FK275" i="1" s="1"/>
  <c r="FK263" i="1"/>
  <c r="FL268" i="1"/>
  <c r="FK262" i="1"/>
  <c r="FL291" i="1"/>
  <c r="FL348" i="1"/>
  <c r="FL273" i="1"/>
  <c r="FL316" i="1"/>
  <c r="FL253" i="1"/>
  <c r="FK253" i="1" s="1"/>
  <c r="FK207" i="1"/>
  <c r="FL295" i="1"/>
  <c r="FL243" i="1"/>
  <c r="FL339" i="1"/>
  <c r="FK338" i="1" s="1"/>
  <c r="FL349" i="1"/>
  <c r="FL236" i="1"/>
  <c r="FL290" i="1"/>
  <c r="FL255" i="1"/>
  <c r="FK299" i="1"/>
  <c r="FL321" i="1"/>
  <c r="FL347" i="1"/>
  <c r="FL303" i="1"/>
  <c r="FK302" i="1" s="1"/>
  <c r="FL250" i="1"/>
  <c r="FL235" i="1"/>
  <c r="FL274" i="1"/>
  <c r="FL315" i="1"/>
  <c r="FL330" i="1"/>
  <c r="FL357" i="1"/>
  <c r="FK357" i="1" s="1"/>
  <c r="FL219" i="1"/>
  <c r="FK301" i="1"/>
  <c r="FL272" i="1"/>
  <c r="FK206" i="1"/>
  <c r="FL331" i="1"/>
  <c r="FL296" i="1"/>
  <c r="FK276" i="1"/>
  <c r="FL342" i="1"/>
  <c r="FK238" i="1"/>
  <c r="FL329" i="1"/>
  <c r="FL242" i="1"/>
  <c r="FK258" i="1"/>
  <c r="FL328" i="1"/>
  <c r="FJ287" i="1"/>
  <c r="FJ286" i="1"/>
  <c r="FK257" i="1"/>
  <c r="FL224" i="1"/>
  <c r="FL284" i="1"/>
  <c r="FL323" i="1"/>
  <c r="FL322" i="1"/>
  <c r="FL320" i="1"/>
  <c r="FL223" i="1"/>
  <c r="FL227" i="1"/>
  <c r="FL212" i="1"/>
  <c r="FL335" i="1"/>
  <c r="FL334" i="1"/>
  <c r="FK300" i="1"/>
  <c r="FL298" i="1"/>
  <c r="FL202" i="1"/>
  <c r="FK202" i="1" s="1"/>
  <c r="FL327" i="1"/>
  <c r="FL249" i="1"/>
  <c r="FL343" i="1"/>
  <c r="FL319" i="1"/>
  <c r="FL346" i="1"/>
  <c r="FK337" i="1"/>
  <c r="FL283" i="1"/>
  <c r="FK215" i="1"/>
  <c r="FL218" i="1"/>
  <c r="FL308" i="1"/>
  <c r="FL241" i="1"/>
  <c r="FL240" i="1"/>
  <c r="FL365" i="1"/>
  <c r="FL364" i="1"/>
  <c r="FL205" i="1"/>
  <c r="FK205" i="1" s="1"/>
  <c r="FL237" i="1"/>
  <c r="FK237" i="1" s="1"/>
  <c r="FL324" i="1"/>
  <c r="FL325" i="1"/>
  <c r="FL226" i="1"/>
  <c r="FL225" i="1"/>
  <c r="FL261" i="1"/>
  <c r="FK261" i="1" s="1"/>
  <c r="FL260" i="1"/>
  <c r="FL350" i="1"/>
  <c r="FL351" i="1"/>
  <c r="FL341" i="1"/>
  <c r="FL340" i="1"/>
  <c r="FL210" i="1"/>
  <c r="FL209" i="1"/>
  <c r="FL345" i="1"/>
  <c r="FL344" i="1"/>
  <c r="FL248" i="1"/>
  <c r="FL279" i="1"/>
  <c r="FL278" i="1"/>
  <c r="FL305" i="1"/>
  <c r="FK305" i="1" s="1"/>
  <c r="FL304" i="1"/>
  <c r="FK265" i="1"/>
  <c r="FL353" i="1"/>
  <c r="FL352" i="1"/>
  <c r="FK214" i="1"/>
  <c r="FL314" i="1"/>
  <c r="FL313" i="1"/>
  <c r="FK203" i="1"/>
  <c r="FL307" i="1"/>
  <c r="FL360" i="1"/>
  <c r="FL359" i="1"/>
  <c r="FL318" i="1"/>
  <c r="FL317" i="1"/>
  <c r="FL234" i="1"/>
  <c r="FL233" i="1"/>
  <c r="FL332" i="1"/>
  <c r="FK309" i="1" l="1"/>
  <c r="FK354" i="1"/>
  <c r="FK213" i="1"/>
  <c r="FK255" i="1"/>
  <c r="FK308" i="1"/>
  <c r="FK360" i="1"/>
  <c r="FK335" i="1"/>
  <c r="FJ335" i="1" s="1"/>
  <c r="FK353" i="1"/>
  <c r="FJ353" i="1" s="1"/>
  <c r="FK220" i="1"/>
  <c r="FK292" i="1"/>
  <c r="FK281" i="1"/>
  <c r="FK210" i="1"/>
  <c r="FK219" i="1"/>
  <c r="FK269" i="1"/>
  <c r="FK293" i="1"/>
  <c r="FK246" i="1"/>
  <c r="FK268" i="1"/>
  <c r="FK291" i="1"/>
  <c r="FK270" i="1"/>
  <c r="FJ215" i="1"/>
  <c r="FK280" i="1"/>
  <c r="FK279" i="1"/>
  <c r="FK245" i="1"/>
  <c r="FK332" i="1"/>
  <c r="FK244" i="1"/>
  <c r="FK362" i="1"/>
  <c r="FK229" i="1"/>
  <c r="FJ229" i="1" s="1"/>
  <c r="FK250" i="1"/>
  <c r="FJ250" i="1" s="1"/>
  <c r="FK361" i="1"/>
  <c r="FK290" i="1"/>
  <c r="FK221" i="1"/>
  <c r="FK325" i="1"/>
  <c r="FK228" i="1"/>
  <c r="FK212" i="1"/>
  <c r="FJ212" i="1" s="1"/>
  <c r="FK294" i="1"/>
  <c r="FK227" i="1"/>
  <c r="FJ230" i="1"/>
  <c r="FK243" i="1"/>
  <c r="FJ263" i="1"/>
  <c r="FJ262" i="1"/>
  <c r="FK235" i="1"/>
  <c r="FK284" i="1"/>
  <c r="FJ284" i="1" s="1"/>
  <c r="FI284" i="1" s="1"/>
  <c r="FK267" i="1"/>
  <c r="FK315" i="1"/>
  <c r="FK274" i="1"/>
  <c r="FJ274" i="1" s="1"/>
  <c r="FJ261" i="1"/>
  <c r="FK289" i="1"/>
  <c r="FK252" i="1"/>
  <c r="FJ252" i="1" s="1"/>
  <c r="FK249" i="1"/>
  <c r="FK272" i="1"/>
  <c r="FK347" i="1"/>
  <c r="FK348" i="1"/>
  <c r="FK242" i="1"/>
  <c r="FJ206" i="1"/>
  <c r="FK295" i="1"/>
  <c r="FJ265" i="1"/>
  <c r="FJ354" i="1"/>
  <c r="FK314" i="1"/>
  <c r="FK234" i="1"/>
  <c r="FJ300" i="1"/>
  <c r="FK329" i="1"/>
  <c r="FJ275" i="1"/>
  <c r="FK254" i="1"/>
  <c r="FJ301" i="1"/>
  <c r="FJ205" i="1"/>
  <c r="FK346" i="1"/>
  <c r="FK320" i="1"/>
  <c r="FK321" i="1"/>
  <c r="FK330" i="1"/>
  <c r="FK356" i="1"/>
  <c r="FJ356" i="1" s="1"/>
  <c r="FK273" i="1"/>
  <c r="FK218" i="1"/>
  <c r="FJ237" i="1"/>
  <c r="FK341" i="1"/>
  <c r="FK327" i="1"/>
  <c r="FK271" i="1"/>
  <c r="FJ310" i="1"/>
  <c r="FK241" i="1"/>
  <c r="FK328" i="1"/>
  <c r="FJ256" i="1"/>
  <c r="FI286" i="1"/>
  <c r="FK211" i="1"/>
  <c r="FK296" i="1"/>
  <c r="FJ309" i="1"/>
  <c r="FK342" i="1"/>
  <c r="FJ299" i="1"/>
  <c r="FI285" i="1"/>
  <c r="FK226" i="1"/>
  <c r="FJ257" i="1"/>
  <c r="FJ336" i="1"/>
  <c r="FK319" i="1"/>
  <c r="FK322" i="1"/>
  <c r="FK223" i="1"/>
  <c r="FK283" i="1"/>
  <c r="FK326" i="1"/>
  <c r="FJ337" i="1"/>
  <c r="FK248" i="1"/>
  <c r="FK334" i="1"/>
  <c r="FK222" i="1"/>
  <c r="FK345" i="1"/>
  <c r="FK318" i="1"/>
  <c r="FK333" i="1"/>
  <c r="FJ214" i="1"/>
  <c r="FI214" i="1" s="1"/>
  <c r="FK298" i="1"/>
  <c r="FJ298" i="1" s="1"/>
  <c r="FK297" i="1"/>
  <c r="FJ308" i="1"/>
  <c r="FK217" i="1"/>
  <c r="FK282" i="1"/>
  <c r="FK307" i="1"/>
  <c r="FK204" i="1"/>
  <c r="FJ204" i="1" s="1"/>
  <c r="FK240" i="1"/>
  <c r="FK239" i="1"/>
  <c r="FJ255" i="1"/>
  <c r="FK236" i="1"/>
  <c r="FJ236" i="1" s="1"/>
  <c r="FK247" i="1"/>
  <c r="FK323" i="1"/>
  <c r="FK324" i="1"/>
  <c r="FK364" i="1"/>
  <c r="FK363" i="1"/>
  <c r="FK344" i="1"/>
  <c r="FK343" i="1"/>
  <c r="FK349" i="1"/>
  <c r="FK350" i="1"/>
  <c r="FK209" i="1"/>
  <c r="FK208" i="1"/>
  <c r="FK260" i="1"/>
  <c r="FJ260" i="1" s="1"/>
  <c r="FK259" i="1"/>
  <c r="FK340" i="1"/>
  <c r="FK339" i="1"/>
  <c r="FK225" i="1"/>
  <c r="FK224" i="1"/>
  <c r="FK278" i="1"/>
  <c r="FK277" i="1"/>
  <c r="FK331" i="1"/>
  <c r="FK233" i="1"/>
  <c r="FK232" i="1"/>
  <c r="FK313" i="1"/>
  <c r="FK312" i="1"/>
  <c r="FJ213" i="1"/>
  <c r="FJ264" i="1"/>
  <c r="FK304" i="1"/>
  <c r="FJ304" i="1" s="1"/>
  <c r="FK303" i="1"/>
  <c r="FK317" i="1"/>
  <c r="FK316" i="1"/>
  <c r="FK306" i="1"/>
  <c r="FK359" i="1"/>
  <c r="FK358" i="1"/>
  <c r="FK352" i="1"/>
  <c r="FK351" i="1"/>
  <c r="FJ202" i="1"/>
  <c r="FJ267" i="1" l="1"/>
  <c r="FJ254" i="1"/>
  <c r="FJ352" i="1"/>
  <c r="FJ220" i="1"/>
  <c r="FJ307" i="1"/>
  <c r="FJ219" i="1"/>
  <c r="FJ359" i="1"/>
  <c r="FJ334" i="1"/>
  <c r="FI334" i="1" s="1"/>
  <c r="FJ292" i="1"/>
  <c r="FJ269" i="1"/>
  <c r="FJ218" i="1"/>
  <c r="FI218" i="1" s="1"/>
  <c r="FJ209" i="1"/>
  <c r="FJ291" i="1"/>
  <c r="FJ268" i="1"/>
  <c r="FI267" i="1" s="1"/>
  <c r="FJ293" i="1"/>
  <c r="FJ245" i="1"/>
  <c r="FJ290" i="1"/>
  <c r="FJ280" i="1"/>
  <c r="FJ227" i="1"/>
  <c r="FJ279" i="1"/>
  <c r="FJ244" i="1"/>
  <c r="FJ243" i="1"/>
  <c r="FI243" i="1" s="1"/>
  <c r="FJ361" i="1"/>
  <c r="FJ278" i="1"/>
  <c r="FJ331" i="1"/>
  <c r="FI229" i="1"/>
  <c r="FJ289" i="1"/>
  <c r="FJ228" i="1"/>
  <c r="FI228" i="1" s="1"/>
  <c r="FJ360" i="1"/>
  <c r="FI260" i="1"/>
  <c r="FJ249" i="1"/>
  <c r="FI249" i="1" s="1"/>
  <c r="FJ324" i="1"/>
  <c r="FJ226" i="1"/>
  <c r="FI262" i="1"/>
  <c r="FJ211" i="1"/>
  <c r="FI211" i="1" s="1"/>
  <c r="FJ234" i="1"/>
  <c r="FJ248" i="1"/>
  <c r="FJ294" i="1"/>
  <c r="FJ266" i="1"/>
  <c r="FI266" i="1" s="1"/>
  <c r="FJ242" i="1"/>
  <c r="FI261" i="1"/>
  <c r="FJ283" i="1"/>
  <c r="FI283" i="1" s="1"/>
  <c r="FH283" i="1" s="1"/>
  <c r="FJ251" i="1"/>
  <c r="FI251" i="1" s="1"/>
  <c r="FJ314" i="1"/>
  <c r="FJ288" i="1"/>
  <c r="FJ233" i="1"/>
  <c r="FI352" i="1"/>
  <c r="FJ273" i="1"/>
  <c r="FI273" i="1" s="1"/>
  <c r="FJ329" i="1"/>
  <c r="FJ347" i="1"/>
  <c r="FJ328" i="1"/>
  <c r="FI353" i="1"/>
  <c r="FI205" i="1"/>
  <c r="FJ271" i="1"/>
  <c r="FJ346" i="1"/>
  <c r="FJ253" i="1"/>
  <c r="FI253" i="1" s="1"/>
  <c r="FI219" i="1"/>
  <c r="FJ241" i="1"/>
  <c r="FJ295" i="1"/>
  <c r="FI300" i="1"/>
  <c r="FJ313" i="1"/>
  <c r="FI299" i="1"/>
  <c r="FJ345" i="1"/>
  <c r="FJ217" i="1"/>
  <c r="FJ327" i="1"/>
  <c r="FI204" i="1"/>
  <c r="FJ340" i="1"/>
  <c r="FI274" i="1"/>
  <c r="FJ341" i="1"/>
  <c r="FI236" i="1"/>
  <c r="FJ320" i="1"/>
  <c r="FH285" i="1"/>
  <c r="FJ321" i="1"/>
  <c r="FJ355" i="1"/>
  <c r="FI355" i="1" s="1"/>
  <c r="FJ225" i="1"/>
  <c r="FJ319" i="1"/>
  <c r="FI309" i="1"/>
  <c r="FJ317" i="1"/>
  <c r="FI308" i="1"/>
  <c r="FJ326" i="1"/>
  <c r="FI256" i="1"/>
  <c r="FJ272" i="1"/>
  <c r="FJ240" i="1"/>
  <c r="FJ270" i="1"/>
  <c r="FJ210" i="1"/>
  <c r="FI255" i="1"/>
  <c r="FI298" i="1"/>
  <c r="FI336" i="1"/>
  <c r="FH284" i="1"/>
  <c r="FI335" i="1"/>
  <c r="FJ318" i="1"/>
  <c r="FJ222" i="1"/>
  <c r="FJ344" i="1"/>
  <c r="FJ282" i="1"/>
  <c r="FI254" i="1"/>
  <c r="FJ247" i="1"/>
  <c r="FJ325" i="1"/>
  <c r="FJ203" i="1"/>
  <c r="FI203" i="1" s="1"/>
  <c r="FJ221" i="1"/>
  <c r="FJ333" i="1"/>
  <c r="FJ332" i="1"/>
  <c r="FI213" i="1"/>
  <c r="FH213" i="1" s="1"/>
  <c r="FJ306" i="1"/>
  <c r="FI306" i="1" s="1"/>
  <c r="FJ297" i="1"/>
  <c r="FI297" i="1" s="1"/>
  <c r="FJ296" i="1"/>
  <c r="FJ216" i="1"/>
  <c r="FI307" i="1"/>
  <c r="FJ281" i="1"/>
  <c r="FJ246" i="1"/>
  <c r="FJ235" i="1"/>
  <c r="FI235" i="1" s="1"/>
  <c r="FJ239" i="1"/>
  <c r="FJ238" i="1"/>
  <c r="FJ363" i="1"/>
  <c r="FJ362" i="1"/>
  <c r="FJ305" i="1"/>
  <c r="FJ330" i="1"/>
  <c r="FJ322" i="1"/>
  <c r="FJ323" i="1"/>
  <c r="FJ208" i="1"/>
  <c r="FJ207" i="1"/>
  <c r="FJ224" i="1"/>
  <c r="FJ223" i="1"/>
  <c r="FI212" i="1"/>
  <c r="FJ348" i="1"/>
  <c r="FJ349" i="1"/>
  <c r="FJ343" i="1"/>
  <c r="FJ342" i="1"/>
  <c r="FJ259" i="1"/>
  <c r="FI259" i="1" s="1"/>
  <c r="FJ258" i="1"/>
  <c r="FJ339" i="1"/>
  <c r="FJ338" i="1"/>
  <c r="FI264" i="1"/>
  <c r="FI263" i="1"/>
  <c r="FJ232" i="1"/>
  <c r="FJ231" i="1"/>
  <c r="FJ277" i="1"/>
  <c r="FJ276" i="1"/>
  <c r="FJ303" i="1"/>
  <c r="FI303" i="1" s="1"/>
  <c r="FJ302" i="1"/>
  <c r="FJ316" i="1"/>
  <c r="FJ315" i="1"/>
  <c r="FJ351" i="1"/>
  <c r="FI351" i="1" s="1"/>
  <c r="FJ350" i="1"/>
  <c r="FJ312" i="1"/>
  <c r="FJ311" i="1"/>
  <c r="FJ358" i="1"/>
  <c r="FJ357" i="1"/>
  <c r="FI209" i="1" l="1"/>
  <c r="FI291" i="1"/>
  <c r="FI208" i="1"/>
  <c r="FI359" i="1"/>
  <c r="FH358" i="1" s="1"/>
  <c r="FI358" i="1"/>
  <c r="FI292" i="1"/>
  <c r="FI217" i="1"/>
  <c r="FI244" i="1"/>
  <c r="FI333" i="1"/>
  <c r="FI290" i="1"/>
  <c r="FH290" i="1" s="1"/>
  <c r="FI227" i="1"/>
  <c r="FH227" i="1" s="1"/>
  <c r="FG227" i="1" s="1"/>
  <c r="FI268" i="1"/>
  <c r="FI226" i="1"/>
  <c r="FI277" i="1"/>
  <c r="FI279" i="1"/>
  <c r="FI293" i="1"/>
  <c r="FI278" i="1"/>
  <c r="FH278" i="1" s="1"/>
  <c r="FI242" i="1"/>
  <c r="FH242" i="1" s="1"/>
  <c r="FH228" i="1"/>
  <c r="FI289" i="1"/>
  <c r="FI330" i="1"/>
  <c r="FI360" i="1"/>
  <c r="FI288" i="1"/>
  <c r="FH259" i="1"/>
  <c r="FI248" i="1"/>
  <c r="FH248" i="1" s="1"/>
  <c r="FI316" i="1"/>
  <c r="FI225" i="1"/>
  <c r="FI323" i="1"/>
  <c r="FI294" i="1"/>
  <c r="FH260" i="1"/>
  <c r="FI233" i="1"/>
  <c r="FI312" i="1"/>
  <c r="FI247" i="1"/>
  <c r="FI282" i="1"/>
  <c r="FH282" i="1" s="1"/>
  <c r="FG282" i="1" s="1"/>
  <c r="FH261" i="1"/>
  <c r="FH218" i="1"/>
  <c r="FH351" i="1"/>
  <c r="FI265" i="1"/>
  <c r="FH265" i="1" s="1"/>
  <c r="FI287" i="1"/>
  <c r="FI241" i="1"/>
  <c r="FI250" i="1"/>
  <c r="FH250" i="1" s="1"/>
  <c r="FI328" i="1"/>
  <c r="FH253" i="1"/>
  <c r="FI232" i="1"/>
  <c r="FI313" i="1"/>
  <c r="FI327" i="1"/>
  <c r="FH352" i="1"/>
  <c r="FH204" i="1"/>
  <c r="FI270" i="1"/>
  <c r="FI346" i="1"/>
  <c r="FI339" i="1"/>
  <c r="FH203" i="1"/>
  <c r="FI271" i="1"/>
  <c r="FH291" i="1"/>
  <c r="FI210" i="1"/>
  <c r="FH209" i="1" s="1"/>
  <c r="FI252" i="1"/>
  <c r="FH252" i="1" s="1"/>
  <c r="FI345" i="1"/>
  <c r="FH299" i="1"/>
  <c r="FH235" i="1"/>
  <c r="FI240" i="1"/>
  <c r="FI216" i="1"/>
  <c r="FI340" i="1"/>
  <c r="FH298" i="1"/>
  <c r="FI344" i="1"/>
  <c r="FI318" i="1"/>
  <c r="FI326" i="1"/>
  <c r="FH273" i="1"/>
  <c r="FG284" i="1"/>
  <c r="FI320" i="1"/>
  <c r="FI319" i="1"/>
  <c r="FH333" i="1"/>
  <c r="FI239" i="1"/>
  <c r="FI224" i="1"/>
  <c r="FI354" i="1"/>
  <c r="FH354" i="1" s="1"/>
  <c r="FH308" i="1"/>
  <c r="FH307" i="1"/>
  <c r="FH297" i="1"/>
  <c r="FI325" i="1"/>
  <c r="FI272" i="1"/>
  <c r="FH272" i="1" s="1"/>
  <c r="FH255" i="1"/>
  <c r="FI269" i="1"/>
  <c r="FI324" i="1"/>
  <c r="FH335" i="1"/>
  <c r="FI281" i="1"/>
  <c r="FG283" i="1"/>
  <c r="FH254" i="1"/>
  <c r="FH334" i="1"/>
  <c r="FI221" i="1"/>
  <c r="FI317" i="1"/>
  <c r="FI246" i="1"/>
  <c r="FI343" i="1"/>
  <c r="FI202" i="1"/>
  <c r="FH202" i="1" s="1"/>
  <c r="FI305" i="1"/>
  <c r="FH305" i="1" s="1"/>
  <c r="FI304" i="1"/>
  <c r="FH212" i="1"/>
  <c r="FG212" i="1" s="1"/>
  <c r="FI220" i="1"/>
  <c r="FI215" i="1"/>
  <c r="FI332" i="1"/>
  <c r="FI331" i="1"/>
  <c r="FI296" i="1"/>
  <c r="FH296" i="1" s="1"/>
  <c r="FI295" i="1"/>
  <c r="FI329" i="1"/>
  <c r="FH306" i="1"/>
  <c r="FH208" i="1"/>
  <c r="FI245" i="1"/>
  <c r="FI234" i="1"/>
  <c r="FH234" i="1" s="1"/>
  <c r="FI280" i="1"/>
  <c r="FI238" i="1"/>
  <c r="FI237" i="1"/>
  <c r="FI321" i="1"/>
  <c r="FI322" i="1"/>
  <c r="FI362" i="1"/>
  <c r="FI361" i="1"/>
  <c r="FI338" i="1"/>
  <c r="FI337" i="1"/>
  <c r="FI258" i="1"/>
  <c r="FH258" i="1" s="1"/>
  <c r="FI257" i="1"/>
  <c r="FI222" i="1"/>
  <c r="FI223" i="1"/>
  <c r="FI342" i="1"/>
  <c r="FI341" i="1"/>
  <c r="FI347" i="1"/>
  <c r="FI348" i="1"/>
  <c r="FH211" i="1"/>
  <c r="FI207" i="1"/>
  <c r="FH207" i="1" s="1"/>
  <c r="FI206" i="1"/>
  <c r="FH263" i="1"/>
  <c r="FH262" i="1"/>
  <c r="FI302" i="1"/>
  <c r="FH302" i="1" s="1"/>
  <c r="FI301" i="1"/>
  <c r="FI311" i="1"/>
  <c r="FI310" i="1"/>
  <c r="FI276" i="1"/>
  <c r="FI275" i="1"/>
  <c r="FI231" i="1"/>
  <c r="FI230" i="1"/>
  <c r="FI315" i="1"/>
  <c r="FI314" i="1"/>
  <c r="FH217" i="1"/>
  <c r="FI350" i="1"/>
  <c r="FH350" i="1" s="1"/>
  <c r="FI349" i="1"/>
  <c r="FH243" i="1"/>
  <c r="FH267" i="1"/>
  <c r="FH266" i="1"/>
  <c r="FI357" i="1"/>
  <c r="FI356" i="1"/>
  <c r="FH359" i="1" l="1"/>
  <c r="FH357" i="1"/>
  <c r="FG357" i="1" s="1"/>
  <c r="FH216" i="1"/>
  <c r="FH226" i="1"/>
  <c r="FG226" i="1" s="1"/>
  <c r="FH329" i="1"/>
  <c r="FG258" i="1"/>
  <c r="FH276" i="1"/>
  <c r="FG276" i="1" s="1"/>
  <c r="FH332" i="1"/>
  <c r="FG332" i="1" s="1"/>
  <c r="FH292" i="1"/>
  <c r="FG291" i="1" s="1"/>
  <c r="FH225" i="1"/>
  <c r="FG225" i="1" s="1"/>
  <c r="FF225" i="1" s="1"/>
  <c r="FH289" i="1"/>
  <c r="FG289" i="1" s="1"/>
  <c r="FH293" i="1"/>
  <c r="FG292" i="1" s="1"/>
  <c r="FH277" i="1"/>
  <c r="FG277" i="1" s="1"/>
  <c r="FH288" i="1"/>
  <c r="FH315" i="1"/>
  <c r="FH241" i="1"/>
  <c r="FG241" i="1" s="1"/>
  <c r="FH287" i="1"/>
  <c r="FH224" i="1"/>
  <c r="FG259" i="1"/>
  <c r="FF258" i="1" s="1"/>
  <c r="FH322" i="1"/>
  <c r="FH232" i="1"/>
  <c r="FH247" i="1"/>
  <c r="FG247" i="1" s="1"/>
  <c r="FH312" i="1"/>
  <c r="FH246" i="1"/>
  <c r="FG260" i="1"/>
  <c r="FH311" i="1"/>
  <c r="FH264" i="1"/>
  <c r="FG264" i="1" s="1"/>
  <c r="FG351" i="1"/>
  <c r="FG350" i="1"/>
  <c r="FG217" i="1"/>
  <c r="FH281" i="1"/>
  <c r="FG281" i="1" s="1"/>
  <c r="FF281" i="1" s="1"/>
  <c r="FG253" i="1"/>
  <c r="FG252" i="1"/>
  <c r="FH327" i="1"/>
  <c r="FH286" i="1"/>
  <c r="FG290" i="1"/>
  <c r="FH326" i="1"/>
  <c r="FH240" i="1"/>
  <c r="FH270" i="1"/>
  <c r="FH231" i="1"/>
  <c r="FH249" i="1"/>
  <c r="FG249" i="1" s="1"/>
  <c r="FH338" i="1"/>
  <c r="FH269" i="1"/>
  <c r="FG203" i="1"/>
  <c r="FG202" i="1"/>
  <c r="FF283" i="1"/>
  <c r="FG358" i="1"/>
  <c r="FH251" i="1"/>
  <c r="FG251" i="1" s="1"/>
  <c r="FH339" i="1"/>
  <c r="FF226" i="1"/>
  <c r="FH215" i="1"/>
  <c r="FG215" i="1" s="1"/>
  <c r="FH210" i="1"/>
  <c r="FG210" i="1" s="1"/>
  <c r="FH345" i="1"/>
  <c r="FH344" i="1"/>
  <c r="FH317" i="1"/>
  <c r="FG333" i="1"/>
  <c r="FG298" i="1"/>
  <c r="FG234" i="1"/>
  <c r="FH239" i="1"/>
  <c r="FH325" i="1"/>
  <c r="FH343" i="1"/>
  <c r="FG297" i="1"/>
  <c r="FG296" i="1"/>
  <c r="FG307" i="1"/>
  <c r="FH353" i="1"/>
  <c r="FG352" i="1" s="1"/>
  <c r="FG272" i="1"/>
  <c r="FH318" i="1"/>
  <c r="FH319" i="1"/>
  <c r="FH223" i="1"/>
  <c r="FH238" i="1"/>
  <c r="FH280" i="1"/>
  <c r="FH324" i="1"/>
  <c r="FG306" i="1"/>
  <c r="FH268" i="1"/>
  <c r="FH271" i="1"/>
  <c r="FG271" i="1" s="1"/>
  <c r="FH323" i="1"/>
  <c r="FG334" i="1"/>
  <c r="FH245" i="1"/>
  <c r="FG254" i="1"/>
  <c r="FH220" i="1"/>
  <c r="FF282" i="1"/>
  <c r="FH342" i="1"/>
  <c r="FH244" i="1"/>
  <c r="FH214" i="1"/>
  <c r="FH316" i="1"/>
  <c r="FH304" i="1"/>
  <c r="FG304" i="1" s="1"/>
  <c r="FG208" i="1"/>
  <c r="FG211" i="1"/>
  <c r="FF211" i="1" s="1"/>
  <c r="FH233" i="1"/>
  <c r="FG233" i="1" s="1"/>
  <c r="FH303" i="1"/>
  <c r="FH331" i="1"/>
  <c r="FG331" i="1" s="1"/>
  <c r="FH219" i="1"/>
  <c r="FH330" i="1"/>
  <c r="FH328" i="1"/>
  <c r="FG207" i="1"/>
  <c r="FH295" i="1"/>
  <c r="FG295" i="1" s="1"/>
  <c r="FH294" i="1"/>
  <c r="FG305" i="1"/>
  <c r="FH279" i="1"/>
  <c r="FH237" i="1"/>
  <c r="FH236" i="1"/>
  <c r="FH361" i="1"/>
  <c r="FH360" i="1"/>
  <c r="FH320" i="1"/>
  <c r="FH321" i="1"/>
  <c r="FH341" i="1"/>
  <c r="FH340" i="1"/>
  <c r="FH221" i="1"/>
  <c r="FH222" i="1"/>
  <c r="FH257" i="1"/>
  <c r="FG257" i="1" s="1"/>
  <c r="FF257" i="1" s="1"/>
  <c r="FH256" i="1"/>
  <c r="FH206" i="1"/>
  <c r="FG206" i="1" s="1"/>
  <c r="FH205" i="1"/>
  <c r="FH337" i="1"/>
  <c r="FH336" i="1"/>
  <c r="FH346" i="1"/>
  <c r="FH347" i="1"/>
  <c r="FH349" i="1"/>
  <c r="FG349" i="1" s="1"/>
  <c r="FH348" i="1"/>
  <c r="FG216" i="1"/>
  <c r="FH356" i="1"/>
  <c r="FG356" i="1" s="1"/>
  <c r="FH355" i="1"/>
  <c r="FH301" i="1"/>
  <c r="FG301" i="1" s="1"/>
  <c r="FH300" i="1"/>
  <c r="FG262" i="1"/>
  <c r="FG261" i="1"/>
  <c r="FG266" i="1"/>
  <c r="FG265" i="1"/>
  <c r="FH310" i="1"/>
  <c r="FH309" i="1"/>
  <c r="FH230" i="1"/>
  <c r="FH229" i="1"/>
  <c r="FH275" i="1"/>
  <c r="FG275" i="1" s="1"/>
  <c r="FH274" i="1"/>
  <c r="FH314" i="1"/>
  <c r="FH313" i="1"/>
  <c r="FG242" i="1"/>
  <c r="FG288" i="1" l="1"/>
  <c r="FG328" i="1"/>
  <c r="FF202" i="1"/>
  <c r="FG287" i="1"/>
  <c r="FG240" i="1"/>
  <c r="FF240" i="1" s="1"/>
  <c r="FG224" i="1"/>
  <c r="FF224" i="1" s="1"/>
  <c r="FE224" i="1" s="1"/>
  <c r="FG314" i="1"/>
  <c r="FG223" i="1"/>
  <c r="FF223" i="1" s="1"/>
  <c r="FG286" i="1"/>
  <c r="FF286" i="1" s="1"/>
  <c r="FG246" i="1"/>
  <c r="FF246" i="1" s="1"/>
  <c r="FF259" i="1"/>
  <c r="FE258" i="1" s="1"/>
  <c r="FG245" i="1"/>
  <c r="FF349" i="1"/>
  <c r="FG321" i="1"/>
  <c r="FG231" i="1"/>
  <c r="FF275" i="1"/>
  <c r="FF276" i="1"/>
  <c r="FG311" i="1"/>
  <c r="FF216" i="1"/>
  <c r="FF252" i="1"/>
  <c r="FG310" i="1"/>
  <c r="FF350" i="1"/>
  <c r="FF290" i="1"/>
  <c r="FG326" i="1"/>
  <c r="FF289" i="1"/>
  <c r="FF253" i="1"/>
  <c r="FF251" i="1"/>
  <c r="FG263" i="1"/>
  <c r="FF263" i="1" s="1"/>
  <c r="FG239" i="1"/>
  <c r="FF239" i="1" s="1"/>
  <c r="FG269" i="1"/>
  <c r="FG338" i="1"/>
  <c r="FG280" i="1"/>
  <c r="FF280" i="1" s="1"/>
  <c r="FE280" i="1" s="1"/>
  <c r="FG285" i="1"/>
  <c r="FG325" i="1"/>
  <c r="FG337" i="1"/>
  <c r="FG268" i="1"/>
  <c r="FG248" i="1"/>
  <c r="FF248" i="1" s="1"/>
  <c r="FG230" i="1"/>
  <c r="FF357" i="1"/>
  <c r="FF356" i="1"/>
  <c r="FG250" i="1"/>
  <c r="FF250" i="1" s="1"/>
  <c r="FG238" i="1"/>
  <c r="FF296" i="1"/>
  <c r="FG209" i="1"/>
  <c r="FF208" i="1" s="1"/>
  <c r="FE225" i="1"/>
  <c r="FE282" i="1"/>
  <c r="FG344" i="1"/>
  <c r="FG317" i="1"/>
  <c r="FG214" i="1"/>
  <c r="FF214" i="1" s="1"/>
  <c r="FG353" i="1"/>
  <c r="FF352" i="1" s="1"/>
  <c r="FF295" i="1"/>
  <c r="FG318" i="1"/>
  <c r="FF233" i="1"/>
  <c r="FF297" i="1"/>
  <c r="FG343" i="1"/>
  <c r="FG316" i="1"/>
  <c r="FF332" i="1"/>
  <c r="FF333" i="1"/>
  <c r="FF291" i="1"/>
  <c r="FE290" i="1" s="1"/>
  <c r="FG324" i="1"/>
  <c r="FG237" i="1"/>
  <c r="FF331" i="1"/>
  <c r="FF306" i="1"/>
  <c r="FG342" i="1"/>
  <c r="FF271" i="1"/>
  <c r="FG222" i="1"/>
  <c r="FG279" i="1"/>
  <c r="FG323" i="1"/>
  <c r="FG270" i="1"/>
  <c r="FF270" i="1" s="1"/>
  <c r="FG213" i="1"/>
  <c r="FG322" i="1"/>
  <c r="FE281" i="1"/>
  <c r="FF207" i="1"/>
  <c r="FG244" i="1"/>
  <c r="FG267" i="1"/>
  <c r="FG243" i="1"/>
  <c r="FG341" i="1"/>
  <c r="FG232" i="1"/>
  <c r="FF232" i="1" s="1"/>
  <c r="FF210" i="1"/>
  <c r="FE210" i="1" s="1"/>
  <c r="FG315" i="1"/>
  <c r="FG303" i="1"/>
  <c r="FF303" i="1" s="1"/>
  <c r="FG302" i="1"/>
  <c r="FG330" i="1"/>
  <c r="FF330" i="1" s="1"/>
  <c r="FG327" i="1"/>
  <c r="FF327" i="1" s="1"/>
  <c r="FG219" i="1"/>
  <c r="FG218" i="1"/>
  <c r="FF206" i="1"/>
  <c r="FG329" i="1"/>
  <c r="FG294" i="1"/>
  <c r="FF294" i="1" s="1"/>
  <c r="FG293" i="1"/>
  <c r="FF305" i="1"/>
  <c r="FF304" i="1"/>
  <c r="FG278" i="1"/>
  <c r="FG236" i="1"/>
  <c r="FG235" i="1"/>
  <c r="FG319" i="1"/>
  <c r="FG320" i="1"/>
  <c r="FG360" i="1"/>
  <c r="FG359" i="1"/>
  <c r="FG256" i="1"/>
  <c r="FF256" i="1" s="1"/>
  <c r="FE256" i="1" s="1"/>
  <c r="FG255" i="1"/>
  <c r="FG336" i="1"/>
  <c r="FG335" i="1"/>
  <c r="FG220" i="1"/>
  <c r="FG221" i="1"/>
  <c r="FG340" i="1"/>
  <c r="FG339" i="1"/>
  <c r="FF351" i="1"/>
  <c r="FG205" i="1"/>
  <c r="FF205" i="1" s="1"/>
  <c r="FG204" i="1"/>
  <c r="FG345" i="1"/>
  <c r="FG346" i="1"/>
  <c r="FG274" i="1"/>
  <c r="FF274" i="1" s="1"/>
  <c r="FG273" i="1"/>
  <c r="FG355" i="1"/>
  <c r="FF355" i="1" s="1"/>
  <c r="FG354" i="1"/>
  <c r="FE257" i="1"/>
  <c r="FF241" i="1"/>
  <c r="FG313" i="1"/>
  <c r="FG312" i="1"/>
  <c r="FF288" i="1"/>
  <c r="FF287" i="1"/>
  <c r="FG309" i="1"/>
  <c r="FG308" i="1"/>
  <c r="FG348" i="1"/>
  <c r="FF348" i="1" s="1"/>
  <c r="FG347" i="1"/>
  <c r="FF215" i="1"/>
  <c r="FG300" i="1"/>
  <c r="FF300" i="1" s="1"/>
  <c r="FG299" i="1"/>
  <c r="FG229" i="1"/>
  <c r="FG228" i="1"/>
  <c r="FF265" i="1"/>
  <c r="FF264" i="1"/>
  <c r="FF261" i="1"/>
  <c r="FF260" i="1"/>
  <c r="FF285" i="1" l="1"/>
  <c r="FE285" i="1" s="1"/>
  <c r="FF222" i="1"/>
  <c r="FE289" i="1"/>
  <c r="FF313" i="1"/>
  <c r="FE348" i="1"/>
  <c r="FD348" i="1" s="1"/>
  <c r="FF320" i="1"/>
  <c r="FF244" i="1"/>
  <c r="FE244" i="1" s="1"/>
  <c r="FE275" i="1"/>
  <c r="FF245" i="1"/>
  <c r="FE349" i="1"/>
  <c r="FE274" i="1"/>
  <c r="FF310" i="1"/>
  <c r="FF230" i="1"/>
  <c r="FF309" i="1"/>
  <c r="FE215" i="1"/>
  <c r="FE251" i="1"/>
  <c r="FE252" i="1"/>
  <c r="FE250" i="1"/>
  <c r="FF238" i="1"/>
  <c r="FE238" i="1" s="1"/>
  <c r="FE288" i="1"/>
  <c r="FD288" i="1" s="1"/>
  <c r="FF325" i="1"/>
  <c r="FE295" i="1"/>
  <c r="FF279" i="1"/>
  <c r="FE279" i="1" s="1"/>
  <c r="FD279" i="1" s="1"/>
  <c r="FF337" i="1"/>
  <c r="FF267" i="1"/>
  <c r="FF324" i="1"/>
  <c r="FF284" i="1"/>
  <c r="FE284" i="1" s="1"/>
  <c r="FD284" i="1" s="1"/>
  <c r="FF262" i="1"/>
  <c r="FE262" i="1" s="1"/>
  <c r="FF229" i="1"/>
  <c r="FF268" i="1"/>
  <c r="FF336" i="1"/>
  <c r="FE356" i="1"/>
  <c r="FE222" i="1"/>
  <c r="FF247" i="1"/>
  <c r="FE247" i="1" s="1"/>
  <c r="FE355" i="1"/>
  <c r="FF315" i="1"/>
  <c r="FF213" i="1"/>
  <c r="FE213" i="1" s="1"/>
  <c r="FF249" i="1"/>
  <c r="FE249" i="1" s="1"/>
  <c r="FD224" i="1"/>
  <c r="FF237" i="1"/>
  <c r="FF209" i="1"/>
  <c r="FE209" i="1" s="1"/>
  <c r="FD209" i="1" s="1"/>
  <c r="FD281" i="1"/>
  <c r="FF317" i="1"/>
  <c r="FF323" i="1"/>
  <c r="FE296" i="1"/>
  <c r="FD295" i="1" s="1"/>
  <c r="FF342" i="1"/>
  <c r="FE294" i="1"/>
  <c r="FD294" i="1" s="1"/>
  <c r="FE305" i="1"/>
  <c r="FF316" i="1"/>
  <c r="FE232" i="1"/>
  <c r="FF343" i="1"/>
  <c r="FF221" i="1"/>
  <c r="FE221" i="1" s="1"/>
  <c r="FE332" i="1"/>
  <c r="FF341" i="1"/>
  <c r="FE331" i="1"/>
  <c r="FF236" i="1"/>
  <c r="FE330" i="1"/>
  <c r="FF278" i="1"/>
  <c r="FE278" i="1" s="1"/>
  <c r="FD278" i="1" s="1"/>
  <c r="FE270" i="1"/>
  <c r="FF322" i="1"/>
  <c r="FF321" i="1"/>
  <c r="FD280" i="1"/>
  <c r="FD257" i="1"/>
  <c r="FF212" i="1"/>
  <c r="FF243" i="1"/>
  <c r="FF242" i="1"/>
  <c r="FE206" i="1"/>
  <c r="FF269" i="1"/>
  <c r="FE269" i="1" s="1"/>
  <c r="FF340" i="1"/>
  <c r="FE205" i="1"/>
  <c r="FF266" i="1"/>
  <c r="FF302" i="1"/>
  <c r="FE302" i="1" s="1"/>
  <c r="FD289" i="1"/>
  <c r="FF231" i="1"/>
  <c r="FE231" i="1" s="1"/>
  <c r="FF301" i="1"/>
  <c r="FE300" i="1" s="1"/>
  <c r="FF314" i="1"/>
  <c r="FF326" i="1"/>
  <c r="FF329" i="1"/>
  <c r="FE329" i="1" s="1"/>
  <c r="FF218" i="1"/>
  <c r="FF217" i="1"/>
  <c r="FF328" i="1"/>
  <c r="FF293" i="1"/>
  <c r="FE293" i="1" s="1"/>
  <c r="FF292" i="1"/>
  <c r="FE304" i="1"/>
  <c r="FE303" i="1"/>
  <c r="FF277" i="1"/>
  <c r="FE223" i="1"/>
  <c r="FD223" i="1" s="1"/>
  <c r="FF235" i="1"/>
  <c r="FF234" i="1"/>
  <c r="FE207" i="1"/>
  <c r="FF359" i="1"/>
  <c r="FF358" i="1"/>
  <c r="FF318" i="1"/>
  <c r="FF319" i="1"/>
  <c r="FE319" i="1" s="1"/>
  <c r="FF344" i="1"/>
  <c r="FF345" i="1"/>
  <c r="FF339" i="1"/>
  <c r="FF338" i="1"/>
  <c r="FF204" i="1"/>
  <c r="FE204" i="1" s="1"/>
  <c r="FF203" i="1"/>
  <c r="FF219" i="1"/>
  <c r="FF220" i="1"/>
  <c r="FE351" i="1"/>
  <c r="FE350" i="1"/>
  <c r="FF335" i="1"/>
  <c r="FF334" i="1"/>
  <c r="FF255" i="1"/>
  <c r="FE255" i="1" s="1"/>
  <c r="FD255" i="1" s="1"/>
  <c r="FF254" i="1"/>
  <c r="FF308" i="1"/>
  <c r="FE308" i="1" s="1"/>
  <c r="FF307" i="1"/>
  <c r="FE264" i="1"/>
  <c r="FE263" i="1"/>
  <c r="FE240" i="1"/>
  <c r="FE239" i="1"/>
  <c r="FF354" i="1"/>
  <c r="FE354" i="1" s="1"/>
  <c r="FF353" i="1"/>
  <c r="FF312" i="1"/>
  <c r="FE312" i="1" s="1"/>
  <c r="FF311" i="1"/>
  <c r="FF228" i="1"/>
  <c r="FF227" i="1"/>
  <c r="FF273" i="1"/>
  <c r="FE273" i="1" s="1"/>
  <c r="FF272" i="1"/>
  <c r="FF299" i="1"/>
  <c r="FE299" i="1" s="1"/>
  <c r="FF298" i="1"/>
  <c r="FF347" i="1"/>
  <c r="FE347" i="1" s="1"/>
  <c r="FD347" i="1" s="1"/>
  <c r="FF346" i="1"/>
  <c r="FE287" i="1"/>
  <c r="FE286" i="1"/>
  <c r="FD256" i="1"/>
  <c r="FE214" i="1"/>
  <c r="FE245" i="1"/>
  <c r="FE260" i="1"/>
  <c r="FE259" i="1"/>
  <c r="FD274" i="1" l="1"/>
  <c r="FD273" i="1"/>
  <c r="FE309" i="1"/>
  <c r="FE243" i="1"/>
  <c r="FD250" i="1"/>
  <c r="FC250" i="1" s="1"/>
  <c r="FE229" i="1"/>
  <c r="FD214" i="1"/>
  <c r="FD251" i="1"/>
  <c r="FD287" i="1"/>
  <c r="FC287" i="1" s="1"/>
  <c r="FE324" i="1"/>
  <c r="FE237" i="1"/>
  <c r="FD237" i="1" s="1"/>
  <c r="FD249" i="1"/>
  <c r="FC249" i="1" s="1"/>
  <c r="FE266" i="1"/>
  <c r="FE267" i="1"/>
  <c r="FE228" i="1"/>
  <c r="FE336" i="1"/>
  <c r="FE283" i="1"/>
  <c r="FD283" i="1" s="1"/>
  <c r="FC283" i="1" s="1"/>
  <c r="FE314" i="1"/>
  <c r="FE323" i="1"/>
  <c r="FE335" i="1"/>
  <c r="FD355" i="1"/>
  <c r="FD221" i="1"/>
  <c r="FE246" i="1"/>
  <c r="FD246" i="1" s="1"/>
  <c r="FE261" i="1"/>
  <c r="FD261" i="1" s="1"/>
  <c r="FC223" i="1"/>
  <c r="FD293" i="1"/>
  <c r="FC293" i="1" s="1"/>
  <c r="FE212" i="1"/>
  <c r="FD212" i="1" s="1"/>
  <c r="FD354" i="1"/>
  <c r="FC347" i="1"/>
  <c r="FE208" i="1"/>
  <c r="FD208" i="1" s="1"/>
  <c r="FC208" i="1" s="1"/>
  <c r="FC280" i="1"/>
  <c r="FD231" i="1"/>
  <c r="FE248" i="1"/>
  <c r="FD248" i="1" s="1"/>
  <c r="FE316" i="1"/>
  <c r="FE236" i="1"/>
  <c r="FC294" i="1"/>
  <c r="FE322" i="1"/>
  <c r="FE342" i="1"/>
  <c r="FD304" i="1"/>
  <c r="FE235" i="1"/>
  <c r="FD308" i="1"/>
  <c r="FE315" i="1"/>
  <c r="FE321" i="1"/>
  <c r="FD331" i="1"/>
  <c r="FD329" i="1"/>
  <c r="FE341" i="1"/>
  <c r="FD269" i="1"/>
  <c r="FE220" i="1"/>
  <c r="FD220" i="1" s="1"/>
  <c r="FD330" i="1"/>
  <c r="FC279" i="1"/>
  <c r="FD205" i="1"/>
  <c r="FE340" i="1"/>
  <c r="FC256" i="1"/>
  <c r="FE265" i="1"/>
  <c r="FD204" i="1"/>
  <c r="FE211" i="1"/>
  <c r="FE242" i="1"/>
  <c r="FD242" i="1" s="1"/>
  <c r="FE241" i="1"/>
  <c r="FE320" i="1"/>
  <c r="FE339" i="1"/>
  <c r="FE268" i="1"/>
  <c r="FD268" i="1" s="1"/>
  <c r="FE301" i="1"/>
  <c r="FD301" i="1" s="1"/>
  <c r="FE230" i="1"/>
  <c r="FD230" i="1" s="1"/>
  <c r="FC288" i="1"/>
  <c r="FD222" i="1"/>
  <c r="FC222" i="1" s="1"/>
  <c r="FE313" i="1"/>
  <c r="FD299" i="1"/>
  <c r="FE325" i="1"/>
  <c r="FD324" i="1" s="1"/>
  <c r="FE326" i="1"/>
  <c r="FE217" i="1"/>
  <c r="FE216" i="1"/>
  <c r="FE328" i="1"/>
  <c r="FD328" i="1" s="1"/>
  <c r="FE327" i="1"/>
  <c r="FE292" i="1"/>
  <c r="FD292" i="1" s="1"/>
  <c r="FE291" i="1"/>
  <c r="FD303" i="1"/>
  <c r="FD302" i="1"/>
  <c r="FC273" i="1"/>
  <c r="FE277" i="1"/>
  <c r="FD277" i="1" s="1"/>
  <c r="FC277" i="1" s="1"/>
  <c r="FE276" i="1"/>
  <c r="FD206" i="1"/>
  <c r="FE234" i="1"/>
  <c r="FE233" i="1"/>
  <c r="FE317" i="1"/>
  <c r="FE318" i="1"/>
  <c r="FD318" i="1" s="1"/>
  <c r="FE358" i="1"/>
  <c r="FE357" i="1"/>
  <c r="FE218" i="1"/>
  <c r="FE219" i="1"/>
  <c r="FE202" i="1"/>
  <c r="FE203" i="1"/>
  <c r="FD203" i="1" s="1"/>
  <c r="FE254" i="1"/>
  <c r="FD254" i="1" s="1"/>
  <c r="FC254" i="1" s="1"/>
  <c r="FE253" i="1"/>
  <c r="FE337" i="1"/>
  <c r="FE338" i="1"/>
  <c r="FE334" i="1"/>
  <c r="FE333" i="1"/>
  <c r="FE343" i="1"/>
  <c r="FE344" i="1"/>
  <c r="FD350" i="1"/>
  <c r="FD349" i="1"/>
  <c r="FD259" i="1"/>
  <c r="FD258" i="1"/>
  <c r="FD239" i="1"/>
  <c r="FD238" i="1"/>
  <c r="FD244" i="1"/>
  <c r="FD243" i="1"/>
  <c r="FC255" i="1"/>
  <c r="FC278" i="1"/>
  <c r="FE227" i="1"/>
  <c r="FE226" i="1"/>
  <c r="FD263" i="1"/>
  <c r="FD262" i="1"/>
  <c r="FE272" i="1"/>
  <c r="FD272" i="1" s="1"/>
  <c r="FC272" i="1" s="1"/>
  <c r="FE271" i="1"/>
  <c r="FD213" i="1"/>
  <c r="FC213" i="1" s="1"/>
  <c r="FE346" i="1"/>
  <c r="FD346" i="1" s="1"/>
  <c r="FC346" i="1" s="1"/>
  <c r="FE345" i="1"/>
  <c r="FE311" i="1"/>
  <c r="FD311" i="1" s="1"/>
  <c r="FE310" i="1"/>
  <c r="FD286" i="1"/>
  <c r="FD285" i="1"/>
  <c r="FE298" i="1"/>
  <c r="FD298" i="1" s="1"/>
  <c r="FE297" i="1"/>
  <c r="FE307" i="1"/>
  <c r="FD307" i="1" s="1"/>
  <c r="FE306" i="1"/>
  <c r="FE353" i="1"/>
  <c r="FD353" i="1" s="1"/>
  <c r="FE352" i="1"/>
  <c r="FD236" i="1" l="1"/>
  <c r="FD228" i="1"/>
  <c r="FC286" i="1"/>
  <c r="FD265" i="1"/>
  <c r="FC265" i="1" s="1"/>
  <c r="FD323" i="1"/>
  <c r="FD266" i="1"/>
  <c r="FC248" i="1"/>
  <c r="FB248" i="1" s="1"/>
  <c r="FD335" i="1"/>
  <c r="FD282" i="1"/>
  <c r="FC281" i="1" s="1"/>
  <c r="FB280" i="1" s="1"/>
  <c r="FD334" i="1"/>
  <c r="FC236" i="1"/>
  <c r="FD227" i="1"/>
  <c r="FC227" i="1" s="1"/>
  <c r="FD313" i="1"/>
  <c r="FC220" i="1"/>
  <c r="FD322" i="1"/>
  <c r="FD247" i="1"/>
  <c r="FC247" i="1" s="1"/>
  <c r="FB222" i="1"/>
  <c r="FD314" i="1"/>
  <c r="FC354" i="1"/>
  <c r="FD245" i="1"/>
  <c r="FC245" i="1" s="1"/>
  <c r="FC292" i="1"/>
  <c r="FB292" i="1" s="1"/>
  <c r="FC303" i="1"/>
  <c r="FD207" i="1"/>
  <c r="FC207" i="1" s="1"/>
  <c r="FB207" i="1" s="1"/>
  <c r="FD211" i="1"/>
  <c r="FC211" i="1" s="1"/>
  <c r="FD260" i="1"/>
  <c r="FC260" i="1" s="1"/>
  <c r="FC353" i="1"/>
  <c r="FB293" i="1"/>
  <c r="FD235" i="1"/>
  <c r="FC235" i="1" s="1"/>
  <c r="FC230" i="1"/>
  <c r="FB279" i="1"/>
  <c r="FB346" i="1"/>
  <c r="FD321" i="1"/>
  <c r="FC307" i="1"/>
  <c r="FD315" i="1"/>
  <c r="FD234" i="1"/>
  <c r="FD341" i="1"/>
  <c r="FB255" i="1"/>
  <c r="FC328" i="1"/>
  <c r="FD241" i="1"/>
  <c r="FC241" i="1" s="1"/>
  <c r="FC330" i="1"/>
  <c r="FC205" i="1"/>
  <c r="FC329" i="1"/>
  <c r="FD320" i="1"/>
  <c r="FB278" i="1"/>
  <c r="FD340" i="1"/>
  <c r="FD219" i="1"/>
  <c r="FC219" i="1" s="1"/>
  <c r="FC268" i="1"/>
  <c r="FD264" i="1"/>
  <c r="FC204" i="1"/>
  <c r="FC203" i="1"/>
  <c r="FC298" i="1"/>
  <c r="FD339" i="1"/>
  <c r="FD210" i="1"/>
  <c r="FC209" i="1" s="1"/>
  <c r="FD240" i="1"/>
  <c r="FC239" i="1" s="1"/>
  <c r="FD338" i="1"/>
  <c r="FD267" i="1"/>
  <c r="FC267" i="1" s="1"/>
  <c r="FD319" i="1"/>
  <c r="FB249" i="1"/>
  <c r="FB286" i="1"/>
  <c r="FB287" i="1"/>
  <c r="FD229" i="1"/>
  <c r="FC229" i="1" s="1"/>
  <c r="FC221" i="1"/>
  <c r="FB221" i="1" s="1"/>
  <c r="FD325" i="1"/>
  <c r="FC324" i="1" s="1"/>
  <c r="FD300" i="1"/>
  <c r="FC300" i="1" s="1"/>
  <c r="FD312" i="1"/>
  <c r="FC323" i="1"/>
  <c r="FD216" i="1"/>
  <c r="FD215" i="1"/>
  <c r="FD327" i="1"/>
  <c r="FC327" i="1" s="1"/>
  <c r="FD326" i="1"/>
  <c r="FD291" i="1"/>
  <c r="FC291" i="1" s="1"/>
  <c r="FD290" i="1"/>
  <c r="FB272" i="1"/>
  <c r="FC302" i="1"/>
  <c r="FC301" i="1"/>
  <c r="FD276" i="1"/>
  <c r="FC276" i="1" s="1"/>
  <c r="FB276" i="1" s="1"/>
  <c r="FD275" i="1"/>
  <c r="FD233" i="1"/>
  <c r="FD232" i="1"/>
  <c r="FD357" i="1"/>
  <c r="FD356" i="1"/>
  <c r="FD316" i="1"/>
  <c r="FD317" i="1"/>
  <c r="FC317" i="1" s="1"/>
  <c r="FC349" i="1"/>
  <c r="FC348" i="1"/>
  <c r="FD336" i="1"/>
  <c r="FD337" i="1"/>
  <c r="FD253" i="1"/>
  <c r="FC253" i="1" s="1"/>
  <c r="FB253" i="1" s="1"/>
  <c r="FD252" i="1"/>
  <c r="FD202" i="1"/>
  <c r="FC202" i="1" s="1"/>
  <c r="FD342" i="1"/>
  <c r="FD343" i="1"/>
  <c r="FD333" i="1"/>
  <c r="FC333" i="1" s="1"/>
  <c r="FD332" i="1"/>
  <c r="FD217" i="1"/>
  <c r="FD218" i="1"/>
  <c r="FD226" i="1"/>
  <c r="FD225" i="1"/>
  <c r="FD345" i="1"/>
  <c r="FC345" i="1" s="1"/>
  <c r="FB345" i="1" s="1"/>
  <c r="FD344" i="1"/>
  <c r="FD306" i="1"/>
  <c r="FC306" i="1" s="1"/>
  <c r="FD305" i="1"/>
  <c r="FD271" i="1"/>
  <c r="FC271" i="1" s="1"/>
  <c r="FB271" i="1" s="1"/>
  <c r="FD270" i="1"/>
  <c r="FB277" i="1"/>
  <c r="FC212" i="1"/>
  <c r="FB212" i="1" s="1"/>
  <c r="FD352" i="1"/>
  <c r="FC352" i="1" s="1"/>
  <c r="FD351" i="1"/>
  <c r="FD297" i="1"/>
  <c r="FC297" i="1" s="1"/>
  <c r="FD296" i="1"/>
  <c r="FC243" i="1"/>
  <c r="FC242" i="1"/>
  <c r="FC262" i="1"/>
  <c r="FC261" i="1"/>
  <c r="FB254" i="1"/>
  <c r="FC285" i="1"/>
  <c r="FB285" i="1" s="1"/>
  <c r="FC284" i="1"/>
  <c r="FC258" i="1"/>
  <c r="FC257" i="1"/>
  <c r="FC238" i="1"/>
  <c r="FC237" i="1"/>
  <c r="FD310" i="1"/>
  <c r="FC310" i="1" s="1"/>
  <c r="FD309" i="1"/>
  <c r="FC334" i="1" l="1"/>
  <c r="FC264" i="1"/>
  <c r="FC313" i="1"/>
  <c r="FC322" i="1"/>
  <c r="FC226" i="1"/>
  <c r="FB226" i="1" s="1"/>
  <c r="FB235" i="1"/>
  <c r="FB247" i="1"/>
  <c r="FC312" i="1"/>
  <c r="FB312" i="1" s="1"/>
  <c r="FC282" i="1"/>
  <c r="FB282" i="1" s="1"/>
  <c r="FC246" i="1"/>
  <c r="FB246" i="1" s="1"/>
  <c r="FA246" i="1" s="1"/>
  <c r="FC321" i="1"/>
  <c r="FB321" i="1" s="1"/>
  <c r="FB219" i="1"/>
  <c r="FA221" i="1"/>
  <c r="FC314" i="1"/>
  <c r="FB313" i="1" s="1"/>
  <c r="FC244" i="1"/>
  <c r="FB244" i="1" s="1"/>
  <c r="FB353" i="1"/>
  <c r="FB302" i="1"/>
  <c r="FC206" i="1"/>
  <c r="FB206" i="1" s="1"/>
  <c r="FA206" i="1" s="1"/>
  <c r="FB291" i="1"/>
  <c r="FA291" i="1" s="1"/>
  <c r="FB352" i="1"/>
  <c r="FB306" i="1"/>
  <c r="FB329" i="1"/>
  <c r="FC340" i="1"/>
  <c r="FA292" i="1"/>
  <c r="FC320" i="1"/>
  <c r="FA345" i="1"/>
  <c r="FB297" i="1"/>
  <c r="FB229" i="1"/>
  <c r="FA278" i="1"/>
  <c r="FC234" i="1"/>
  <c r="FB234" i="1" s="1"/>
  <c r="FA234" i="1" s="1"/>
  <c r="FC259" i="1"/>
  <c r="FB259" i="1" s="1"/>
  <c r="FA254" i="1"/>
  <c r="FC233" i="1"/>
  <c r="FB264" i="1"/>
  <c r="FB267" i="1"/>
  <c r="FB328" i="1"/>
  <c r="FB327" i="1"/>
  <c r="FC240" i="1"/>
  <c r="FB240" i="1" s="1"/>
  <c r="FC339" i="1"/>
  <c r="FB238" i="1"/>
  <c r="FC210" i="1"/>
  <c r="FB209" i="1" s="1"/>
  <c r="FC319" i="1"/>
  <c r="FB203" i="1"/>
  <c r="FA277" i="1"/>
  <c r="FC218" i="1"/>
  <c r="FB218" i="1" s="1"/>
  <c r="FC263" i="1"/>
  <c r="FB263" i="1" s="1"/>
  <c r="FB204" i="1"/>
  <c r="FB202" i="1"/>
  <c r="FB333" i="1"/>
  <c r="FC338" i="1"/>
  <c r="FC337" i="1"/>
  <c r="FC266" i="1"/>
  <c r="FB266" i="1" s="1"/>
  <c r="FA285" i="1"/>
  <c r="FA248" i="1"/>
  <c r="FA286" i="1"/>
  <c r="FA247" i="1"/>
  <c r="FB245" i="1"/>
  <c r="FA245" i="1" s="1"/>
  <c r="FC318" i="1"/>
  <c r="FB220" i="1"/>
  <c r="FA220" i="1" s="1"/>
  <c r="EZ220" i="1" s="1"/>
  <c r="FC228" i="1"/>
  <c r="FB228" i="1" s="1"/>
  <c r="FC299" i="1"/>
  <c r="FC311" i="1"/>
  <c r="FB323" i="1"/>
  <c r="FB322" i="1"/>
  <c r="FC215" i="1"/>
  <c r="FC214" i="1"/>
  <c r="FA271" i="1"/>
  <c r="FC326" i="1"/>
  <c r="FB326" i="1" s="1"/>
  <c r="FC325" i="1"/>
  <c r="FC290" i="1"/>
  <c r="FB290" i="1" s="1"/>
  <c r="FC289" i="1"/>
  <c r="FB301" i="1"/>
  <c r="FA301" i="1" s="1"/>
  <c r="FB300" i="1"/>
  <c r="FB205" i="1"/>
  <c r="FC275" i="1"/>
  <c r="FB275" i="1" s="1"/>
  <c r="FA275" i="1" s="1"/>
  <c r="FC274" i="1"/>
  <c r="FC232" i="1"/>
  <c r="FC231" i="1"/>
  <c r="FB208" i="1"/>
  <c r="FC315" i="1"/>
  <c r="FC316" i="1"/>
  <c r="FB316" i="1" s="1"/>
  <c r="FC356" i="1"/>
  <c r="FC355" i="1"/>
  <c r="FC252" i="1"/>
  <c r="FB252" i="1" s="1"/>
  <c r="FA252" i="1" s="1"/>
  <c r="FC251" i="1"/>
  <c r="FC216" i="1"/>
  <c r="FC217" i="1"/>
  <c r="FC336" i="1"/>
  <c r="FC335" i="1"/>
  <c r="FB348" i="1"/>
  <c r="FB347" i="1"/>
  <c r="FC332" i="1"/>
  <c r="FB332" i="1" s="1"/>
  <c r="FC331" i="1"/>
  <c r="FC341" i="1"/>
  <c r="FC342" i="1"/>
  <c r="FA253" i="1"/>
  <c r="FA276" i="1"/>
  <c r="FC305" i="1"/>
  <c r="FB305" i="1" s="1"/>
  <c r="FC304" i="1"/>
  <c r="FB237" i="1"/>
  <c r="FB236" i="1"/>
  <c r="FB257" i="1"/>
  <c r="FB256" i="1"/>
  <c r="FC344" i="1"/>
  <c r="FB344" i="1" s="1"/>
  <c r="FA344" i="1" s="1"/>
  <c r="FC343" i="1"/>
  <c r="FB261" i="1"/>
  <c r="FB260" i="1"/>
  <c r="FC270" i="1"/>
  <c r="FB270" i="1" s="1"/>
  <c r="FA270" i="1" s="1"/>
  <c r="FC269" i="1"/>
  <c r="FA279" i="1"/>
  <c r="FC296" i="1"/>
  <c r="FB296" i="1" s="1"/>
  <c r="FC295" i="1"/>
  <c r="FC225" i="1"/>
  <c r="FB225" i="1" s="1"/>
  <c r="FC224" i="1"/>
  <c r="FC351" i="1"/>
  <c r="FB351" i="1" s="1"/>
  <c r="FC350" i="1"/>
  <c r="FB284" i="1"/>
  <c r="FA284" i="1" s="1"/>
  <c r="FB283" i="1"/>
  <c r="FC309" i="1"/>
  <c r="FB309" i="1" s="1"/>
  <c r="FC308" i="1"/>
  <c r="FB242" i="1"/>
  <c r="FB241" i="1"/>
  <c r="FB211" i="1"/>
  <c r="FA211" i="1" s="1"/>
  <c r="FB281" i="1" l="1"/>
  <c r="FA281" i="1" s="1"/>
  <c r="FB320" i="1"/>
  <c r="FB311" i="1"/>
  <c r="FA352" i="1"/>
  <c r="FA218" i="1"/>
  <c r="FA305" i="1"/>
  <c r="FB243" i="1"/>
  <c r="FA243" i="1" s="1"/>
  <c r="FA290" i="1"/>
  <c r="EZ290" i="1" s="1"/>
  <c r="FB339" i="1"/>
  <c r="FA351" i="1"/>
  <c r="EZ351" i="1" s="1"/>
  <c r="EZ344" i="1"/>
  <c r="FA326" i="1"/>
  <c r="FA228" i="1"/>
  <c r="FB338" i="1"/>
  <c r="EZ291" i="1"/>
  <c r="FA328" i="1"/>
  <c r="FB258" i="1"/>
  <c r="FA258" i="1" s="1"/>
  <c r="FA280" i="1"/>
  <c r="EZ280" i="1" s="1"/>
  <c r="FA296" i="1"/>
  <c r="EZ253" i="1"/>
  <c r="FB319" i="1"/>
  <c r="FA319" i="1" s="1"/>
  <c r="FB233" i="1"/>
  <c r="FA233" i="1" s="1"/>
  <c r="EZ233" i="1" s="1"/>
  <c r="EZ277" i="1"/>
  <c r="FA263" i="1"/>
  <c r="FB232" i="1"/>
  <c r="FA327" i="1"/>
  <c r="FA266" i="1"/>
  <c r="FB337" i="1"/>
  <c r="FA320" i="1"/>
  <c r="FA205" i="1"/>
  <c r="EZ205" i="1" s="1"/>
  <c r="FA203" i="1"/>
  <c r="FA332" i="1"/>
  <c r="FB210" i="1"/>
  <c r="FA209" i="1" s="1"/>
  <c r="EZ247" i="1"/>
  <c r="FB217" i="1"/>
  <c r="FA217" i="1" s="1"/>
  <c r="EZ217" i="1" s="1"/>
  <c r="EZ276" i="1"/>
  <c r="FA237" i="1"/>
  <c r="FB239" i="1"/>
  <c r="FA239" i="1" s="1"/>
  <c r="FA202" i="1"/>
  <c r="EZ285" i="1"/>
  <c r="FB318" i="1"/>
  <c r="FB262" i="1"/>
  <c r="FA262" i="1" s="1"/>
  <c r="FB265" i="1"/>
  <c r="FA265" i="1" s="1"/>
  <c r="FB336" i="1"/>
  <c r="EZ284" i="1"/>
  <c r="FA225" i="1"/>
  <c r="FA244" i="1"/>
  <c r="EZ243" i="1" s="1"/>
  <c r="FA312" i="1"/>
  <c r="EZ246" i="1"/>
  <c r="FA219" i="1"/>
  <c r="EZ219" i="1" s="1"/>
  <c r="EY219" i="1" s="1"/>
  <c r="FA311" i="1"/>
  <c r="FB317" i="1"/>
  <c r="FB227" i="1"/>
  <c r="FA322" i="1"/>
  <c r="FB299" i="1"/>
  <c r="FA299" i="1" s="1"/>
  <c r="FB298" i="1"/>
  <c r="EZ270" i="1"/>
  <c r="FB310" i="1"/>
  <c r="FA310" i="1" s="1"/>
  <c r="FA321" i="1"/>
  <c r="FB214" i="1"/>
  <c r="FB213" i="1"/>
  <c r="FB325" i="1"/>
  <c r="FA325" i="1" s="1"/>
  <c r="FB324" i="1"/>
  <c r="EZ245" i="1"/>
  <c r="FB289" i="1"/>
  <c r="FA289" i="1" s="1"/>
  <c r="FB288" i="1"/>
  <c r="FA204" i="1"/>
  <c r="FA300" i="1"/>
  <c r="EZ300" i="1" s="1"/>
  <c r="FB274" i="1"/>
  <c r="FA274" i="1" s="1"/>
  <c r="EZ274" i="1" s="1"/>
  <c r="FB273" i="1"/>
  <c r="FA208" i="1"/>
  <c r="FA207" i="1"/>
  <c r="FB231" i="1"/>
  <c r="FB230" i="1"/>
  <c r="FB355" i="1"/>
  <c r="FB354" i="1"/>
  <c r="FB314" i="1"/>
  <c r="FB315" i="1"/>
  <c r="FA315" i="1" s="1"/>
  <c r="FB334" i="1"/>
  <c r="FB335" i="1"/>
  <c r="FB215" i="1"/>
  <c r="FB216" i="1"/>
  <c r="FB340" i="1"/>
  <c r="FB341" i="1"/>
  <c r="FB251" i="1"/>
  <c r="FA251" i="1" s="1"/>
  <c r="EZ251" i="1" s="1"/>
  <c r="FB250" i="1"/>
  <c r="FA347" i="1"/>
  <c r="FA346" i="1"/>
  <c r="FB331" i="1"/>
  <c r="FA331" i="1" s="1"/>
  <c r="FB330" i="1"/>
  <c r="FB343" i="1"/>
  <c r="FA343" i="1" s="1"/>
  <c r="EZ343" i="1" s="1"/>
  <c r="FB342" i="1"/>
  <c r="EZ252" i="1"/>
  <c r="EY252" i="1" s="1"/>
  <c r="FB308" i="1"/>
  <c r="FA308" i="1" s="1"/>
  <c r="FB307" i="1"/>
  <c r="FB350" i="1"/>
  <c r="FA350" i="1" s="1"/>
  <c r="EZ350" i="1" s="1"/>
  <c r="EY350" i="1" s="1"/>
  <c r="FB349" i="1"/>
  <c r="FB224" i="1"/>
  <c r="FA224" i="1" s="1"/>
  <c r="FB223" i="1"/>
  <c r="FA256" i="1"/>
  <c r="FA255" i="1"/>
  <c r="FB269" i="1"/>
  <c r="FA269" i="1" s="1"/>
  <c r="EZ269" i="1" s="1"/>
  <c r="FB268" i="1"/>
  <c r="FB295" i="1"/>
  <c r="FA295" i="1" s="1"/>
  <c r="FB294" i="1"/>
  <c r="FA236" i="1"/>
  <c r="FA235" i="1"/>
  <c r="FB304" i="1"/>
  <c r="FA304" i="1" s="1"/>
  <c r="EZ304" i="1" s="1"/>
  <c r="FB303" i="1"/>
  <c r="FA241" i="1"/>
  <c r="FA240" i="1"/>
  <c r="EZ278" i="1"/>
  <c r="FA260" i="1"/>
  <c r="FA259" i="1"/>
  <c r="EZ275" i="1"/>
  <c r="FA283" i="1"/>
  <c r="EZ283" i="1" s="1"/>
  <c r="FA282" i="1"/>
  <c r="FA338" i="1" l="1"/>
  <c r="EZ289" i="1"/>
  <c r="EZ326" i="1"/>
  <c r="EY290" i="1"/>
  <c r="EZ325" i="1"/>
  <c r="EY325" i="1" s="1"/>
  <c r="FA242" i="1"/>
  <c r="EZ242" i="1" s="1"/>
  <c r="FA337" i="1"/>
  <c r="EZ337" i="1" s="1"/>
  <c r="EY343" i="1"/>
  <c r="FA257" i="1"/>
  <c r="EZ257" i="1" s="1"/>
  <c r="EZ295" i="1"/>
  <c r="EZ319" i="1"/>
  <c r="EZ279" i="1"/>
  <c r="EY279" i="1" s="1"/>
  <c r="EZ331" i="1"/>
  <c r="FA318" i="1"/>
  <c r="EZ318" i="1" s="1"/>
  <c r="FA232" i="1"/>
  <c r="EZ232" i="1" s="1"/>
  <c r="EY232" i="1" s="1"/>
  <c r="EY276" i="1"/>
  <c r="EZ236" i="1"/>
  <c r="FA317" i="1"/>
  <c r="EZ244" i="1"/>
  <c r="EY243" i="1" s="1"/>
  <c r="EZ265" i="1"/>
  <c r="EZ262" i="1"/>
  <c r="EZ256" i="1"/>
  <c r="EY256" i="1" s="1"/>
  <c r="FA231" i="1"/>
  <c r="FA264" i="1"/>
  <c r="EZ263" i="1" s="1"/>
  <c r="FA336" i="1"/>
  <c r="EZ327" i="1"/>
  <c r="FA210" i="1"/>
  <c r="EZ210" i="1" s="1"/>
  <c r="EY246" i="1"/>
  <c r="FA216" i="1"/>
  <c r="EZ216" i="1" s="1"/>
  <c r="EY216" i="1" s="1"/>
  <c r="EY275" i="1"/>
  <c r="EY283" i="1"/>
  <c r="EZ311" i="1"/>
  <c r="EZ202" i="1"/>
  <c r="EY269" i="1"/>
  <c r="EY284" i="1"/>
  <c r="EZ241" i="1"/>
  <c r="EY241" i="1" s="1"/>
  <c r="FA238" i="1"/>
  <c r="FA335" i="1"/>
  <c r="FA261" i="1"/>
  <c r="EZ261" i="1" s="1"/>
  <c r="EZ218" i="1"/>
  <c r="EY218" i="1" s="1"/>
  <c r="EX218" i="1" s="1"/>
  <c r="EY245" i="1"/>
  <c r="EZ224" i="1"/>
  <c r="EZ310" i="1"/>
  <c r="EZ321" i="1"/>
  <c r="FA316" i="1"/>
  <c r="FA227" i="1"/>
  <c r="EZ227" i="1" s="1"/>
  <c r="FA226" i="1"/>
  <c r="FA298" i="1"/>
  <c r="EZ298" i="1" s="1"/>
  <c r="FA297" i="1"/>
  <c r="FA309" i="1"/>
  <c r="EZ309" i="1" s="1"/>
  <c r="EZ320" i="1"/>
  <c r="FA213" i="1"/>
  <c r="FA212" i="1"/>
  <c r="FA324" i="1"/>
  <c r="EZ324" i="1" s="1"/>
  <c r="EY324" i="1" s="1"/>
  <c r="FA323" i="1"/>
  <c r="FA288" i="1"/>
  <c r="EZ288" i="1" s="1"/>
  <c r="EY288" i="1" s="1"/>
  <c r="FA287" i="1"/>
  <c r="EZ299" i="1"/>
  <c r="EY299" i="1" s="1"/>
  <c r="EY242" i="1"/>
  <c r="EZ204" i="1"/>
  <c r="EY204" i="1" s="1"/>
  <c r="EZ203" i="1"/>
  <c r="FA273" i="1"/>
  <c r="EZ273" i="1" s="1"/>
  <c r="EY273" i="1" s="1"/>
  <c r="FA272" i="1"/>
  <c r="FA230" i="1"/>
  <c r="FA229" i="1"/>
  <c r="EZ207" i="1"/>
  <c r="EZ206" i="1"/>
  <c r="FA313" i="1"/>
  <c r="FA314" i="1"/>
  <c r="EZ314" i="1" s="1"/>
  <c r="FA354" i="1"/>
  <c r="FA353" i="1"/>
  <c r="FA250" i="1"/>
  <c r="EZ250" i="1" s="1"/>
  <c r="EY250" i="1" s="1"/>
  <c r="FA249" i="1"/>
  <c r="FA339" i="1"/>
  <c r="FA340" i="1"/>
  <c r="FA330" i="1"/>
  <c r="EZ330" i="1" s="1"/>
  <c r="FA329" i="1"/>
  <c r="FA214" i="1"/>
  <c r="FA215" i="1"/>
  <c r="EZ346" i="1"/>
  <c r="EZ345" i="1"/>
  <c r="FA334" i="1"/>
  <c r="FA333" i="1"/>
  <c r="EZ259" i="1"/>
  <c r="EZ258" i="1"/>
  <c r="EZ235" i="1"/>
  <c r="EZ234" i="1"/>
  <c r="EZ255" i="1"/>
  <c r="EZ254" i="1"/>
  <c r="EZ282" i="1"/>
  <c r="EY282" i="1" s="1"/>
  <c r="EZ281" i="1"/>
  <c r="EY277" i="1"/>
  <c r="FA294" i="1"/>
  <c r="EZ294" i="1" s="1"/>
  <c r="FA293" i="1"/>
  <c r="FA223" i="1"/>
  <c r="EZ223" i="1" s="1"/>
  <c r="FA222" i="1"/>
  <c r="FA349" i="1"/>
  <c r="EZ349" i="1" s="1"/>
  <c r="EY349" i="1" s="1"/>
  <c r="EX349" i="1" s="1"/>
  <c r="FA348" i="1"/>
  <c r="EZ240" i="1"/>
  <c r="EZ239" i="1"/>
  <c r="EY251" i="1"/>
  <c r="EX251" i="1" s="1"/>
  <c r="EZ208" i="1"/>
  <c r="EY289" i="1"/>
  <c r="EX289" i="1" s="1"/>
  <c r="FA342" i="1"/>
  <c r="EZ342" i="1" s="1"/>
  <c r="EY342" i="1" s="1"/>
  <c r="EX342" i="1" s="1"/>
  <c r="FA341" i="1"/>
  <c r="EY274" i="1"/>
  <c r="FA307" i="1"/>
  <c r="EZ307" i="1" s="1"/>
  <c r="FA306" i="1"/>
  <c r="FA303" i="1"/>
  <c r="EZ303" i="1" s="1"/>
  <c r="EY303" i="1" s="1"/>
  <c r="FA302" i="1"/>
  <c r="FA268" i="1"/>
  <c r="EZ268" i="1" s="1"/>
  <c r="EY268" i="1" s="1"/>
  <c r="FA267" i="1"/>
  <c r="EY326" i="1" l="1"/>
  <c r="EZ336" i="1"/>
  <c r="EY294" i="1"/>
  <c r="EY318" i="1"/>
  <c r="EY330" i="1"/>
  <c r="EZ317" i="1"/>
  <c r="EY317" i="1" s="1"/>
  <c r="EX275" i="1"/>
  <c r="EZ316" i="1"/>
  <c r="EY316" i="1" s="1"/>
  <c r="EZ231" i="1"/>
  <c r="EY231" i="1" s="1"/>
  <c r="EX231" i="1" s="1"/>
  <c r="EY235" i="1"/>
  <c r="EY278" i="1"/>
  <c r="EX278" i="1" s="1"/>
  <c r="EY255" i="1"/>
  <c r="EX255" i="1" s="1"/>
  <c r="EZ334" i="1"/>
  <c r="EZ264" i="1"/>
  <c r="EY264" i="1" s="1"/>
  <c r="EZ209" i="1"/>
  <c r="EY209" i="1" s="1"/>
  <c r="EY244" i="1"/>
  <c r="EX244" i="1" s="1"/>
  <c r="EX274" i="1"/>
  <c r="EZ230" i="1"/>
  <c r="EY261" i="1"/>
  <c r="EX242" i="1"/>
  <c r="EZ335" i="1"/>
  <c r="EY335" i="1" s="1"/>
  <c r="EY336" i="1"/>
  <c r="EX324" i="1"/>
  <c r="EX245" i="1"/>
  <c r="EY223" i="1"/>
  <c r="EZ215" i="1"/>
  <c r="EY215" i="1" s="1"/>
  <c r="EX215" i="1" s="1"/>
  <c r="EX282" i="1"/>
  <c r="EX283" i="1"/>
  <c r="EY310" i="1"/>
  <c r="EX268" i="1"/>
  <c r="EY240" i="1"/>
  <c r="EX240" i="1" s="1"/>
  <c r="EY217" i="1"/>
  <c r="EX217" i="1" s="1"/>
  <c r="EW217" i="1" s="1"/>
  <c r="EZ238" i="1"/>
  <c r="EY238" i="1" s="1"/>
  <c r="EZ237" i="1"/>
  <c r="EZ260" i="1"/>
  <c r="EY260" i="1" s="1"/>
  <c r="EY320" i="1"/>
  <c r="EY309" i="1"/>
  <c r="EZ315" i="1"/>
  <c r="EZ226" i="1"/>
  <c r="EY226" i="1" s="1"/>
  <c r="EZ225" i="1"/>
  <c r="EY262" i="1"/>
  <c r="EZ297" i="1"/>
  <c r="EY297" i="1" s="1"/>
  <c r="EZ296" i="1"/>
  <c r="EZ308" i="1"/>
  <c r="EY308" i="1" s="1"/>
  <c r="EY319" i="1"/>
  <c r="EZ212" i="1"/>
  <c r="EZ211" i="1"/>
  <c r="EZ323" i="1"/>
  <c r="EY323" i="1" s="1"/>
  <c r="EX323" i="1" s="1"/>
  <c r="EZ322" i="1"/>
  <c r="EZ287" i="1"/>
  <c r="EY287" i="1" s="1"/>
  <c r="EX287" i="1" s="1"/>
  <c r="EZ286" i="1"/>
  <c r="EX241" i="1"/>
  <c r="EY203" i="1"/>
  <c r="EX203" i="1" s="1"/>
  <c r="EY202" i="1"/>
  <c r="EY298" i="1"/>
  <c r="EX298" i="1" s="1"/>
  <c r="EZ272" i="1"/>
  <c r="EY272" i="1" s="1"/>
  <c r="EX272" i="1" s="1"/>
  <c r="EZ271" i="1"/>
  <c r="EY206" i="1"/>
  <c r="EY205" i="1"/>
  <c r="EZ229" i="1"/>
  <c r="EZ228" i="1"/>
  <c r="EZ353" i="1"/>
  <c r="EZ352" i="1"/>
  <c r="EZ312" i="1"/>
  <c r="EZ313" i="1"/>
  <c r="EY313" i="1" s="1"/>
  <c r="EZ213" i="1"/>
  <c r="EZ214" i="1"/>
  <c r="EZ329" i="1"/>
  <c r="EY329" i="1" s="1"/>
  <c r="EX329" i="1" s="1"/>
  <c r="EZ328" i="1"/>
  <c r="EZ333" i="1"/>
  <c r="EZ332" i="1"/>
  <c r="EZ338" i="1"/>
  <c r="EZ339" i="1"/>
  <c r="EY345" i="1"/>
  <c r="EY344" i="1"/>
  <c r="EZ249" i="1"/>
  <c r="EY249" i="1" s="1"/>
  <c r="EX249" i="1" s="1"/>
  <c r="EZ248" i="1"/>
  <c r="EZ348" i="1"/>
  <c r="EY348" i="1" s="1"/>
  <c r="EX348" i="1" s="1"/>
  <c r="EW348" i="1" s="1"/>
  <c r="EZ347" i="1"/>
  <c r="EZ293" i="1"/>
  <c r="EY293" i="1" s="1"/>
  <c r="EX293" i="1" s="1"/>
  <c r="EZ292" i="1"/>
  <c r="EZ267" i="1"/>
  <c r="EY267" i="1" s="1"/>
  <c r="EX267" i="1" s="1"/>
  <c r="EZ266" i="1"/>
  <c r="EZ302" i="1"/>
  <c r="EY302" i="1" s="1"/>
  <c r="EX302" i="1" s="1"/>
  <c r="EZ301" i="1"/>
  <c r="EX325" i="1"/>
  <c r="EX250" i="1"/>
  <c r="EW250" i="1" s="1"/>
  <c r="EZ306" i="1"/>
  <c r="EY306" i="1" s="1"/>
  <c r="EZ305" i="1"/>
  <c r="EY207" i="1"/>
  <c r="EY239" i="1"/>
  <c r="EY234" i="1"/>
  <c r="EY233" i="1"/>
  <c r="EX276" i="1"/>
  <c r="EZ341" i="1"/>
  <c r="EY341" i="1" s="1"/>
  <c r="EX341" i="1" s="1"/>
  <c r="EW341" i="1" s="1"/>
  <c r="EZ340" i="1"/>
  <c r="EY258" i="1"/>
  <c r="EY257" i="1"/>
  <c r="EX288" i="1"/>
  <c r="EW288" i="1" s="1"/>
  <c r="EX273" i="1"/>
  <c r="EY281" i="1"/>
  <c r="EX281" i="1" s="1"/>
  <c r="EY280" i="1"/>
  <c r="EY254" i="1"/>
  <c r="EY253" i="1"/>
  <c r="EZ222" i="1"/>
  <c r="EY222" i="1" s="1"/>
  <c r="EZ221" i="1"/>
  <c r="EY315" i="1" l="1"/>
  <c r="EX317" i="1"/>
  <c r="EX277" i="1"/>
  <c r="EW277" i="1" s="1"/>
  <c r="EX234" i="1"/>
  <c r="EX254" i="1"/>
  <c r="EW254" i="1" s="1"/>
  <c r="EY230" i="1"/>
  <c r="EX230" i="1" s="1"/>
  <c r="EW230" i="1" s="1"/>
  <c r="EY263" i="1"/>
  <c r="EX263" i="1" s="1"/>
  <c r="EW274" i="1"/>
  <c r="EY333" i="1"/>
  <c r="EX260" i="1"/>
  <c r="EX243" i="1"/>
  <c r="EW243" i="1" s="1"/>
  <c r="EW323" i="1"/>
  <c r="EY229" i="1"/>
  <c r="EW273" i="1"/>
  <c r="EY208" i="1"/>
  <c r="EX208" i="1" s="1"/>
  <c r="EX335" i="1"/>
  <c r="EW244" i="1"/>
  <c r="EW241" i="1"/>
  <c r="EW281" i="1"/>
  <c r="EY334" i="1"/>
  <c r="EX334" i="1" s="1"/>
  <c r="EX222" i="1"/>
  <c r="EW282" i="1"/>
  <c r="EX309" i="1"/>
  <c r="EY214" i="1"/>
  <c r="EX214" i="1" s="1"/>
  <c r="EW214" i="1" s="1"/>
  <c r="EW267" i="1"/>
  <c r="EX239" i="1"/>
  <c r="EW239" i="1" s="1"/>
  <c r="EX216" i="1"/>
  <c r="EW216" i="1" s="1"/>
  <c r="EV216" i="1" s="1"/>
  <c r="EY237" i="1"/>
  <c r="EX237" i="1" s="1"/>
  <c r="EY236" i="1"/>
  <c r="EX319" i="1"/>
  <c r="EX308" i="1"/>
  <c r="EY259" i="1"/>
  <c r="EX259" i="1" s="1"/>
  <c r="EY314" i="1"/>
  <c r="EX314" i="1" s="1"/>
  <c r="EY225" i="1"/>
  <c r="EX225" i="1" s="1"/>
  <c r="EY224" i="1"/>
  <c r="EX262" i="1"/>
  <c r="EW262" i="1" s="1"/>
  <c r="EX261" i="1"/>
  <c r="EY296" i="1"/>
  <c r="EX296" i="1" s="1"/>
  <c r="EY295" i="1"/>
  <c r="EY307" i="1"/>
  <c r="EX307" i="1" s="1"/>
  <c r="EX318" i="1"/>
  <c r="EX202" i="1"/>
  <c r="EW202" i="1" s="1"/>
  <c r="EW240" i="1"/>
  <c r="EV240" i="1" s="1"/>
  <c r="EY211" i="1"/>
  <c r="EY210" i="1"/>
  <c r="EY322" i="1"/>
  <c r="EX322" i="1" s="1"/>
  <c r="EW322" i="1" s="1"/>
  <c r="EY321" i="1"/>
  <c r="EY286" i="1"/>
  <c r="EX286" i="1" s="1"/>
  <c r="EW286" i="1" s="1"/>
  <c r="EY285" i="1"/>
  <c r="EX297" i="1"/>
  <c r="EW297" i="1" s="1"/>
  <c r="EY271" i="1"/>
  <c r="EX271" i="1" s="1"/>
  <c r="EW271" i="1" s="1"/>
  <c r="EY270" i="1"/>
  <c r="EY228" i="1"/>
  <c r="EY227" i="1"/>
  <c r="EX205" i="1"/>
  <c r="EX204" i="1"/>
  <c r="EY311" i="1"/>
  <c r="EY312" i="1"/>
  <c r="EX312" i="1" s="1"/>
  <c r="EY352" i="1"/>
  <c r="EY351" i="1"/>
  <c r="EY337" i="1"/>
  <c r="EY338" i="1"/>
  <c r="EY332" i="1"/>
  <c r="EY331" i="1"/>
  <c r="EY248" i="1"/>
  <c r="EX248" i="1" s="1"/>
  <c r="EW248" i="1" s="1"/>
  <c r="EY247" i="1"/>
  <c r="EY328" i="1"/>
  <c r="EX328" i="1" s="1"/>
  <c r="EW328" i="1" s="1"/>
  <c r="EY327" i="1"/>
  <c r="EX344" i="1"/>
  <c r="EX343" i="1"/>
  <c r="EY212" i="1"/>
  <c r="EY213" i="1"/>
  <c r="EX213" i="1" s="1"/>
  <c r="EW287" i="1"/>
  <c r="EV287" i="1" s="1"/>
  <c r="EX206" i="1"/>
  <c r="EY266" i="1"/>
  <c r="EX266" i="1" s="1"/>
  <c r="EW266" i="1" s="1"/>
  <c r="EY265" i="1"/>
  <c r="EX257" i="1"/>
  <c r="EX256" i="1"/>
  <c r="EY305" i="1"/>
  <c r="EX305" i="1" s="1"/>
  <c r="EY304" i="1"/>
  <c r="EX316" i="1"/>
  <c r="EW316" i="1" s="1"/>
  <c r="EX315" i="1"/>
  <c r="EY292" i="1"/>
  <c r="EX292" i="1" s="1"/>
  <c r="EW292" i="1" s="1"/>
  <c r="EY291" i="1"/>
  <c r="EX253" i="1"/>
  <c r="EX252" i="1"/>
  <c r="EW324" i="1"/>
  <c r="EY347" i="1"/>
  <c r="EX347" i="1" s="1"/>
  <c r="EW347" i="1" s="1"/>
  <c r="EV347" i="1" s="1"/>
  <c r="EY346" i="1"/>
  <c r="EW272" i="1"/>
  <c r="EY221" i="1"/>
  <c r="EX221" i="1" s="1"/>
  <c r="EY220" i="1"/>
  <c r="EX238" i="1"/>
  <c r="EX280" i="1"/>
  <c r="EW280" i="1" s="1"/>
  <c r="EX279" i="1"/>
  <c r="EY340" i="1"/>
  <c r="EX340" i="1" s="1"/>
  <c r="EW340" i="1" s="1"/>
  <c r="EV340" i="1" s="1"/>
  <c r="EY339" i="1"/>
  <c r="EW249" i="1"/>
  <c r="EV249" i="1" s="1"/>
  <c r="EY301" i="1"/>
  <c r="EX301" i="1" s="1"/>
  <c r="EW301" i="1" s="1"/>
  <c r="EY300" i="1"/>
  <c r="EW276" i="1"/>
  <c r="EV276" i="1" s="1"/>
  <c r="EW275" i="1"/>
  <c r="EX233" i="1"/>
  <c r="EW233" i="1" s="1"/>
  <c r="EX232" i="1"/>
  <c r="EX229" i="1" l="1"/>
  <c r="EW229" i="1" s="1"/>
  <c r="EV229" i="1" s="1"/>
  <c r="EW253" i="1"/>
  <c r="EV253" i="1" s="1"/>
  <c r="EW242" i="1"/>
  <c r="EV273" i="1"/>
  <c r="EX207" i="1"/>
  <c r="EW207" i="1" s="1"/>
  <c r="EX228" i="1"/>
  <c r="EW228" i="1" s="1"/>
  <c r="EW334" i="1"/>
  <c r="EX332" i="1"/>
  <c r="EW259" i="1"/>
  <c r="EV322" i="1"/>
  <c r="EV243" i="1"/>
  <c r="EV272" i="1"/>
  <c r="EU272" i="1" s="1"/>
  <c r="EX333" i="1"/>
  <c r="EW333" i="1" s="1"/>
  <c r="EW221" i="1"/>
  <c r="EV280" i="1"/>
  <c r="EV281" i="1"/>
  <c r="EW238" i="1"/>
  <c r="EV238" i="1" s="1"/>
  <c r="EW213" i="1"/>
  <c r="EV213" i="1" s="1"/>
  <c r="EW215" i="1"/>
  <c r="EV215" i="1" s="1"/>
  <c r="EU215" i="1" s="1"/>
  <c r="EV242" i="1"/>
  <c r="EV266" i="1"/>
  <c r="EW308" i="1"/>
  <c r="EW318" i="1"/>
  <c r="EW307" i="1"/>
  <c r="EX236" i="1"/>
  <c r="EW236" i="1" s="1"/>
  <c r="EX235" i="1"/>
  <c r="EX258" i="1"/>
  <c r="EW258" i="1" s="1"/>
  <c r="EX313" i="1"/>
  <c r="EW313" i="1" s="1"/>
  <c r="EX224" i="1"/>
  <c r="EW224" i="1" s="1"/>
  <c r="EX223" i="1"/>
  <c r="EV239" i="1"/>
  <c r="EU239" i="1" s="1"/>
  <c r="EW261" i="1"/>
  <c r="EV261" i="1" s="1"/>
  <c r="EW260" i="1"/>
  <c r="EX295" i="1"/>
  <c r="EW295" i="1" s="1"/>
  <c r="EX294" i="1"/>
  <c r="EX306" i="1"/>
  <c r="EW306" i="1" s="1"/>
  <c r="EV306" i="1" s="1"/>
  <c r="EW317" i="1"/>
  <c r="EX210" i="1"/>
  <c r="EX209" i="1"/>
  <c r="EX321" i="1"/>
  <c r="EW321" i="1" s="1"/>
  <c r="EV321" i="1" s="1"/>
  <c r="EX320" i="1"/>
  <c r="EX285" i="1"/>
  <c r="EW285" i="1" s="1"/>
  <c r="EV285" i="1" s="1"/>
  <c r="EX284" i="1"/>
  <c r="EV241" i="1"/>
  <c r="EW296" i="1"/>
  <c r="EV296" i="1" s="1"/>
  <c r="EX270" i="1"/>
  <c r="EW270" i="1" s="1"/>
  <c r="EV270" i="1" s="1"/>
  <c r="EX269" i="1"/>
  <c r="EW204" i="1"/>
  <c r="EW203" i="1"/>
  <c r="EX227" i="1"/>
  <c r="EX226" i="1"/>
  <c r="EX351" i="1"/>
  <c r="EX350" i="1"/>
  <c r="EX310" i="1"/>
  <c r="EX311" i="1"/>
  <c r="EW311" i="1" s="1"/>
  <c r="EW343" i="1"/>
  <c r="EW342" i="1"/>
  <c r="EX327" i="1"/>
  <c r="EW327" i="1" s="1"/>
  <c r="EV327" i="1" s="1"/>
  <c r="EX326" i="1"/>
  <c r="EX247" i="1"/>
  <c r="EW247" i="1" s="1"/>
  <c r="EV247" i="1" s="1"/>
  <c r="EX246" i="1"/>
  <c r="EX330" i="1"/>
  <c r="EX331" i="1"/>
  <c r="EX211" i="1"/>
  <c r="EX212" i="1"/>
  <c r="EW212" i="1" s="1"/>
  <c r="EX336" i="1"/>
  <c r="EX337" i="1"/>
  <c r="EW315" i="1"/>
  <c r="EV315" i="1" s="1"/>
  <c r="EW314" i="1"/>
  <c r="EV275" i="1"/>
  <c r="EU275" i="1" s="1"/>
  <c r="EV274" i="1"/>
  <c r="EW252" i="1"/>
  <c r="EV252" i="1" s="1"/>
  <c r="EU252" i="1" s="1"/>
  <c r="EW251" i="1"/>
  <c r="EW205" i="1"/>
  <c r="EX265" i="1"/>
  <c r="EW265" i="1" s="1"/>
  <c r="EV265" i="1" s="1"/>
  <c r="EX264" i="1"/>
  <c r="EX304" i="1"/>
  <c r="EW304" i="1" s="1"/>
  <c r="EX303" i="1"/>
  <c r="EW279" i="1"/>
  <c r="EV279" i="1" s="1"/>
  <c r="EW278" i="1"/>
  <c r="EV271" i="1"/>
  <c r="EX339" i="1"/>
  <c r="EW339" i="1" s="1"/>
  <c r="EV339" i="1" s="1"/>
  <c r="EU339" i="1" s="1"/>
  <c r="EX338" i="1"/>
  <c r="EV228" i="1"/>
  <c r="EU228" i="1" s="1"/>
  <c r="EW237" i="1"/>
  <c r="EW256" i="1"/>
  <c r="EW255" i="1"/>
  <c r="EV286" i="1"/>
  <c r="EU286" i="1" s="1"/>
  <c r="EX346" i="1"/>
  <c r="EW346" i="1" s="1"/>
  <c r="EV346" i="1" s="1"/>
  <c r="EU346" i="1" s="1"/>
  <c r="EX345" i="1"/>
  <c r="EW232" i="1"/>
  <c r="EV232" i="1" s="1"/>
  <c r="EW231" i="1"/>
  <c r="EV248" i="1"/>
  <c r="EU248" i="1" s="1"/>
  <c r="EV323" i="1"/>
  <c r="EX291" i="1"/>
  <c r="EW291" i="1" s="1"/>
  <c r="EV291" i="1" s="1"/>
  <c r="EX290" i="1"/>
  <c r="EX300" i="1"/>
  <c r="EW300" i="1" s="1"/>
  <c r="EV300" i="1" s="1"/>
  <c r="EX299" i="1"/>
  <c r="EX220" i="1"/>
  <c r="EW220" i="1" s="1"/>
  <c r="EX219" i="1"/>
  <c r="EV333" i="1" l="1"/>
  <c r="EW331" i="1"/>
  <c r="EV258" i="1"/>
  <c r="EW206" i="1"/>
  <c r="EV206" i="1" s="1"/>
  <c r="EW227" i="1"/>
  <c r="EV227" i="1" s="1"/>
  <c r="EU227" i="1" s="1"/>
  <c r="ET227" i="1" s="1"/>
  <c r="EU280" i="1"/>
  <c r="EW332" i="1"/>
  <c r="EV332" i="1" s="1"/>
  <c r="EU332" i="1" s="1"/>
  <c r="EV220" i="1"/>
  <c r="EU321" i="1"/>
  <c r="EV331" i="1"/>
  <c r="EU331" i="1" s="1"/>
  <c r="ET331" i="1" s="1"/>
  <c r="EV212" i="1"/>
  <c r="EU212" i="1" s="1"/>
  <c r="EU271" i="1"/>
  <c r="ET271" i="1" s="1"/>
  <c r="EU242" i="1"/>
  <c r="EU279" i="1"/>
  <c r="EV214" i="1"/>
  <c r="EU214" i="1" s="1"/>
  <c r="ET214" i="1" s="1"/>
  <c r="EV237" i="1"/>
  <c r="EU237" i="1" s="1"/>
  <c r="EV307" i="1"/>
  <c r="EU306" i="1" s="1"/>
  <c r="EV317" i="1"/>
  <c r="EU265" i="1"/>
  <c r="EW235" i="1"/>
  <c r="EV235" i="1" s="1"/>
  <c r="EW234" i="1"/>
  <c r="EU238" i="1"/>
  <c r="ET238" i="1" s="1"/>
  <c r="EW257" i="1"/>
  <c r="EV257" i="1" s="1"/>
  <c r="EU257" i="1" s="1"/>
  <c r="EW312" i="1"/>
  <c r="EV312" i="1" s="1"/>
  <c r="EW223" i="1"/>
  <c r="EV223" i="1" s="1"/>
  <c r="EW222" i="1"/>
  <c r="EV260" i="1"/>
  <c r="EU260" i="1" s="1"/>
  <c r="EV259" i="1"/>
  <c r="EW294" i="1"/>
  <c r="EV294" i="1" s="1"/>
  <c r="EW293" i="1"/>
  <c r="EW305" i="1"/>
  <c r="EV305" i="1" s="1"/>
  <c r="EU305" i="1" s="1"/>
  <c r="EV316" i="1"/>
  <c r="EW209" i="1"/>
  <c r="EW208" i="1"/>
  <c r="EW320" i="1"/>
  <c r="EV320" i="1" s="1"/>
  <c r="EU320" i="1" s="1"/>
  <c r="ET320" i="1" s="1"/>
  <c r="EW319" i="1"/>
  <c r="EU241" i="1"/>
  <c r="EU240" i="1"/>
  <c r="EW284" i="1"/>
  <c r="EV284" i="1" s="1"/>
  <c r="EU284" i="1" s="1"/>
  <c r="EW283" i="1"/>
  <c r="EV295" i="1"/>
  <c r="EU295" i="1" s="1"/>
  <c r="EW269" i="1"/>
  <c r="EV269" i="1" s="1"/>
  <c r="EU269" i="1" s="1"/>
  <c r="EW268" i="1"/>
  <c r="EW226" i="1"/>
  <c r="EV226" i="1" s="1"/>
  <c r="EU226" i="1" s="1"/>
  <c r="EW225" i="1"/>
  <c r="EV203" i="1"/>
  <c r="EV202" i="1"/>
  <c r="EW309" i="1"/>
  <c r="EW310" i="1"/>
  <c r="EV310" i="1" s="1"/>
  <c r="EW350" i="1"/>
  <c r="EW349" i="1"/>
  <c r="EW330" i="1"/>
  <c r="EV330" i="1" s="1"/>
  <c r="EW329" i="1"/>
  <c r="EW246" i="1"/>
  <c r="EV246" i="1" s="1"/>
  <c r="EU246" i="1" s="1"/>
  <c r="EW245" i="1"/>
  <c r="EW210" i="1"/>
  <c r="EW211" i="1"/>
  <c r="EV211" i="1" s="1"/>
  <c r="EW326" i="1"/>
  <c r="EV326" i="1" s="1"/>
  <c r="EU326" i="1" s="1"/>
  <c r="EW325" i="1"/>
  <c r="EW335" i="1"/>
  <c r="EW336" i="1"/>
  <c r="EV342" i="1"/>
  <c r="EV341" i="1"/>
  <c r="EU213" i="1"/>
  <c r="ET213" i="1" s="1"/>
  <c r="ES213" i="1" s="1"/>
  <c r="EW219" i="1"/>
  <c r="EV219" i="1" s="1"/>
  <c r="EW218" i="1"/>
  <c r="EU285" i="1"/>
  <c r="ET285" i="1" s="1"/>
  <c r="EW338" i="1"/>
  <c r="EV338" i="1" s="1"/>
  <c r="EU338" i="1" s="1"/>
  <c r="ET338" i="1" s="1"/>
  <c r="EW337" i="1"/>
  <c r="EW264" i="1"/>
  <c r="EV264" i="1" s="1"/>
  <c r="EU264" i="1" s="1"/>
  <c r="EW263" i="1"/>
  <c r="EW299" i="1"/>
  <c r="EV299" i="1" s="1"/>
  <c r="EU299" i="1" s="1"/>
  <c r="EW298" i="1"/>
  <c r="EV255" i="1"/>
  <c r="EV254" i="1"/>
  <c r="EV205" i="1"/>
  <c r="EU205" i="1" s="1"/>
  <c r="EV204" i="1"/>
  <c r="EU270" i="1"/>
  <c r="EV231" i="1"/>
  <c r="EU231" i="1" s="1"/>
  <c r="EV230" i="1"/>
  <c r="EV251" i="1"/>
  <c r="EU251" i="1" s="1"/>
  <c r="ET251" i="1" s="1"/>
  <c r="EV250" i="1"/>
  <c r="EV314" i="1"/>
  <c r="EU314" i="1" s="1"/>
  <c r="EV313" i="1"/>
  <c r="EV236" i="1"/>
  <c r="EW345" i="1"/>
  <c r="EV345" i="1" s="1"/>
  <c r="EU345" i="1" s="1"/>
  <c r="ET345" i="1" s="1"/>
  <c r="EW344" i="1"/>
  <c r="EU247" i="1"/>
  <c r="ET247" i="1" s="1"/>
  <c r="EW290" i="1"/>
  <c r="EV290" i="1" s="1"/>
  <c r="EU290" i="1" s="1"/>
  <c r="EW289" i="1"/>
  <c r="EV278" i="1"/>
  <c r="EU278" i="1" s="1"/>
  <c r="EV277" i="1"/>
  <c r="EU274" i="1"/>
  <c r="ET274" i="1" s="1"/>
  <c r="EU273" i="1"/>
  <c r="EW303" i="1"/>
  <c r="EV303" i="1" s="1"/>
  <c r="EW302" i="1"/>
  <c r="EU322" i="1"/>
  <c r="ET241" i="1" l="1"/>
  <c r="EU330" i="1"/>
  <c r="ET330" i="1" s="1"/>
  <c r="EU219" i="1"/>
  <c r="ET279" i="1"/>
  <c r="EU236" i="1"/>
  <c r="ET236" i="1" s="1"/>
  <c r="ES236" i="1" s="1"/>
  <c r="ER236" i="1" s="1"/>
  <c r="EU211" i="1"/>
  <c r="ET270" i="1"/>
  <c r="ES270" i="1" s="1"/>
  <c r="ET305" i="1"/>
  <c r="ET264" i="1"/>
  <c r="ET278" i="1"/>
  <c r="ES278" i="1" s="1"/>
  <c r="EU316" i="1"/>
  <c r="ES330" i="1"/>
  <c r="ET237" i="1"/>
  <c r="ES237" i="1" s="1"/>
  <c r="EV234" i="1"/>
  <c r="EV233" i="1"/>
  <c r="EV256" i="1"/>
  <c r="EU256" i="1" s="1"/>
  <c r="ET256" i="1" s="1"/>
  <c r="EV311" i="1"/>
  <c r="EU311" i="1" s="1"/>
  <c r="EV222" i="1"/>
  <c r="EU222" i="1" s="1"/>
  <c r="EV221" i="1"/>
  <c r="EU259" i="1"/>
  <c r="ET259" i="1" s="1"/>
  <c r="EU258" i="1"/>
  <c r="EV293" i="1"/>
  <c r="EU293" i="1" s="1"/>
  <c r="EV292" i="1"/>
  <c r="EV304" i="1"/>
  <c r="EU304" i="1" s="1"/>
  <c r="ET304" i="1" s="1"/>
  <c r="EU315" i="1"/>
  <c r="EU202" i="1"/>
  <c r="EV208" i="1"/>
  <c r="EV207" i="1"/>
  <c r="EV319" i="1"/>
  <c r="EU319" i="1" s="1"/>
  <c r="ET319" i="1" s="1"/>
  <c r="ES319" i="1" s="1"/>
  <c r="EV318" i="1"/>
  <c r="EV283" i="1"/>
  <c r="EU283" i="1" s="1"/>
  <c r="ET283" i="1" s="1"/>
  <c r="EV282" i="1"/>
  <c r="ET240" i="1"/>
  <c r="ES240" i="1" s="1"/>
  <c r="ET239" i="1"/>
  <c r="EU294" i="1"/>
  <c r="ET294" i="1" s="1"/>
  <c r="EV268" i="1"/>
  <c r="EU268" i="1" s="1"/>
  <c r="ET268" i="1" s="1"/>
  <c r="EV267" i="1"/>
  <c r="EV225" i="1"/>
  <c r="EU225" i="1" s="1"/>
  <c r="ET225" i="1" s="1"/>
  <c r="EV224" i="1"/>
  <c r="EV349" i="1"/>
  <c r="EV348" i="1"/>
  <c r="EV308" i="1"/>
  <c r="EV309" i="1"/>
  <c r="EU309" i="1" s="1"/>
  <c r="EV334" i="1"/>
  <c r="EV335" i="1"/>
  <c r="EV325" i="1"/>
  <c r="EU325" i="1" s="1"/>
  <c r="ET325" i="1" s="1"/>
  <c r="EV324" i="1"/>
  <c r="EV209" i="1"/>
  <c r="EV210" i="1"/>
  <c r="EU210" i="1" s="1"/>
  <c r="EV245" i="1"/>
  <c r="EU245" i="1" s="1"/>
  <c r="ET245" i="1" s="1"/>
  <c r="EV244" i="1"/>
  <c r="EU341" i="1"/>
  <c r="EU340" i="1"/>
  <c r="EV329" i="1"/>
  <c r="EU329" i="1" s="1"/>
  <c r="ET329" i="1" s="1"/>
  <c r="ES329" i="1" s="1"/>
  <c r="EV328" i="1"/>
  <c r="ET226" i="1"/>
  <c r="ES226" i="1" s="1"/>
  <c r="ET284" i="1"/>
  <c r="ES284" i="1" s="1"/>
  <c r="EU277" i="1"/>
  <c r="ET277" i="1" s="1"/>
  <c r="ES277" i="1" s="1"/>
  <c r="ER277" i="1" s="1"/>
  <c r="EU276" i="1"/>
  <c r="EV298" i="1"/>
  <c r="EU298" i="1" s="1"/>
  <c r="ET298" i="1" s="1"/>
  <c r="EV297" i="1"/>
  <c r="EU235" i="1"/>
  <c r="EU234" i="1"/>
  <c r="EV337" i="1"/>
  <c r="EU337" i="1" s="1"/>
  <c r="ET337" i="1" s="1"/>
  <c r="ES337" i="1" s="1"/>
  <c r="EV336" i="1"/>
  <c r="ET269" i="1"/>
  <c r="EV218" i="1"/>
  <c r="EU218" i="1" s="1"/>
  <c r="ET218" i="1" s="1"/>
  <c r="EV217" i="1"/>
  <c r="EU254" i="1"/>
  <c r="EU253" i="1"/>
  <c r="EU230" i="1"/>
  <c r="ET230" i="1" s="1"/>
  <c r="EU229" i="1"/>
  <c r="EV289" i="1"/>
  <c r="EU289" i="1" s="1"/>
  <c r="ET289" i="1" s="1"/>
  <c r="EV288" i="1"/>
  <c r="EV344" i="1"/>
  <c r="EU344" i="1" s="1"/>
  <c r="ET344" i="1" s="1"/>
  <c r="ES344" i="1" s="1"/>
  <c r="EV343" i="1"/>
  <c r="EV302" i="1"/>
  <c r="EU302" i="1" s="1"/>
  <c r="EV301" i="1"/>
  <c r="ET246" i="1"/>
  <c r="ES246" i="1" s="1"/>
  <c r="EU313" i="1"/>
  <c r="ET313" i="1" s="1"/>
  <c r="EU312" i="1"/>
  <c r="ET321" i="1"/>
  <c r="ET212" i="1"/>
  <c r="ES212" i="1" s="1"/>
  <c r="ER212" i="1" s="1"/>
  <c r="ET211" i="1"/>
  <c r="ET273" i="1"/>
  <c r="ES273" i="1" s="1"/>
  <c r="ET272" i="1"/>
  <c r="EU250" i="1"/>
  <c r="ET250" i="1" s="1"/>
  <c r="ES250" i="1" s="1"/>
  <c r="EU249" i="1"/>
  <c r="EU204" i="1"/>
  <c r="ET204" i="1" s="1"/>
  <c r="EU203" i="1"/>
  <c r="EV263" i="1"/>
  <c r="EU263" i="1" s="1"/>
  <c r="ET263" i="1" s="1"/>
  <c r="EV262" i="1"/>
  <c r="ES269" i="1" l="1"/>
  <c r="ER269" i="1" s="1"/>
  <c r="ET235" i="1"/>
  <c r="ES235" i="1" s="1"/>
  <c r="ER235" i="1" s="1"/>
  <c r="EQ235" i="1" s="1"/>
  <c r="ET210" i="1"/>
  <c r="ET315" i="1"/>
  <c r="ES304" i="1"/>
  <c r="ES263" i="1"/>
  <c r="ER329" i="1"/>
  <c r="EU233" i="1"/>
  <c r="ET233" i="1" s="1"/>
  <c r="EU232" i="1"/>
  <c r="EU255" i="1"/>
  <c r="ET255" i="1" s="1"/>
  <c r="ES255" i="1" s="1"/>
  <c r="EU310" i="1"/>
  <c r="ET310" i="1" s="1"/>
  <c r="EU221" i="1"/>
  <c r="ET221" i="1" s="1"/>
  <c r="EU220" i="1"/>
  <c r="ET258" i="1"/>
  <c r="ES258" i="1" s="1"/>
  <c r="ET257" i="1"/>
  <c r="EU292" i="1"/>
  <c r="ET292" i="1" s="1"/>
  <c r="EU291" i="1"/>
  <c r="EU303" i="1"/>
  <c r="ET303" i="1" s="1"/>
  <c r="ES303" i="1" s="1"/>
  <c r="ER303" i="1" s="1"/>
  <c r="ET314" i="1"/>
  <c r="ES314" i="1" s="1"/>
  <c r="EU207" i="1"/>
  <c r="EU206" i="1"/>
  <c r="EU318" i="1"/>
  <c r="ET318" i="1" s="1"/>
  <c r="ES318" i="1" s="1"/>
  <c r="ER318" i="1" s="1"/>
  <c r="EU317" i="1"/>
  <c r="ES239" i="1"/>
  <c r="ER239" i="1" s="1"/>
  <c r="ES238" i="1"/>
  <c r="EU282" i="1"/>
  <c r="ET282" i="1" s="1"/>
  <c r="ES282" i="1" s="1"/>
  <c r="EU281" i="1"/>
  <c r="ET293" i="1"/>
  <c r="ES293" i="1" s="1"/>
  <c r="EU267" i="1"/>
  <c r="ET267" i="1" s="1"/>
  <c r="ES267" i="1" s="1"/>
  <c r="EU266" i="1"/>
  <c r="EU224" i="1"/>
  <c r="ET224" i="1" s="1"/>
  <c r="ES224" i="1" s="1"/>
  <c r="EU223" i="1"/>
  <c r="EU307" i="1"/>
  <c r="EU308" i="1"/>
  <c r="ET308" i="1" s="1"/>
  <c r="EU348" i="1"/>
  <c r="EU347" i="1"/>
  <c r="EU208" i="1"/>
  <c r="EU209" i="1"/>
  <c r="ET209" i="1" s="1"/>
  <c r="EU244" i="1"/>
  <c r="ET244" i="1" s="1"/>
  <c r="ES244" i="1" s="1"/>
  <c r="EU243" i="1"/>
  <c r="EU324" i="1"/>
  <c r="ET324" i="1" s="1"/>
  <c r="ES324" i="1" s="1"/>
  <c r="EU323" i="1"/>
  <c r="ET340" i="1"/>
  <c r="ET339" i="1"/>
  <c r="EU327" i="1"/>
  <c r="EU328" i="1"/>
  <c r="ET328" i="1" s="1"/>
  <c r="ES328" i="1" s="1"/>
  <c r="ER328" i="1" s="1"/>
  <c r="EQ328" i="1" s="1"/>
  <c r="EU333" i="1"/>
  <c r="EU334" i="1"/>
  <c r="EU301" i="1"/>
  <c r="ET301" i="1" s="1"/>
  <c r="EU300" i="1"/>
  <c r="ET249" i="1"/>
  <c r="ES249" i="1" s="1"/>
  <c r="ER249" i="1" s="1"/>
  <c r="ET248" i="1"/>
  <c r="ES320" i="1"/>
  <c r="ET229" i="1"/>
  <c r="ES229" i="1" s="1"/>
  <c r="ET228" i="1"/>
  <c r="ET234" i="1"/>
  <c r="ES234" i="1" s="1"/>
  <c r="ER234" i="1" s="1"/>
  <c r="ES283" i="1"/>
  <c r="ER283" i="1" s="1"/>
  <c r="ES211" i="1"/>
  <c r="ER211" i="1" s="1"/>
  <c r="EQ211" i="1" s="1"/>
  <c r="ES210" i="1"/>
  <c r="EU336" i="1"/>
  <c r="ET336" i="1" s="1"/>
  <c r="ES336" i="1" s="1"/>
  <c r="ER336" i="1" s="1"/>
  <c r="EU335" i="1"/>
  <c r="EU262" i="1"/>
  <c r="ET262" i="1" s="1"/>
  <c r="ES262" i="1" s="1"/>
  <c r="EU261" i="1"/>
  <c r="ET253" i="1"/>
  <c r="ET252" i="1"/>
  <c r="ET203" i="1"/>
  <c r="ES203" i="1" s="1"/>
  <c r="ET202" i="1"/>
  <c r="EU217" i="1"/>
  <c r="ET217" i="1" s="1"/>
  <c r="ES217" i="1" s="1"/>
  <c r="EU216" i="1"/>
  <c r="ES225" i="1"/>
  <c r="ER225" i="1" s="1"/>
  <c r="ET312" i="1"/>
  <c r="ES312" i="1" s="1"/>
  <c r="ET311" i="1"/>
  <c r="EU288" i="1"/>
  <c r="ET288" i="1" s="1"/>
  <c r="ES288" i="1" s="1"/>
  <c r="EU287" i="1"/>
  <c r="EU297" i="1"/>
  <c r="ET297" i="1" s="1"/>
  <c r="ES297" i="1" s="1"/>
  <c r="EU296" i="1"/>
  <c r="EU343" i="1"/>
  <c r="ET343" i="1" s="1"/>
  <c r="ES343" i="1" s="1"/>
  <c r="ER343" i="1" s="1"/>
  <c r="EU342" i="1"/>
  <c r="ES272" i="1"/>
  <c r="ER272" i="1" s="1"/>
  <c r="ES271" i="1"/>
  <c r="ES268" i="1"/>
  <c r="ER268" i="1" s="1"/>
  <c r="EQ268" i="1" s="1"/>
  <c r="ES245" i="1"/>
  <c r="ER245" i="1" s="1"/>
  <c r="ET276" i="1"/>
  <c r="ES276" i="1" s="1"/>
  <c r="ER276" i="1" s="1"/>
  <c r="EQ276" i="1" s="1"/>
  <c r="ET275" i="1"/>
  <c r="EQ234" i="1" l="1"/>
  <c r="EP234" i="1" s="1"/>
  <c r="ES209" i="1"/>
  <c r="ER262" i="1"/>
  <c r="ET232" i="1"/>
  <c r="ET231" i="1"/>
  <c r="ET254" i="1"/>
  <c r="ES254" i="1" s="1"/>
  <c r="ER254" i="1" s="1"/>
  <c r="ET309" i="1"/>
  <c r="ES309" i="1" s="1"/>
  <c r="ET220" i="1"/>
  <c r="ES220" i="1" s="1"/>
  <c r="ET219" i="1"/>
  <c r="ES257" i="1"/>
  <c r="ER257" i="1" s="1"/>
  <c r="ES256" i="1"/>
  <c r="ET291" i="1"/>
  <c r="ES291" i="1" s="1"/>
  <c r="ET290" i="1"/>
  <c r="ET302" i="1"/>
  <c r="ES302" i="1" s="1"/>
  <c r="ER302" i="1" s="1"/>
  <c r="EQ302" i="1" s="1"/>
  <c r="ES313" i="1"/>
  <c r="ER313" i="1" s="1"/>
  <c r="ET206" i="1"/>
  <c r="ET205" i="1"/>
  <c r="ET317" i="1"/>
  <c r="ES317" i="1" s="1"/>
  <c r="ER317" i="1" s="1"/>
  <c r="EQ317" i="1" s="1"/>
  <c r="ET316" i="1"/>
  <c r="ET281" i="1"/>
  <c r="ES281" i="1" s="1"/>
  <c r="ER281" i="1" s="1"/>
  <c r="ET280" i="1"/>
  <c r="ER238" i="1"/>
  <c r="EQ238" i="1" s="1"/>
  <c r="ER237" i="1"/>
  <c r="ES292" i="1"/>
  <c r="ER292" i="1" s="1"/>
  <c r="ET266" i="1"/>
  <c r="ES266" i="1" s="1"/>
  <c r="ER266" i="1" s="1"/>
  <c r="ET265" i="1"/>
  <c r="ET223" i="1"/>
  <c r="ES223" i="1" s="1"/>
  <c r="ER223" i="1" s="1"/>
  <c r="ET222" i="1"/>
  <c r="ET347" i="1"/>
  <c r="ET346" i="1"/>
  <c r="ET306" i="1"/>
  <c r="ET307" i="1"/>
  <c r="ES307" i="1" s="1"/>
  <c r="ES339" i="1"/>
  <c r="ES338" i="1"/>
  <c r="ET323" i="1"/>
  <c r="ES323" i="1" s="1"/>
  <c r="ER323" i="1" s="1"/>
  <c r="ET322" i="1"/>
  <c r="ET327" i="1"/>
  <c r="ES327" i="1" s="1"/>
  <c r="ER327" i="1" s="1"/>
  <c r="EQ327" i="1" s="1"/>
  <c r="EP327" i="1" s="1"/>
  <c r="ET326" i="1"/>
  <c r="ET243" i="1"/>
  <c r="ES243" i="1" s="1"/>
  <c r="ER243" i="1" s="1"/>
  <c r="ET242" i="1"/>
  <c r="ET332" i="1"/>
  <c r="ET333" i="1"/>
  <c r="ET207" i="1"/>
  <c r="ET208" i="1"/>
  <c r="ES208" i="1" s="1"/>
  <c r="ER208" i="1" s="1"/>
  <c r="ES202" i="1"/>
  <c r="ER202" i="1" s="1"/>
  <c r="ET335" i="1"/>
  <c r="ES335" i="1" s="1"/>
  <c r="ER335" i="1" s="1"/>
  <c r="EQ335" i="1" s="1"/>
  <c r="ET334" i="1"/>
  <c r="ES248" i="1"/>
  <c r="ER248" i="1" s="1"/>
  <c r="EQ248" i="1" s="1"/>
  <c r="ES247" i="1"/>
  <c r="ER319" i="1"/>
  <c r="ER224" i="1"/>
  <c r="EQ224" i="1" s="1"/>
  <c r="ER210" i="1"/>
  <c r="EQ210" i="1" s="1"/>
  <c r="EP210" i="1" s="1"/>
  <c r="ER209" i="1"/>
  <c r="ET300" i="1"/>
  <c r="ES300" i="1" s="1"/>
  <c r="ET299" i="1"/>
  <c r="ET342" i="1"/>
  <c r="ES342" i="1" s="1"/>
  <c r="ER342" i="1" s="1"/>
  <c r="EQ342" i="1" s="1"/>
  <c r="ET341" i="1"/>
  <c r="ES252" i="1"/>
  <c r="ES251" i="1"/>
  <c r="ER282" i="1"/>
  <c r="EQ282" i="1" s="1"/>
  <c r="ES311" i="1"/>
  <c r="ER311" i="1" s="1"/>
  <c r="ES310" i="1"/>
  <c r="ER271" i="1"/>
  <c r="EQ271" i="1" s="1"/>
  <c r="ER270" i="1"/>
  <c r="ER244" i="1"/>
  <c r="EQ244" i="1" s="1"/>
  <c r="ES233" i="1"/>
  <c r="ER233" i="1" s="1"/>
  <c r="EQ233" i="1" s="1"/>
  <c r="EP233" i="1" s="1"/>
  <c r="EO233" i="1" s="1"/>
  <c r="ES232" i="1"/>
  <c r="ET296" i="1"/>
  <c r="ES296" i="1" s="1"/>
  <c r="ER296" i="1" s="1"/>
  <c r="ET295" i="1"/>
  <c r="ET216" i="1"/>
  <c r="ES216" i="1" s="1"/>
  <c r="ER216" i="1" s="1"/>
  <c r="ET215" i="1"/>
  <c r="ER267" i="1"/>
  <c r="EQ267" i="1" s="1"/>
  <c r="EP267" i="1" s="1"/>
  <c r="ET287" i="1"/>
  <c r="ES287" i="1" s="1"/>
  <c r="ER287" i="1" s="1"/>
  <c r="ET286" i="1"/>
  <c r="ET261" i="1"/>
  <c r="ES261" i="1" s="1"/>
  <c r="ER261" i="1" s="1"/>
  <c r="EQ261" i="1" s="1"/>
  <c r="ET260" i="1"/>
  <c r="ES228" i="1"/>
  <c r="ER228" i="1" s="1"/>
  <c r="ES227" i="1"/>
  <c r="ES275" i="1"/>
  <c r="ER275" i="1" s="1"/>
  <c r="EQ275" i="1" s="1"/>
  <c r="EP275" i="1" s="1"/>
  <c r="ES274" i="1"/>
  <c r="ES231" i="1" l="1"/>
  <c r="ES230" i="1"/>
  <c r="ES253" i="1"/>
  <c r="ER253" i="1" s="1"/>
  <c r="EQ253" i="1" s="1"/>
  <c r="ES308" i="1"/>
  <c r="ER308" i="1" s="1"/>
  <c r="ES219" i="1"/>
  <c r="ER219" i="1" s="1"/>
  <c r="ES218" i="1"/>
  <c r="ER256" i="1"/>
  <c r="EQ256" i="1" s="1"/>
  <c r="ER255" i="1"/>
  <c r="ES290" i="1"/>
  <c r="ER290" i="1" s="1"/>
  <c r="ES289" i="1"/>
  <c r="ES301" i="1"/>
  <c r="ER301" i="1" s="1"/>
  <c r="EQ301" i="1" s="1"/>
  <c r="EP301" i="1" s="1"/>
  <c r="ER312" i="1"/>
  <c r="EQ312" i="1" s="1"/>
  <c r="ES205" i="1"/>
  <c r="ES204" i="1"/>
  <c r="ES316" i="1"/>
  <c r="ER316" i="1" s="1"/>
  <c r="EQ316" i="1" s="1"/>
  <c r="EP316" i="1" s="1"/>
  <c r="ES315" i="1"/>
  <c r="EQ237" i="1"/>
  <c r="EP237" i="1" s="1"/>
  <c r="EQ236" i="1"/>
  <c r="ES280" i="1"/>
  <c r="ER280" i="1" s="1"/>
  <c r="EQ280" i="1" s="1"/>
  <c r="ES279" i="1"/>
  <c r="ER291" i="1"/>
  <c r="EQ291" i="1" s="1"/>
  <c r="ES265" i="1"/>
  <c r="ER265" i="1" s="1"/>
  <c r="EQ265" i="1" s="1"/>
  <c r="ES264" i="1"/>
  <c r="ES222" i="1"/>
  <c r="ER222" i="1" s="1"/>
  <c r="EQ222" i="1" s="1"/>
  <c r="ES221" i="1"/>
  <c r="ES305" i="1"/>
  <c r="ES306" i="1"/>
  <c r="ER306" i="1" s="1"/>
  <c r="ES346" i="1"/>
  <c r="ES345" i="1"/>
  <c r="ES325" i="1"/>
  <c r="ES326" i="1"/>
  <c r="ER326" i="1" s="1"/>
  <c r="EQ326" i="1" s="1"/>
  <c r="EP326" i="1" s="1"/>
  <c r="EO326" i="1" s="1"/>
  <c r="ES322" i="1"/>
  <c r="ER322" i="1" s="1"/>
  <c r="EQ322" i="1" s="1"/>
  <c r="ES321" i="1"/>
  <c r="ES206" i="1"/>
  <c r="ES207" i="1"/>
  <c r="ER207" i="1" s="1"/>
  <c r="EQ207" i="1" s="1"/>
  <c r="ER338" i="1"/>
  <c r="ER337" i="1"/>
  <c r="ES331" i="1"/>
  <c r="ES332" i="1"/>
  <c r="ES242" i="1"/>
  <c r="ER242" i="1" s="1"/>
  <c r="EQ242" i="1" s="1"/>
  <c r="ES241" i="1"/>
  <c r="EQ318" i="1"/>
  <c r="ES215" i="1"/>
  <c r="ER215" i="1" s="1"/>
  <c r="EQ215" i="1" s="1"/>
  <c r="ES214" i="1"/>
  <c r="EQ243" i="1"/>
  <c r="EP243" i="1" s="1"/>
  <c r="ES299" i="1"/>
  <c r="ER299" i="1" s="1"/>
  <c r="ES298" i="1"/>
  <c r="ER247" i="1"/>
  <c r="EQ247" i="1" s="1"/>
  <c r="EP247" i="1" s="1"/>
  <c r="ER246" i="1"/>
  <c r="EQ270" i="1"/>
  <c r="EP270" i="1" s="1"/>
  <c r="EQ269" i="1"/>
  <c r="EQ209" i="1"/>
  <c r="EP209" i="1" s="1"/>
  <c r="EO209" i="1" s="1"/>
  <c r="EQ208" i="1"/>
  <c r="ES334" i="1"/>
  <c r="ER334" i="1" s="1"/>
  <c r="EQ334" i="1" s="1"/>
  <c r="EP334" i="1" s="1"/>
  <c r="ES333" i="1"/>
  <c r="ES341" i="1"/>
  <c r="ER341" i="1" s="1"/>
  <c r="EQ341" i="1" s="1"/>
  <c r="EP341" i="1" s="1"/>
  <c r="ES340" i="1"/>
  <c r="ES295" i="1"/>
  <c r="ER295" i="1" s="1"/>
  <c r="EQ295" i="1" s="1"/>
  <c r="ES294" i="1"/>
  <c r="ER310" i="1"/>
  <c r="EQ310" i="1" s="1"/>
  <c r="ER309" i="1"/>
  <c r="ER251" i="1"/>
  <c r="ER250" i="1"/>
  <c r="EQ223" i="1"/>
  <c r="EP223" i="1" s="1"/>
  <c r="ES260" i="1"/>
  <c r="ER260" i="1" s="1"/>
  <c r="EQ260" i="1" s="1"/>
  <c r="EP260" i="1" s="1"/>
  <c r="ES259" i="1"/>
  <c r="EQ266" i="1"/>
  <c r="EP266" i="1" s="1"/>
  <c r="EO266" i="1" s="1"/>
  <c r="EQ281" i="1"/>
  <c r="EP281" i="1" s="1"/>
  <c r="ER227" i="1"/>
  <c r="EQ227" i="1" s="1"/>
  <c r="ER226" i="1"/>
  <c r="ES286" i="1"/>
  <c r="ER286" i="1" s="1"/>
  <c r="EQ286" i="1" s="1"/>
  <c r="ES285" i="1"/>
  <c r="ER232" i="1"/>
  <c r="EQ232" i="1" s="1"/>
  <c r="EP232" i="1" s="1"/>
  <c r="EO232" i="1" s="1"/>
  <c r="EN232" i="1" s="1"/>
  <c r="ER231" i="1"/>
  <c r="ER274" i="1"/>
  <c r="EQ274" i="1" s="1"/>
  <c r="EP274" i="1" s="1"/>
  <c r="EO274" i="1" s="1"/>
  <c r="ER273" i="1"/>
  <c r="ER230" i="1" l="1"/>
  <c r="ER229" i="1"/>
  <c r="ER252" i="1"/>
  <c r="EQ252" i="1" s="1"/>
  <c r="EP252" i="1" s="1"/>
  <c r="ER307" i="1"/>
  <c r="EQ307" i="1" s="1"/>
  <c r="ER218" i="1"/>
  <c r="EQ218" i="1" s="1"/>
  <c r="ER217" i="1"/>
  <c r="EQ255" i="1"/>
  <c r="EP255" i="1" s="1"/>
  <c r="EQ254" i="1"/>
  <c r="ER289" i="1"/>
  <c r="EQ289" i="1" s="1"/>
  <c r="ER288" i="1"/>
  <c r="ER300" i="1"/>
  <c r="EQ300" i="1" s="1"/>
  <c r="EP300" i="1" s="1"/>
  <c r="EO300" i="1" s="1"/>
  <c r="EQ311" i="1"/>
  <c r="EP311" i="1" s="1"/>
  <c r="ER204" i="1"/>
  <c r="ER203" i="1"/>
  <c r="ER315" i="1"/>
  <c r="EQ315" i="1" s="1"/>
  <c r="EP315" i="1" s="1"/>
  <c r="EO315" i="1" s="1"/>
  <c r="ER314" i="1"/>
  <c r="ER279" i="1"/>
  <c r="EQ279" i="1" s="1"/>
  <c r="EP279" i="1" s="1"/>
  <c r="ER278" i="1"/>
  <c r="EP236" i="1"/>
  <c r="EO236" i="1" s="1"/>
  <c r="EP235" i="1"/>
  <c r="EQ290" i="1"/>
  <c r="EP290" i="1" s="1"/>
  <c r="ER264" i="1"/>
  <c r="EQ264" i="1" s="1"/>
  <c r="EP264" i="1" s="1"/>
  <c r="ER263" i="1"/>
  <c r="ER221" i="1"/>
  <c r="EQ221" i="1" s="1"/>
  <c r="EP221" i="1" s="1"/>
  <c r="ER220" i="1"/>
  <c r="ER345" i="1"/>
  <c r="ER344" i="1"/>
  <c r="ER304" i="1"/>
  <c r="ER305" i="1"/>
  <c r="EQ305" i="1" s="1"/>
  <c r="ER205" i="1"/>
  <c r="ER206" i="1"/>
  <c r="EQ206" i="1" s="1"/>
  <c r="EP206" i="1" s="1"/>
  <c r="ER321" i="1"/>
  <c r="EQ321" i="1" s="1"/>
  <c r="EP321" i="1" s="1"/>
  <c r="ER320" i="1"/>
  <c r="EQ337" i="1"/>
  <c r="EQ336" i="1"/>
  <c r="ER241" i="1"/>
  <c r="EQ241" i="1" s="1"/>
  <c r="EP241" i="1" s="1"/>
  <c r="ER240" i="1"/>
  <c r="ER330" i="1"/>
  <c r="ER331" i="1"/>
  <c r="ER325" i="1"/>
  <c r="EQ325" i="1" s="1"/>
  <c r="EP325" i="1" s="1"/>
  <c r="EO325" i="1" s="1"/>
  <c r="EN325" i="1" s="1"/>
  <c r="ER324" i="1"/>
  <c r="EP280" i="1"/>
  <c r="EO280" i="1" s="1"/>
  <c r="EQ309" i="1"/>
  <c r="EP309" i="1" s="1"/>
  <c r="EQ308" i="1"/>
  <c r="ER298" i="1"/>
  <c r="EQ298" i="1" s="1"/>
  <c r="ER297" i="1"/>
  <c r="EQ250" i="1"/>
  <c r="EQ249" i="1"/>
  <c r="ER259" i="1"/>
  <c r="EQ259" i="1" s="1"/>
  <c r="EP259" i="1" s="1"/>
  <c r="EO259" i="1" s="1"/>
  <c r="ER258" i="1"/>
  <c r="EQ273" i="1"/>
  <c r="EP273" i="1" s="1"/>
  <c r="EO273" i="1" s="1"/>
  <c r="EN273" i="1" s="1"/>
  <c r="EQ272" i="1"/>
  <c r="ER294" i="1"/>
  <c r="EQ294" i="1" s="1"/>
  <c r="EP294" i="1" s="1"/>
  <c r="ER293" i="1"/>
  <c r="EP242" i="1"/>
  <c r="EO242" i="1" s="1"/>
  <c r="ER333" i="1"/>
  <c r="EQ333" i="1" s="1"/>
  <c r="EP333" i="1" s="1"/>
  <c r="EO333" i="1" s="1"/>
  <c r="ER332" i="1"/>
  <c r="EQ246" i="1"/>
  <c r="EP246" i="1" s="1"/>
  <c r="EO246" i="1" s="1"/>
  <c r="EQ245" i="1"/>
  <c r="EP269" i="1"/>
  <c r="EO269" i="1" s="1"/>
  <c r="EP268" i="1"/>
  <c r="EP265" i="1"/>
  <c r="EO265" i="1" s="1"/>
  <c r="EN265" i="1" s="1"/>
  <c r="EP208" i="1"/>
  <c r="EO208" i="1" s="1"/>
  <c r="EN208" i="1" s="1"/>
  <c r="EP207" i="1"/>
  <c r="EQ231" i="1"/>
  <c r="EP231" i="1" s="1"/>
  <c r="EO231" i="1" s="1"/>
  <c r="EN231" i="1" s="1"/>
  <c r="EM231" i="1" s="1"/>
  <c r="EQ230" i="1"/>
  <c r="ER214" i="1"/>
  <c r="EQ214" i="1" s="1"/>
  <c r="EP214" i="1" s="1"/>
  <c r="ER213" i="1"/>
  <c r="EQ226" i="1"/>
  <c r="EP226" i="1" s="1"/>
  <c r="EQ225" i="1"/>
  <c r="ER285" i="1"/>
  <c r="EQ285" i="1" s="1"/>
  <c r="EP285" i="1" s="1"/>
  <c r="ER284" i="1"/>
  <c r="EP222" i="1"/>
  <c r="EO222" i="1" s="1"/>
  <c r="EP317" i="1"/>
  <c r="ER340" i="1"/>
  <c r="EQ340" i="1" s="1"/>
  <c r="EP340" i="1" s="1"/>
  <c r="EO340" i="1" s="1"/>
  <c r="ER339" i="1"/>
  <c r="EQ229" i="1" l="1"/>
  <c r="EQ228" i="1"/>
  <c r="EQ251" i="1"/>
  <c r="EP251" i="1" s="1"/>
  <c r="EO251" i="1" s="1"/>
  <c r="EQ306" i="1"/>
  <c r="EP306" i="1" s="1"/>
  <c r="EQ217" i="1"/>
  <c r="EP217" i="1" s="1"/>
  <c r="EQ216" i="1"/>
  <c r="EP254" i="1"/>
  <c r="EO254" i="1" s="1"/>
  <c r="EP253" i="1"/>
  <c r="EQ288" i="1"/>
  <c r="EP288" i="1" s="1"/>
  <c r="EQ287" i="1"/>
  <c r="EQ299" i="1"/>
  <c r="EP299" i="1" s="1"/>
  <c r="EO299" i="1" s="1"/>
  <c r="EN299" i="1" s="1"/>
  <c r="EP310" i="1"/>
  <c r="EO310" i="1" s="1"/>
  <c r="EQ203" i="1"/>
  <c r="EQ202" i="1"/>
  <c r="EQ314" i="1"/>
  <c r="EP314" i="1" s="1"/>
  <c r="EO314" i="1" s="1"/>
  <c r="EN314" i="1" s="1"/>
  <c r="EQ313" i="1"/>
  <c r="EO235" i="1"/>
  <c r="EN235" i="1" s="1"/>
  <c r="EO234" i="1"/>
  <c r="EQ278" i="1"/>
  <c r="EP278" i="1" s="1"/>
  <c r="EO278" i="1" s="1"/>
  <c r="EQ277" i="1"/>
  <c r="EP289" i="1"/>
  <c r="EO289" i="1" s="1"/>
  <c r="EQ263" i="1"/>
  <c r="EP263" i="1" s="1"/>
  <c r="EO263" i="1" s="1"/>
  <c r="EQ262" i="1"/>
  <c r="EQ220" i="1"/>
  <c r="EP220" i="1" s="1"/>
  <c r="EO220" i="1" s="1"/>
  <c r="EQ219" i="1"/>
  <c r="EQ303" i="1"/>
  <c r="EQ304" i="1"/>
  <c r="EP304" i="1" s="1"/>
  <c r="EQ344" i="1"/>
  <c r="EQ343" i="1"/>
  <c r="EQ329" i="1"/>
  <c r="EQ330" i="1"/>
  <c r="EP336" i="1"/>
  <c r="EP335" i="1"/>
  <c r="EQ320" i="1"/>
  <c r="EP320" i="1" s="1"/>
  <c r="EO320" i="1" s="1"/>
  <c r="EQ319" i="1"/>
  <c r="EQ323" i="1"/>
  <c r="EQ324" i="1"/>
  <c r="EP324" i="1" s="1"/>
  <c r="EO324" i="1" s="1"/>
  <c r="EN324" i="1" s="1"/>
  <c r="EM324" i="1" s="1"/>
  <c r="EQ240" i="1"/>
  <c r="EP240" i="1" s="1"/>
  <c r="EO240" i="1" s="1"/>
  <c r="EQ239" i="1"/>
  <c r="EQ204" i="1"/>
  <c r="EQ205" i="1"/>
  <c r="EP205" i="1" s="1"/>
  <c r="EO205" i="1" s="1"/>
  <c r="EQ332" i="1"/>
  <c r="EP332" i="1" s="1"/>
  <c r="EO332" i="1" s="1"/>
  <c r="EN332" i="1" s="1"/>
  <c r="EQ331" i="1"/>
  <c r="EP249" i="1"/>
  <c r="EP248" i="1"/>
  <c r="EP230" i="1"/>
  <c r="EO230" i="1" s="1"/>
  <c r="EN230" i="1" s="1"/>
  <c r="EM230" i="1" s="1"/>
  <c r="EL230" i="1" s="1"/>
  <c r="EP229" i="1"/>
  <c r="EO268" i="1"/>
  <c r="EN268" i="1" s="1"/>
  <c r="EO267" i="1"/>
  <c r="EO241" i="1"/>
  <c r="EN241" i="1" s="1"/>
  <c r="EQ297" i="1"/>
  <c r="EP297" i="1" s="1"/>
  <c r="EQ296" i="1"/>
  <c r="EO207" i="1"/>
  <c r="EN207" i="1" s="1"/>
  <c r="EM207" i="1" s="1"/>
  <c r="EO206" i="1"/>
  <c r="EQ293" i="1"/>
  <c r="EP293" i="1" s="1"/>
  <c r="EO293" i="1" s="1"/>
  <c r="EQ292" i="1"/>
  <c r="EP308" i="1"/>
  <c r="EO308" i="1" s="1"/>
  <c r="EP307" i="1"/>
  <c r="EQ339" i="1"/>
  <c r="EP339" i="1" s="1"/>
  <c r="EO339" i="1" s="1"/>
  <c r="EN339" i="1" s="1"/>
  <c r="EQ338" i="1"/>
  <c r="EO316" i="1"/>
  <c r="EP245" i="1"/>
  <c r="EO245" i="1" s="1"/>
  <c r="EN245" i="1" s="1"/>
  <c r="EP244" i="1"/>
  <c r="EP272" i="1"/>
  <c r="EO272" i="1" s="1"/>
  <c r="EN272" i="1" s="1"/>
  <c r="EM272" i="1" s="1"/>
  <c r="EP271" i="1"/>
  <c r="EO264" i="1"/>
  <c r="EN264" i="1" s="1"/>
  <c r="EM264" i="1" s="1"/>
  <c r="EQ284" i="1"/>
  <c r="EP284" i="1" s="1"/>
  <c r="EO284" i="1" s="1"/>
  <c r="EQ283" i="1"/>
  <c r="EO279" i="1"/>
  <c r="EN279" i="1" s="1"/>
  <c r="EP225" i="1"/>
  <c r="EO225" i="1" s="1"/>
  <c r="EP224" i="1"/>
  <c r="EO221" i="1"/>
  <c r="EN221" i="1" s="1"/>
  <c r="EQ213" i="1"/>
  <c r="EP213" i="1" s="1"/>
  <c r="EO213" i="1" s="1"/>
  <c r="EQ212" i="1"/>
  <c r="EQ258" i="1"/>
  <c r="EP258" i="1" s="1"/>
  <c r="EO258" i="1" s="1"/>
  <c r="EN258" i="1" s="1"/>
  <c r="EQ257" i="1"/>
  <c r="EP228" i="1" l="1"/>
  <c r="EP227" i="1"/>
  <c r="EP250" i="1"/>
  <c r="EO250" i="1" s="1"/>
  <c r="EN250" i="1" s="1"/>
  <c r="EP305" i="1"/>
  <c r="EO305" i="1" s="1"/>
  <c r="EP202" i="1"/>
  <c r="EP216" i="1"/>
  <c r="EO216" i="1" s="1"/>
  <c r="EP215" i="1"/>
  <c r="EO253" i="1"/>
  <c r="EN253" i="1" s="1"/>
  <c r="EO252" i="1"/>
  <c r="EP287" i="1"/>
  <c r="EO287" i="1" s="1"/>
  <c r="EP286" i="1"/>
  <c r="EP298" i="1"/>
  <c r="EO298" i="1" s="1"/>
  <c r="EN298" i="1" s="1"/>
  <c r="EM298" i="1" s="1"/>
  <c r="EO309" i="1"/>
  <c r="EN309" i="1" s="1"/>
  <c r="EP313" i="1"/>
  <c r="EO313" i="1" s="1"/>
  <c r="EN313" i="1" s="1"/>
  <c r="EM313" i="1" s="1"/>
  <c r="EP312" i="1"/>
  <c r="EP277" i="1"/>
  <c r="EO277" i="1" s="1"/>
  <c r="EN277" i="1" s="1"/>
  <c r="EP276" i="1"/>
  <c r="EN234" i="1"/>
  <c r="EM234" i="1" s="1"/>
  <c r="EN233" i="1"/>
  <c r="EO288" i="1"/>
  <c r="EN288" i="1" s="1"/>
  <c r="EP262" i="1"/>
  <c r="EO262" i="1" s="1"/>
  <c r="EN262" i="1" s="1"/>
  <c r="EP261" i="1"/>
  <c r="EP219" i="1"/>
  <c r="EO219" i="1" s="1"/>
  <c r="EN219" i="1" s="1"/>
  <c r="EP218" i="1"/>
  <c r="EP343" i="1"/>
  <c r="EP342" i="1"/>
  <c r="EP302" i="1"/>
  <c r="EP303" i="1"/>
  <c r="EO303" i="1" s="1"/>
  <c r="EP239" i="1"/>
  <c r="EO239" i="1" s="1"/>
  <c r="EN239" i="1" s="1"/>
  <c r="EP238" i="1"/>
  <c r="EP323" i="1"/>
  <c r="EO323" i="1" s="1"/>
  <c r="EN323" i="1" s="1"/>
  <c r="EM323" i="1" s="1"/>
  <c r="EL323" i="1" s="1"/>
  <c r="EP322" i="1"/>
  <c r="EP319" i="1"/>
  <c r="EO319" i="1" s="1"/>
  <c r="EN319" i="1" s="1"/>
  <c r="EP318" i="1"/>
  <c r="EO335" i="1"/>
  <c r="EO334" i="1"/>
  <c r="EP203" i="1"/>
  <c r="EP204" i="1"/>
  <c r="EO204" i="1" s="1"/>
  <c r="EN204" i="1" s="1"/>
  <c r="EP328" i="1"/>
  <c r="EP329" i="1"/>
  <c r="EO244" i="1"/>
  <c r="EN244" i="1" s="1"/>
  <c r="EM244" i="1" s="1"/>
  <c r="EO243" i="1"/>
  <c r="EP296" i="1"/>
  <c r="EO296" i="1" s="1"/>
  <c r="EP295" i="1"/>
  <c r="EO229" i="1"/>
  <c r="EN229" i="1" s="1"/>
  <c r="EM229" i="1" s="1"/>
  <c r="EL229" i="1" s="1"/>
  <c r="EK229" i="1" s="1"/>
  <c r="EO228" i="1"/>
  <c r="EP292" i="1"/>
  <c r="EO292" i="1" s="1"/>
  <c r="EN292" i="1" s="1"/>
  <c r="EP291" i="1"/>
  <c r="EN315" i="1"/>
  <c r="EO248" i="1"/>
  <c r="EO247" i="1"/>
  <c r="EP257" i="1"/>
  <c r="EO257" i="1" s="1"/>
  <c r="EN257" i="1" s="1"/>
  <c r="EM257" i="1" s="1"/>
  <c r="EP256" i="1"/>
  <c r="EP212" i="1"/>
  <c r="EO212" i="1" s="1"/>
  <c r="EN212" i="1" s="1"/>
  <c r="EP211" i="1"/>
  <c r="EP283" i="1"/>
  <c r="EO283" i="1" s="1"/>
  <c r="EN283" i="1" s="1"/>
  <c r="EP282" i="1"/>
  <c r="EP338" i="1"/>
  <c r="EO338" i="1" s="1"/>
  <c r="EN338" i="1" s="1"/>
  <c r="EM338" i="1" s="1"/>
  <c r="EP337" i="1"/>
  <c r="EN240" i="1"/>
  <c r="EM240" i="1" s="1"/>
  <c r="EO307" i="1"/>
  <c r="EN307" i="1" s="1"/>
  <c r="EO306" i="1"/>
  <c r="EN278" i="1"/>
  <c r="EM278" i="1" s="1"/>
  <c r="EN220" i="1"/>
  <c r="EM220" i="1" s="1"/>
  <c r="EP331" i="1"/>
  <c r="EO331" i="1" s="1"/>
  <c r="EN331" i="1" s="1"/>
  <c r="EM331" i="1" s="1"/>
  <c r="EP330" i="1"/>
  <c r="EN206" i="1"/>
  <c r="EM206" i="1" s="1"/>
  <c r="EL206" i="1" s="1"/>
  <c r="EN205" i="1"/>
  <c r="EO271" i="1"/>
  <c r="EN271" i="1" s="1"/>
  <c r="EM271" i="1" s="1"/>
  <c r="EL271" i="1" s="1"/>
  <c r="EO270" i="1"/>
  <c r="EO224" i="1"/>
  <c r="EN224" i="1" s="1"/>
  <c r="EO223" i="1"/>
  <c r="EN263" i="1"/>
  <c r="EM263" i="1" s="1"/>
  <c r="EL263" i="1" s="1"/>
  <c r="EN267" i="1"/>
  <c r="EM267" i="1" s="1"/>
  <c r="EN266" i="1"/>
  <c r="EO227" i="1" l="1"/>
  <c r="EO226" i="1"/>
  <c r="EO249" i="1"/>
  <c r="EN249" i="1" s="1"/>
  <c r="EM249" i="1" s="1"/>
  <c r="EO304" i="1"/>
  <c r="EN304" i="1" s="1"/>
  <c r="EO215" i="1"/>
  <c r="EN215" i="1" s="1"/>
  <c r="EO214" i="1"/>
  <c r="EN252" i="1"/>
  <c r="EM252" i="1" s="1"/>
  <c r="EN251" i="1"/>
  <c r="EO286" i="1"/>
  <c r="EN286" i="1" s="1"/>
  <c r="EO285" i="1"/>
  <c r="EO297" i="1"/>
  <c r="EN297" i="1" s="1"/>
  <c r="EM297" i="1" s="1"/>
  <c r="EL297" i="1" s="1"/>
  <c r="EN308" i="1"/>
  <c r="EM308" i="1" s="1"/>
  <c r="EO312" i="1"/>
  <c r="EN312" i="1" s="1"/>
  <c r="EM312" i="1" s="1"/>
  <c r="EL312" i="1" s="1"/>
  <c r="EO311" i="1"/>
  <c r="EM233" i="1"/>
  <c r="EL233" i="1" s="1"/>
  <c r="EM232" i="1"/>
  <c r="EO276" i="1"/>
  <c r="EN276" i="1" s="1"/>
  <c r="EM276" i="1" s="1"/>
  <c r="EO275" i="1"/>
  <c r="EN287" i="1"/>
  <c r="EM287" i="1" s="1"/>
  <c r="EO261" i="1"/>
  <c r="EN261" i="1" s="1"/>
  <c r="EM261" i="1" s="1"/>
  <c r="EO260" i="1"/>
  <c r="EO218" i="1"/>
  <c r="EN218" i="1" s="1"/>
  <c r="EM218" i="1" s="1"/>
  <c r="EO217" i="1"/>
  <c r="EO301" i="1"/>
  <c r="EO302" i="1"/>
  <c r="EN302" i="1" s="1"/>
  <c r="EO342" i="1"/>
  <c r="EO341" i="1"/>
  <c r="EN334" i="1"/>
  <c r="EN333" i="1"/>
  <c r="EO318" i="1"/>
  <c r="EN318" i="1" s="1"/>
  <c r="EM318" i="1" s="1"/>
  <c r="EO317" i="1"/>
  <c r="EO202" i="1"/>
  <c r="EO203" i="1"/>
  <c r="EN203" i="1" s="1"/>
  <c r="EM203" i="1" s="1"/>
  <c r="EO321" i="1"/>
  <c r="EO322" i="1"/>
  <c r="EN322" i="1" s="1"/>
  <c r="EM322" i="1" s="1"/>
  <c r="EL322" i="1" s="1"/>
  <c r="EK322" i="1" s="1"/>
  <c r="EO327" i="1"/>
  <c r="EO328" i="1"/>
  <c r="EO238" i="1"/>
  <c r="EN238" i="1" s="1"/>
  <c r="EM238" i="1" s="1"/>
  <c r="EO237" i="1"/>
  <c r="EM314" i="1"/>
  <c r="EN243" i="1"/>
  <c r="EM243" i="1" s="1"/>
  <c r="EL243" i="1" s="1"/>
  <c r="EN242" i="1"/>
  <c r="EO337" i="1"/>
  <c r="EN337" i="1" s="1"/>
  <c r="EM337" i="1" s="1"/>
  <c r="EL337" i="1" s="1"/>
  <c r="EO336" i="1"/>
  <c r="EM205" i="1"/>
  <c r="EL205" i="1" s="1"/>
  <c r="EK205" i="1" s="1"/>
  <c r="EM204" i="1"/>
  <c r="EN306" i="1"/>
  <c r="EM306" i="1" s="1"/>
  <c r="EN305" i="1"/>
  <c r="EN270" i="1"/>
  <c r="EM270" i="1" s="1"/>
  <c r="EL270" i="1" s="1"/>
  <c r="EK270" i="1" s="1"/>
  <c r="EN269" i="1"/>
  <c r="EO295" i="1"/>
  <c r="EN295" i="1" s="1"/>
  <c r="EO294" i="1"/>
  <c r="EM239" i="1"/>
  <c r="EL239" i="1" s="1"/>
  <c r="EM219" i="1"/>
  <c r="EL219" i="1" s="1"/>
  <c r="EO282" i="1"/>
  <c r="EN282" i="1" s="1"/>
  <c r="EM282" i="1" s="1"/>
  <c r="EO281" i="1"/>
  <c r="EM266" i="1"/>
  <c r="EL266" i="1" s="1"/>
  <c r="EM265" i="1"/>
  <c r="EO211" i="1"/>
  <c r="EN211" i="1" s="1"/>
  <c r="EM211" i="1" s="1"/>
  <c r="EO210" i="1"/>
  <c r="EO291" i="1"/>
  <c r="EN291" i="1" s="1"/>
  <c r="EM291" i="1" s="1"/>
  <c r="EO290" i="1"/>
  <c r="EM277" i="1"/>
  <c r="EL277" i="1" s="1"/>
  <c r="EO330" i="1"/>
  <c r="EN330" i="1" s="1"/>
  <c r="EM330" i="1" s="1"/>
  <c r="EL330" i="1" s="1"/>
  <c r="EO329" i="1"/>
  <c r="EM262" i="1"/>
  <c r="EL262" i="1" s="1"/>
  <c r="EK262" i="1" s="1"/>
  <c r="EO256" i="1"/>
  <c r="EN256" i="1" s="1"/>
  <c r="EM256" i="1" s="1"/>
  <c r="EL256" i="1" s="1"/>
  <c r="EO255" i="1"/>
  <c r="EN247" i="1"/>
  <c r="EN246" i="1"/>
  <c r="EN223" i="1"/>
  <c r="EM223" i="1" s="1"/>
  <c r="EN222" i="1"/>
  <c r="EN228" i="1"/>
  <c r="EM228" i="1" s="1"/>
  <c r="EL228" i="1" s="1"/>
  <c r="EK228" i="1" s="1"/>
  <c r="EJ228" i="1" s="1"/>
  <c r="EN227" i="1"/>
  <c r="EN226" i="1" l="1"/>
  <c r="EN225" i="1"/>
  <c r="EN248" i="1"/>
  <c r="EM248" i="1" s="1"/>
  <c r="EL248" i="1" s="1"/>
  <c r="EN303" i="1"/>
  <c r="EM303" i="1" s="1"/>
  <c r="EN214" i="1"/>
  <c r="EM214" i="1" s="1"/>
  <c r="EN213" i="1"/>
  <c r="EM251" i="1"/>
  <c r="EL251" i="1" s="1"/>
  <c r="EM250" i="1"/>
  <c r="EN285" i="1"/>
  <c r="EM285" i="1" s="1"/>
  <c r="EN284" i="1"/>
  <c r="EN296" i="1"/>
  <c r="EM296" i="1" s="1"/>
  <c r="EL296" i="1" s="1"/>
  <c r="EK296" i="1" s="1"/>
  <c r="EM307" i="1"/>
  <c r="EL307" i="1" s="1"/>
  <c r="EN311" i="1"/>
  <c r="EM311" i="1" s="1"/>
  <c r="EL311" i="1" s="1"/>
  <c r="EK311" i="1" s="1"/>
  <c r="EN310" i="1"/>
  <c r="EN275" i="1"/>
  <c r="EM275" i="1" s="1"/>
  <c r="EL275" i="1" s="1"/>
  <c r="EN274" i="1"/>
  <c r="EL232" i="1"/>
  <c r="EK232" i="1" s="1"/>
  <c r="EL231" i="1"/>
  <c r="EM286" i="1"/>
  <c r="EL286" i="1" s="1"/>
  <c r="EN260" i="1"/>
  <c r="EM260" i="1" s="1"/>
  <c r="EL260" i="1" s="1"/>
  <c r="EN259" i="1"/>
  <c r="EN217" i="1"/>
  <c r="EM217" i="1" s="1"/>
  <c r="EL217" i="1" s="1"/>
  <c r="EN216" i="1"/>
  <c r="EN202" i="1"/>
  <c r="EM202" i="1" s="1"/>
  <c r="EL202" i="1" s="1"/>
  <c r="EN341" i="1"/>
  <c r="EN340" i="1"/>
  <c r="EN300" i="1"/>
  <c r="EN301" i="1"/>
  <c r="EM301" i="1" s="1"/>
  <c r="EN321" i="1"/>
  <c r="EM321" i="1" s="1"/>
  <c r="EL321" i="1" s="1"/>
  <c r="EK321" i="1" s="1"/>
  <c r="EJ321" i="1" s="1"/>
  <c r="EN320" i="1"/>
  <c r="EN317" i="1"/>
  <c r="EM317" i="1" s="1"/>
  <c r="EL317" i="1" s="1"/>
  <c r="EN316" i="1"/>
  <c r="EN326" i="1"/>
  <c r="EN327" i="1"/>
  <c r="EN237" i="1"/>
  <c r="EM237" i="1" s="1"/>
  <c r="EL237" i="1" s="1"/>
  <c r="EN236" i="1"/>
  <c r="EM333" i="1"/>
  <c r="EM332" i="1"/>
  <c r="EN255" i="1"/>
  <c r="EM255" i="1" s="1"/>
  <c r="EL255" i="1" s="1"/>
  <c r="EK255" i="1" s="1"/>
  <c r="EN254" i="1"/>
  <c r="EN281" i="1"/>
  <c r="EM281" i="1" s="1"/>
  <c r="EL281" i="1" s="1"/>
  <c r="EN280" i="1"/>
  <c r="EN294" i="1"/>
  <c r="EM294" i="1" s="1"/>
  <c r="EN293" i="1"/>
  <c r="EM242" i="1"/>
  <c r="EL242" i="1" s="1"/>
  <c r="EK242" i="1" s="1"/>
  <c r="EM241" i="1"/>
  <c r="EL204" i="1"/>
  <c r="EK204" i="1" s="1"/>
  <c r="EJ204" i="1" s="1"/>
  <c r="EL203" i="1"/>
  <c r="EN336" i="1"/>
  <c r="EM336" i="1" s="1"/>
  <c r="EL336" i="1" s="1"/>
  <c r="EK336" i="1" s="1"/>
  <c r="EN335" i="1"/>
  <c r="EL218" i="1"/>
  <c r="EK218" i="1" s="1"/>
  <c r="EM269" i="1"/>
  <c r="EL269" i="1" s="1"/>
  <c r="EK269" i="1" s="1"/>
  <c r="EJ269" i="1" s="1"/>
  <c r="EM268" i="1"/>
  <c r="EL313" i="1"/>
  <c r="EL261" i="1"/>
  <c r="EK261" i="1" s="1"/>
  <c r="EJ261" i="1" s="1"/>
  <c r="EM246" i="1"/>
  <c r="EM245" i="1"/>
  <c r="EN290" i="1"/>
  <c r="EM290" i="1" s="1"/>
  <c r="EL290" i="1" s="1"/>
  <c r="EN289" i="1"/>
  <c r="EN329" i="1"/>
  <c r="EM329" i="1" s="1"/>
  <c r="EL329" i="1" s="1"/>
  <c r="EK329" i="1" s="1"/>
  <c r="EN328" i="1"/>
  <c r="EN210" i="1"/>
  <c r="EM210" i="1" s="1"/>
  <c r="EL210" i="1" s="1"/>
  <c r="EN209" i="1"/>
  <c r="EL238" i="1"/>
  <c r="EK238" i="1" s="1"/>
  <c r="EL265" i="1"/>
  <c r="EK265" i="1" s="1"/>
  <c r="EL264" i="1"/>
  <c r="EM227" i="1"/>
  <c r="EL227" i="1" s="1"/>
  <c r="EK227" i="1" s="1"/>
  <c r="EJ227" i="1" s="1"/>
  <c r="EI227" i="1" s="1"/>
  <c r="EM226" i="1"/>
  <c r="EM305" i="1"/>
  <c r="EL305" i="1" s="1"/>
  <c r="EM304" i="1"/>
  <c r="EM222" i="1"/>
  <c r="EL222" i="1" s="1"/>
  <c r="EM221" i="1"/>
  <c r="EL276" i="1"/>
  <c r="EK276" i="1" s="1"/>
  <c r="EM225" i="1" l="1"/>
  <c r="EM224" i="1"/>
  <c r="EM247" i="1"/>
  <c r="EL247" i="1" s="1"/>
  <c r="EK247" i="1" s="1"/>
  <c r="EM302" i="1"/>
  <c r="EL302" i="1" s="1"/>
  <c r="EM213" i="1"/>
  <c r="EL213" i="1" s="1"/>
  <c r="EM212" i="1"/>
  <c r="EL250" i="1"/>
  <c r="EK250" i="1" s="1"/>
  <c r="EL249" i="1"/>
  <c r="EM284" i="1"/>
  <c r="EL284" i="1" s="1"/>
  <c r="EM283" i="1"/>
  <c r="EM295" i="1"/>
  <c r="EL295" i="1" s="1"/>
  <c r="EK295" i="1" s="1"/>
  <c r="EJ295" i="1" s="1"/>
  <c r="EL306" i="1"/>
  <c r="EK306" i="1" s="1"/>
  <c r="EM310" i="1"/>
  <c r="EL310" i="1" s="1"/>
  <c r="EK310" i="1" s="1"/>
  <c r="EJ310" i="1" s="1"/>
  <c r="EM309" i="1"/>
  <c r="EK231" i="1"/>
  <c r="EJ231" i="1" s="1"/>
  <c r="EK230" i="1"/>
  <c r="EM274" i="1"/>
  <c r="EL274" i="1" s="1"/>
  <c r="EK274" i="1" s="1"/>
  <c r="EM273" i="1"/>
  <c r="EL285" i="1"/>
  <c r="EK285" i="1" s="1"/>
  <c r="EM259" i="1"/>
  <c r="EL259" i="1" s="1"/>
  <c r="EK259" i="1" s="1"/>
  <c r="EM258" i="1"/>
  <c r="EM216" i="1"/>
  <c r="EL216" i="1" s="1"/>
  <c r="EK216" i="1" s="1"/>
  <c r="EM215" i="1"/>
  <c r="EM299" i="1"/>
  <c r="EM300" i="1"/>
  <c r="EL300" i="1" s="1"/>
  <c r="EM340" i="1"/>
  <c r="EM339" i="1"/>
  <c r="EM325" i="1"/>
  <c r="EM326" i="1"/>
  <c r="EM316" i="1"/>
  <c r="EL316" i="1" s="1"/>
  <c r="EK316" i="1" s="1"/>
  <c r="EM315" i="1"/>
  <c r="EM236" i="1"/>
  <c r="EL236" i="1" s="1"/>
  <c r="EK236" i="1" s="1"/>
  <c r="EM235" i="1"/>
  <c r="EM320" i="1"/>
  <c r="EL320" i="1" s="1"/>
  <c r="EK320" i="1" s="1"/>
  <c r="EJ320" i="1" s="1"/>
  <c r="EI320" i="1" s="1"/>
  <c r="EM319" i="1"/>
  <c r="EL332" i="1"/>
  <c r="EL331" i="1"/>
  <c r="EM335" i="1"/>
  <c r="EL335" i="1" s="1"/>
  <c r="EK335" i="1" s="1"/>
  <c r="EJ335" i="1" s="1"/>
  <c r="EM334" i="1"/>
  <c r="EK217" i="1"/>
  <c r="EJ217" i="1" s="1"/>
  <c r="EM280" i="1"/>
  <c r="EL280" i="1" s="1"/>
  <c r="EK280" i="1" s="1"/>
  <c r="EM279" i="1"/>
  <c r="EL226" i="1"/>
  <c r="EK226" i="1" s="1"/>
  <c r="EJ226" i="1" s="1"/>
  <c r="EI226" i="1" s="1"/>
  <c r="EH226" i="1" s="1"/>
  <c r="EL225" i="1"/>
  <c r="EL245" i="1"/>
  <c r="EL244" i="1"/>
  <c r="EK260" i="1"/>
  <c r="EJ260" i="1" s="1"/>
  <c r="EI260" i="1" s="1"/>
  <c r="EM293" i="1"/>
  <c r="EL293" i="1" s="1"/>
  <c r="EM292" i="1"/>
  <c r="EM328" i="1"/>
  <c r="EL328" i="1" s="1"/>
  <c r="EK328" i="1" s="1"/>
  <c r="EJ328" i="1" s="1"/>
  <c r="EM327" i="1"/>
  <c r="EK264" i="1"/>
  <c r="EJ264" i="1" s="1"/>
  <c r="EK263" i="1"/>
  <c r="EL304" i="1"/>
  <c r="EK304" i="1" s="1"/>
  <c r="EL303" i="1"/>
  <c r="EM289" i="1"/>
  <c r="EL289" i="1" s="1"/>
  <c r="EK289" i="1" s="1"/>
  <c r="EM288" i="1"/>
  <c r="EK312" i="1"/>
  <c r="EK203" i="1"/>
  <c r="EJ203" i="1" s="1"/>
  <c r="EI203" i="1" s="1"/>
  <c r="EK202" i="1"/>
  <c r="EK275" i="1"/>
  <c r="EJ275" i="1" s="1"/>
  <c r="EL221" i="1"/>
  <c r="EK221" i="1" s="1"/>
  <c r="EL220" i="1"/>
  <c r="EK237" i="1"/>
  <c r="EJ237" i="1" s="1"/>
  <c r="EM254" i="1"/>
  <c r="EL254" i="1" s="1"/>
  <c r="EK254" i="1" s="1"/>
  <c r="EJ254" i="1" s="1"/>
  <c r="EM253" i="1"/>
  <c r="EL268" i="1"/>
  <c r="EK268" i="1" s="1"/>
  <c r="EJ268" i="1" s="1"/>
  <c r="EI268" i="1" s="1"/>
  <c r="EL267" i="1"/>
  <c r="EL241" i="1"/>
  <c r="EK241" i="1" s="1"/>
  <c r="EJ241" i="1" s="1"/>
  <c r="EL240" i="1"/>
  <c r="EM209" i="1"/>
  <c r="EL209" i="1" s="1"/>
  <c r="EK209" i="1" s="1"/>
  <c r="EM208" i="1"/>
  <c r="EL224" i="1" l="1"/>
  <c r="EL223" i="1"/>
  <c r="EL246" i="1"/>
  <c r="EK246" i="1" s="1"/>
  <c r="EJ246" i="1" s="1"/>
  <c r="EL301" i="1"/>
  <c r="EK301" i="1" s="1"/>
  <c r="EL212" i="1"/>
  <c r="EK212" i="1" s="1"/>
  <c r="EL211" i="1"/>
  <c r="EK249" i="1"/>
  <c r="EJ249" i="1" s="1"/>
  <c r="EK248" i="1"/>
  <c r="EL283" i="1"/>
  <c r="EK283" i="1" s="1"/>
  <c r="EL282" i="1"/>
  <c r="EL294" i="1"/>
  <c r="EK294" i="1" s="1"/>
  <c r="EJ294" i="1" s="1"/>
  <c r="EI294" i="1" s="1"/>
  <c r="EK305" i="1"/>
  <c r="EJ305" i="1" s="1"/>
  <c r="EJ202" i="1"/>
  <c r="EI202" i="1" s="1"/>
  <c r="EH202" i="1" s="1"/>
  <c r="EL309" i="1"/>
  <c r="EK309" i="1" s="1"/>
  <c r="EJ309" i="1" s="1"/>
  <c r="EI309" i="1" s="1"/>
  <c r="EL308" i="1"/>
  <c r="EL273" i="1"/>
  <c r="EK273" i="1" s="1"/>
  <c r="EJ273" i="1" s="1"/>
  <c r="EL272" i="1"/>
  <c r="EJ230" i="1"/>
  <c r="EI230" i="1" s="1"/>
  <c r="EJ229" i="1"/>
  <c r="EK284" i="1"/>
  <c r="EJ284" i="1" s="1"/>
  <c r="EL258" i="1"/>
  <c r="EK258" i="1" s="1"/>
  <c r="EJ258" i="1" s="1"/>
  <c r="EL257" i="1"/>
  <c r="EL215" i="1"/>
  <c r="EK215" i="1" s="1"/>
  <c r="EJ215" i="1" s="1"/>
  <c r="EL214" i="1"/>
  <c r="EL339" i="1"/>
  <c r="EL338" i="1"/>
  <c r="EL298" i="1"/>
  <c r="EL299" i="1"/>
  <c r="EK299" i="1" s="1"/>
  <c r="EL319" i="1"/>
  <c r="EK319" i="1" s="1"/>
  <c r="EJ319" i="1" s="1"/>
  <c r="EI319" i="1" s="1"/>
  <c r="EH319" i="1" s="1"/>
  <c r="EL318" i="1"/>
  <c r="EL235" i="1"/>
  <c r="EK235" i="1" s="1"/>
  <c r="EJ235" i="1" s="1"/>
  <c r="EL234" i="1"/>
  <c r="EL315" i="1"/>
  <c r="EK315" i="1" s="1"/>
  <c r="EJ315" i="1" s="1"/>
  <c r="EL314" i="1"/>
  <c r="EL324" i="1"/>
  <c r="EL325" i="1"/>
  <c r="EK331" i="1"/>
  <c r="EK330" i="1"/>
  <c r="EL279" i="1"/>
  <c r="EK279" i="1" s="1"/>
  <c r="EJ279" i="1" s="1"/>
  <c r="EL278" i="1"/>
  <c r="EK267" i="1"/>
  <c r="EJ267" i="1" s="1"/>
  <c r="EI267" i="1" s="1"/>
  <c r="EH267" i="1" s="1"/>
  <c r="EK266" i="1"/>
  <c r="EK303" i="1"/>
  <c r="EJ303" i="1" s="1"/>
  <c r="EK302" i="1"/>
  <c r="EL292" i="1"/>
  <c r="EK292" i="1" s="1"/>
  <c r="EL291" i="1"/>
  <c r="EJ274" i="1"/>
  <c r="EI274" i="1" s="1"/>
  <c r="EJ259" i="1"/>
  <c r="EI259" i="1" s="1"/>
  <c r="EH259" i="1" s="1"/>
  <c r="EJ216" i="1"/>
  <c r="EI216" i="1" s="1"/>
  <c r="EK240" i="1"/>
  <c r="EJ240" i="1" s="1"/>
  <c r="EI240" i="1" s="1"/>
  <c r="EK239" i="1"/>
  <c r="EL327" i="1"/>
  <c r="EK327" i="1" s="1"/>
  <c r="EJ327" i="1" s="1"/>
  <c r="EI327" i="1" s="1"/>
  <c r="EL326" i="1"/>
  <c r="EJ263" i="1"/>
  <c r="EI263" i="1" s="1"/>
  <c r="EJ262" i="1"/>
  <c r="EJ236" i="1"/>
  <c r="EI236" i="1" s="1"/>
  <c r="EK220" i="1"/>
  <c r="EJ220" i="1" s="1"/>
  <c r="EK219" i="1"/>
  <c r="EL253" i="1"/>
  <c r="EK253" i="1" s="1"/>
  <c r="EJ253" i="1" s="1"/>
  <c r="EI253" i="1" s="1"/>
  <c r="EL252" i="1"/>
  <c r="EK244" i="1"/>
  <c r="EK243" i="1"/>
  <c r="EJ311" i="1"/>
  <c r="EL334" i="1"/>
  <c r="EK334" i="1" s="1"/>
  <c r="EJ334" i="1" s="1"/>
  <c r="EI334" i="1" s="1"/>
  <c r="EL333" i="1"/>
  <c r="EL288" i="1"/>
  <c r="EK288" i="1" s="1"/>
  <c r="EJ288" i="1" s="1"/>
  <c r="EL287" i="1"/>
  <c r="EK225" i="1"/>
  <c r="EJ225" i="1" s="1"/>
  <c r="EI225" i="1" s="1"/>
  <c r="EH225" i="1" s="1"/>
  <c r="EG225" i="1" s="1"/>
  <c r="EK224" i="1"/>
  <c r="EL208" i="1"/>
  <c r="EK208" i="1" s="1"/>
  <c r="EJ208" i="1" s="1"/>
  <c r="EL207" i="1"/>
  <c r="EK223" i="1" l="1"/>
  <c r="EK222" i="1"/>
  <c r="EK245" i="1"/>
  <c r="EJ245" i="1" s="1"/>
  <c r="EI245" i="1" s="1"/>
  <c r="EK300" i="1"/>
  <c r="EJ300" i="1" s="1"/>
  <c r="EK211" i="1"/>
  <c r="EJ211" i="1" s="1"/>
  <c r="EK210" i="1"/>
  <c r="EJ248" i="1"/>
  <c r="EI248" i="1" s="1"/>
  <c r="EJ247" i="1"/>
  <c r="EK282" i="1"/>
  <c r="EJ282" i="1" s="1"/>
  <c r="EK281" i="1"/>
  <c r="EK293" i="1"/>
  <c r="EJ293" i="1" s="1"/>
  <c r="EI293" i="1" s="1"/>
  <c r="EH293" i="1" s="1"/>
  <c r="EJ304" i="1"/>
  <c r="EI304" i="1" s="1"/>
  <c r="EK308" i="1"/>
  <c r="EJ308" i="1" s="1"/>
  <c r="EI308" i="1" s="1"/>
  <c r="EH308" i="1" s="1"/>
  <c r="EK307" i="1"/>
  <c r="EI229" i="1"/>
  <c r="EH229" i="1" s="1"/>
  <c r="EI228" i="1"/>
  <c r="EK272" i="1"/>
  <c r="EJ272" i="1" s="1"/>
  <c r="EI272" i="1" s="1"/>
  <c r="EK271" i="1"/>
  <c r="EJ283" i="1"/>
  <c r="EI283" i="1" s="1"/>
  <c r="EK257" i="1"/>
  <c r="EJ257" i="1" s="1"/>
  <c r="EI257" i="1" s="1"/>
  <c r="EK256" i="1"/>
  <c r="EK214" i="1"/>
  <c r="EJ214" i="1" s="1"/>
  <c r="EI214" i="1" s="1"/>
  <c r="EK213" i="1"/>
  <c r="EK297" i="1"/>
  <c r="EK298" i="1"/>
  <c r="EJ298" i="1" s="1"/>
  <c r="EK338" i="1"/>
  <c r="EK337" i="1"/>
  <c r="EK314" i="1"/>
  <c r="EJ314" i="1" s="1"/>
  <c r="EI314" i="1" s="1"/>
  <c r="EK313" i="1"/>
  <c r="EK234" i="1"/>
  <c r="EJ234" i="1" s="1"/>
  <c r="EI234" i="1" s="1"/>
  <c r="EK233" i="1"/>
  <c r="EK318" i="1"/>
  <c r="EJ318" i="1" s="1"/>
  <c r="EI318" i="1" s="1"/>
  <c r="EH318" i="1" s="1"/>
  <c r="EG318" i="1" s="1"/>
  <c r="EK317" i="1"/>
  <c r="EK323" i="1"/>
  <c r="EK324" i="1"/>
  <c r="EJ330" i="1"/>
  <c r="EJ329" i="1"/>
  <c r="EK287" i="1"/>
  <c r="EJ287" i="1" s="1"/>
  <c r="EI287" i="1" s="1"/>
  <c r="EK286" i="1"/>
  <c r="EI273" i="1"/>
  <c r="EH273" i="1" s="1"/>
  <c r="EK291" i="1"/>
  <c r="EJ291" i="1" s="1"/>
  <c r="EK290" i="1"/>
  <c r="EJ302" i="1"/>
  <c r="EI302" i="1" s="1"/>
  <c r="EJ301" i="1"/>
  <c r="EJ219" i="1"/>
  <c r="EI219" i="1" s="1"/>
  <c r="EJ218" i="1"/>
  <c r="EK326" i="1"/>
  <c r="EJ326" i="1" s="1"/>
  <c r="EI326" i="1" s="1"/>
  <c r="EH326" i="1" s="1"/>
  <c r="EK325" i="1"/>
  <c r="EK333" i="1"/>
  <c r="EJ333" i="1" s="1"/>
  <c r="EI333" i="1" s="1"/>
  <c r="EH333" i="1" s="1"/>
  <c r="EK332" i="1"/>
  <c r="EK207" i="1"/>
  <c r="EJ207" i="1" s="1"/>
  <c r="EI207" i="1" s="1"/>
  <c r="EK206" i="1"/>
  <c r="EI310" i="1"/>
  <c r="EJ239" i="1"/>
  <c r="EI239" i="1" s="1"/>
  <c r="EH239" i="1" s="1"/>
  <c r="EJ238" i="1"/>
  <c r="EJ266" i="1"/>
  <c r="EI266" i="1" s="1"/>
  <c r="EH266" i="1" s="1"/>
  <c r="EG266" i="1" s="1"/>
  <c r="EJ265" i="1"/>
  <c r="EI235" i="1"/>
  <c r="EH235" i="1" s="1"/>
  <c r="EK252" i="1"/>
  <c r="EJ252" i="1" s="1"/>
  <c r="EI252" i="1" s="1"/>
  <c r="EH252" i="1" s="1"/>
  <c r="EK251" i="1"/>
  <c r="EI215" i="1"/>
  <c r="EH215" i="1" s="1"/>
  <c r="EJ224" i="1"/>
  <c r="EI224" i="1" s="1"/>
  <c r="EH224" i="1" s="1"/>
  <c r="EG224" i="1" s="1"/>
  <c r="EF224" i="1" s="1"/>
  <c r="EJ223" i="1"/>
  <c r="EK278" i="1"/>
  <c r="EJ278" i="1" s="1"/>
  <c r="EI278" i="1" s="1"/>
  <c r="EK277" i="1"/>
  <c r="EI262" i="1"/>
  <c r="EH262" i="1" s="1"/>
  <c r="EI261" i="1"/>
  <c r="EJ243" i="1"/>
  <c r="EJ242" i="1"/>
  <c r="EI258" i="1"/>
  <c r="EH258" i="1" s="1"/>
  <c r="EG258" i="1" s="1"/>
  <c r="EJ222" i="1" l="1"/>
  <c r="EJ221" i="1"/>
  <c r="EJ244" i="1"/>
  <c r="EI244" i="1" s="1"/>
  <c r="EH244" i="1" s="1"/>
  <c r="EJ299" i="1"/>
  <c r="EI299" i="1" s="1"/>
  <c r="EJ210" i="1"/>
  <c r="EI210" i="1" s="1"/>
  <c r="EJ209" i="1"/>
  <c r="EI247" i="1"/>
  <c r="EH247" i="1" s="1"/>
  <c r="EI246" i="1"/>
  <c r="EJ281" i="1"/>
  <c r="EI281" i="1" s="1"/>
  <c r="EJ280" i="1"/>
  <c r="EJ292" i="1"/>
  <c r="EI292" i="1" s="1"/>
  <c r="EH292" i="1" s="1"/>
  <c r="EG292" i="1" s="1"/>
  <c r="EI303" i="1"/>
  <c r="EH303" i="1" s="1"/>
  <c r="EJ307" i="1"/>
  <c r="EI307" i="1" s="1"/>
  <c r="EH307" i="1" s="1"/>
  <c r="EG307" i="1" s="1"/>
  <c r="EJ306" i="1"/>
  <c r="EJ271" i="1"/>
  <c r="EI271" i="1" s="1"/>
  <c r="EH271" i="1" s="1"/>
  <c r="EJ270" i="1"/>
  <c r="EH228" i="1"/>
  <c r="EG228" i="1" s="1"/>
  <c r="EH227" i="1"/>
  <c r="EI282" i="1"/>
  <c r="EH282" i="1" s="1"/>
  <c r="EJ256" i="1"/>
  <c r="EI256" i="1" s="1"/>
  <c r="EH256" i="1" s="1"/>
  <c r="EJ255" i="1"/>
  <c r="EJ213" i="1"/>
  <c r="EI213" i="1" s="1"/>
  <c r="EH213" i="1" s="1"/>
  <c r="EJ212" i="1"/>
  <c r="EJ337" i="1"/>
  <c r="EJ336" i="1"/>
  <c r="EJ296" i="1"/>
  <c r="EJ297" i="1"/>
  <c r="EI297" i="1" s="1"/>
  <c r="EJ322" i="1"/>
  <c r="EJ323" i="1"/>
  <c r="EJ317" i="1"/>
  <c r="EI317" i="1" s="1"/>
  <c r="EH317" i="1" s="1"/>
  <c r="EG317" i="1" s="1"/>
  <c r="EF317" i="1" s="1"/>
  <c r="EJ316" i="1"/>
  <c r="EJ233" i="1"/>
  <c r="EI233" i="1" s="1"/>
  <c r="EH233" i="1" s="1"/>
  <c r="EJ232" i="1"/>
  <c r="EJ313" i="1"/>
  <c r="EI313" i="1" s="1"/>
  <c r="EH313" i="1" s="1"/>
  <c r="EJ312" i="1"/>
  <c r="EI329" i="1"/>
  <c r="EI328" i="1"/>
  <c r="EI238" i="1"/>
  <c r="EH238" i="1" s="1"/>
  <c r="EG238" i="1" s="1"/>
  <c r="EI237" i="1"/>
  <c r="EJ251" i="1"/>
  <c r="EI251" i="1" s="1"/>
  <c r="EH251" i="1" s="1"/>
  <c r="EG251" i="1" s="1"/>
  <c r="EJ250" i="1"/>
  <c r="EH309" i="1"/>
  <c r="EJ290" i="1"/>
  <c r="EI290" i="1" s="1"/>
  <c r="EJ289" i="1"/>
  <c r="EH261" i="1"/>
  <c r="EG261" i="1" s="1"/>
  <c r="EH260" i="1"/>
  <c r="EJ206" i="1"/>
  <c r="EI206" i="1" s="1"/>
  <c r="EH206" i="1" s="1"/>
  <c r="EJ205" i="1"/>
  <c r="EJ325" i="1"/>
  <c r="EI325" i="1" s="1"/>
  <c r="EH325" i="1" s="1"/>
  <c r="EG325" i="1" s="1"/>
  <c r="EJ324" i="1"/>
  <c r="EI265" i="1"/>
  <c r="EH265" i="1" s="1"/>
  <c r="EG265" i="1" s="1"/>
  <c r="EF265" i="1" s="1"/>
  <c r="EI264" i="1"/>
  <c r="EH272" i="1"/>
  <c r="EG272" i="1" s="1"/>
  <c r="EJ332" i="1"/>
  <c r="EI332" i="1" s="1"/>
  <c r="EH332" i="1" s="1"/>
  <c r="EG332" i="1" s="1"/>
  <c r="EJ331" i="1"/>
  <c r="EH234" i="1"/>
  <c r="EG234" i="1" s="1"/>
  <c r="EI218" i="1"/>
  <c r="EH218" i="1" s="1"/>
  <c r="EI217" i="1"/>
  <c r="EJ277" i="1"/>
  <c r="EI277" i="1" s="1"/>
  <c r="EH277" i="1" s="1"/>
  <c r="EJ276" i="1"/>
  <c r="EH257" i="1"/>
  <c r="EG257" i="1" s="1"/>
  <c r="EF257" i="1" s="1"/>
  <c r="EJ286" i="1"/>
  <c r="EI286" i="1" s="1"/>
  <c r="EH286" i="1" s="1"/>
  <c r="EJ285" i="1"/>
  <c r="EI301" i="1"/>
  <c r="EH301" i="1" s="1"/>
  <c r="EI300" i="1"/>
  <c r="EI223" i="1"/>
  <c r="EH223" i="1" s="1"/>
  <c r="EG223" i="1" s="1"/>
  <c r="EF223" i="1" s="1"/>
  <c r="EE223" i="1" s="1"/>
  <c r="EI222" i="1"/>
  <c r="EI242" i="1"/>
  <c r="EI241" i="1"/>
  <c r="EH214" i="1"/>
  <c r="EG214" i="1" s="1"/>
  <c r="EI221" i="1" l="1"/>
  <c r="EI220" i="1"/>
  <c r="EI243" i="1"/>
  <c r="EH243" i="1" s="1"/>
  <c r="EG243" i="1" s="1"/>
  <c r="EI298" i="1"/>
  <c r="EH298" i="1" s="1"/>
  <c r="EI209" i="1"/>
  <c r="EH209" i="1" s="1"/>
  <c r="EI208" i="1"/>
  <c r="EH246" i="1"/>
  <c r="EG246" i="1" s="1"/>
  <c r="EH245" i="1"/>
  <c r="EI280" i="1"/>
  <c r="EH280" i="1" s="1"/>
  <c r="EI279" i="1"/>
  <c r="EI291" i="1"/>
  <c r="EH291" i="1" s="1"/>
  <c r="EG291" i="1" s="1"/>
  <c r="EF291" i="1" s="1"/>
  <c r="EH302" i="1"/>
  <c r="EG302" i="1" s="1"/>
  <c r="EI306" i="1"/>
  <c r="EH306" i="1" s="1"/>
  <c r="EG306" i="1" s="1"/>
  <c r="EF306" i="1" s="1"/>
  <c r="EI305" i="1"/>
  <c r="EG227" i="1"/>
  <c r="EF227" i="1" s="1"/>
  <c r="EG226" i="1"/>
  <c r="EI270" i="1"/>
  <c r="EH270" i="1" s="1"/>
  <c r="EG270" i="1" s="1"/>
  <c r="EI269" i="1"/>
  <c r="EH281" i="1"/>
  <c r="EG281" i="1" s="1"/>
  <c r="EI255" i="1"/>
  <c r="EH255" i="1" s="1"/>
  <c r="EG255" i="1" s="1"/>
  <c r="EI254" i="1"/>
  <c r="EI212" i="1"/>
  <c r="EH212" i="1" s="1"/>
  <c r="EG212" i="1" s="1"/>
  <c r="EI211" i="1"/>
  <c r="EI295" i="1"/>
  <c r="EI296" i="1"/>
  <c r="EH296" i="1" s="1"/>
  <c r="EI336" i="1"/>
  <c r="EI335" i="1"/>
  <c r="EI312" i="1"/>
  <c r="EH312" i="1" s="1"/>
  <c r="EG312" i="1" s="1"/>
  <c r="EI311" i="1"/>
  <c r="EI232" i="1"/>
  <c r="EH232" i="1" s="1"/>
  <c r="EG232" i="1" s="1"/>
  <c r="EI231" i="1"/>
  <c r="EI316" i="1"/>
  <c r="EH316" i="1" s="1"/>
  <c r="EG316" i="1" s="1"/>
  <c r="EF316" i="1" s="1"/>
  <c r="EE316" i="1" s="1"/>
  <c r="EI315" i="1"/>
  <c r="EI321" i="1"/>
  <c r="EI322" i="1"/>
  <c r="EH328" i="1"/>
  <c r="EH327" i="1"/>
  <c r="EG233" i="1"/>
  <c r="EF233" i="1" s="1"/>
  <c r="EI205" i="1"/>
  <c r="EH205" i="1" s="1"/>
  <c r="EG205" i="1" s="1"/>
  <c r="EI204" i="1"/>
  <c r="EI324" i="1"/>
  <c r="EH324" i="1" s="1"/>
  <c r="EG324" i="1" s="1"/>
  <c r="EF324" i="1" s="1"/>
  <c r="EI323" i="1"/>
  <c r="EG260" i="1"/>
  <c r="EF260" i="1" s="1"/>
  <c r="EG259" i="1"/>
  <c r="EI331" i="1"/>
  <c r="EH331" i="1" s="1"/>
  <c r="EG331" i="1" s="1"/>
  <c r="EF331" i="1" s="1"/>
  <c r="EI330" i="1"/>
  <c r="EG271" i="1"/>
  <c r="EF271" i="1" s="1"/>
  <c r="EI289" i="1"/>
  <c r="EH289" i="1" s="1"/>
  <c r="EI288" i="1"/>
  <c r="EG256" i="1"/>
  <c r="EF256" i="1" s="1"/>
  <c r="EE256" i="1" s="1"/>
  <c r="EI276" i="1"/>
  <c r="EH276" i="1" s="1"/>
  <c r="EG276" i="1" s="1"/>
  <c r="EI275" i="1"/>
  <c r="EI250" i="1"/>
  <c r="EH250" i="1" s="1"/>
  <c r="EG250" i="1" s="1"/>
  <c r="EF250" i="1" s="1"/>
  <c r="EI249" i="1"/>
  <c r="EH222" i="1"/>
  <c r="EG222" i="1" s="1"/>
  <c r="EF222" i="1" s="1"/>
  <c r="EE222" i="1" s="1"/>
  <c r="ED222" i="1" s="1"/>
  <c r="EH221" i="1"/>
  <c r="EH300" i="1"/>
  <c r="EG300" i="1" s="1"/>
  <c r="EH299" i="1"/>
  <c r="EG213" i="1"/>
  <c r="EF213" i="1" s="1"/>
  <c r="EH264" i="1"/>
  <c r="EG264" i="1" s="1"/>
  <c r="EF264" i="1" s="1"/>
  <c r="EE264" i="1" s="1"/>
  <c r="EH263" i="1"/>
  <c r="EH237" i="1"/>
  <c r="EG237" i="1" s="1"/>
  <c r="EF237" i="1" s="1"/>
  <c r="EH236" i="1"/>
  <c r="EG308" i="1"/>
  <c r="EH217" i="1"/>
  <c r="EG217" i="1" s="1"/>
  <c r="EH216" i="1"/>
  <c r="EH241" i="1"/>
  <c r="EH240" i="1"/>
  <c r="EI285" i="1"/>
  <c r="EH285" i="1" s="1"/>
  <c r="EG285" i="1" s="1"/>
  <c r="EI284" i="1"/>
  <c r="EH220" i="1" l="1"/>
  <c r="EH219" i="1"/>
  <c r="EH242" i="1"/>
  <c r="EG242" i="1" s="1"/>
  <c r="EF242" i="1" s="1"/>
  <c r="EH297" i="1"/>
  <c r="EG297" i="1" s="1"/>
  <c r="EH208" i="1"/>
  <c r="EG208" i="1" s="1"/>
  <c r="EH207" i="1"/>
  <c r="EG245" i="1"/>
  <c r="EF245" i="1" s="1"/>
  <c r="EG244" i="1"/>
  <c r="EH279" i="1"/>
  <c r="EG279" i="1" s="1"/>
  <c r="EH278" i="1"/>
  <c r="EH290" i="1"/>
  <c r="EG290" i="1" s="1"/>
  <c r="EF290" i="1" s="1"/>
  <c r="EE290" i="1" s="1"/>
  <c r="EG301" i="1"/>
  <c r="EF301" i="1" s="1"/>
  <c r="EH305" i="1"/>
  <c r="EG305" i="1" s="1"/>
  <c r="EF305" i="1" s="1"/>
  <c r="EE305" i="1" s="1"/>
  <c r="EH304" i="1"/>
  <c r="EH269" i="1"/>
  <c r="EG269" i="1" s="1"/>
  <c r="EF269" i="1" s="1"/>
  <c r="EH268" i="1"/>
  <c r="EF226" i="1"/>
  <c r="EE226" i="1" s="1"/>
  <c r="EF225" i="1"/>
  <c r="EG280" i="1"/>
  <c r="EF280" i="1" s="1"/>
  <c r="EH254" i="1"/>
  <c r="EG254" i="1" s="1"/>
  <c r="EF254" i="1" s="1"/>
  <c r="EH253" i="1"/>
  <c r="EH211" i="1"/>
  <c r="EG211" i="1" s="1"/>
  <c r="EF211" i="1" s="1"/>
  <c r="EH210" i="1"/>
  <c r="EH335" i="1"/>
  <c r="EH334" i="1"/>
  <c r="EH294" i="1"/>
  <c r="EH295" i="1"/>
  <c r="EG295" i="1" s="1"/>
  <c r="EH315" i="1"/>
  <c r="EG315" i="1" s="1"/>
  <c r="EF315" i="1" s="1"/>
  <c r="EE315" i="1" s="1"/>
  <c r="ED315" i="1" s="1"/>
  <c r="EH314" i="1"/>
  <c r="EH231" i="1"/>
  <c r="EG231" i="1" s="1"/>
  <c r="EF231" i="1" s="1"/>
  <c r="EH230" i="1"/>
  <c r="EH320" i="1"/>
  <c r="EH321" i="1"/>
  <c r="EH311" i="1"/>
  <c r="EG311" i="1" s="1"/>
  <c r="EF311" i="1" s="1"/>
  <c r="EH310" i="1"/>
  <c r="EG327" i="1"/>
  <c r="EG326" i="1"/>
  <c r="EG240" i="1"/>
  <c r="EG239" i="1"/>
  <c r="EH249" i="1"/>
  <c r="EG249" i="1" s="1"/>
  <c r="EF249" i="1" s="1"/>
  <c r="EE249" i="1" s="1"/>
  <c r="EH248" i="1"/>
  <c r="EG236" i="1"/>
  <c r="EF236" i="1" s="1"/>
  <c r="EE236" i="1" s="1"/>
  <c r="EG235" i="1"/>
  <c r="EH323" i="1"/>
  <c r="EG323" i="1" s="1"/>
  <c r="EF323" i="1" s="1"/>
  <c r="EE323" i="1" s="1"/>
  <c r="EH322" i="1"/>
  <c r="EF270" i="1"/>
  <c r="EE270" i="1" s="1"/>
  <c r="EG263" i="1"/>
  <c r="EF263" i="1" s="1"/>
  <c r="EE263" i="1" s="1"/>
  <c r="ED263" i="1" s="1"/>
  <c r="EG262" i="1"/>
  <c r="EF212" i="1"/>
  <c r="EE212" i="1" s="1"/>
  <c r="EG299" i="1"/>
  <c r="EF299" i="1" s="1"/>
  <c r="EG298" i="1"/>
  <c r="EH275" i="1"/>
  <c r="EG275" i="1" s="1"/>
  <c r="EF275" i="1" s="1"/>
  <c r="EH274" i="1"/>
  <c r="EF255" i="1"/>
  <c r="EE255" i="1" s="1"/>
  <c r="ED255" i="1" s="1"/>
  <c r="EH204" i="1"/>
  <c r="EG204" i="1" s="1"/>
  <c r="EF204" i="1" s="1"/>
  <c r="EH203" i="1"/>
  <c r="EF307" i="1"/>
  <c r="EG221" i="1"/>
  <c r="EF221" i="1" s="1"/>
  <c r="EE221" i="1" s="1"/>
  <c r="ED221" i="1" s="1"/>
  <c r="EC221" i="1" s="1"/>
  <c r="EG220" i="1"/>
  <c r="EH330" i="1"/>
  <c r="EG330" i="1" s="1"/>
  <c r="EF330" i="1" s="1"/>
  <c r="EE330" i="1" s="1"/>
  <c r="EH329" i="1"/>
  <c r="EF259" i="1"/>
  <c r="EE259" i="1" s="1"/>
  <c r="EF258" i="1"/>
  <c r="EF232" i="1"/>
  <c r="EE232" i="1" s="1"/>
  <c r="EG216" i="1"/>
  <c r="EF216" i="1" s="1"/>
  <c r="EG215" i="1"/>
  <c r="EH284" i="1"/>
  <c r="EG284" i="1" s="1"/>
  <c r="EF284" i="1" s="1"/>
  <c r="EH283" i="1"/>
  <c r="EH288" i="1"/>
  <c r="EG288" i="1" s="1"/>
  <c r="EH287" i="1"/>
  <c r="EG219" i="1" l="1"/>
  <c r="EG218" i="1"/>
  <c r="EG241" i="1"/>
  <c r="EF241" i="1" s="1"/>
  <c r="EE241" i="1" s="1"/>
  <c r="EG296" i="1"/>
  <c r="EF296" i="1" s="1"/>
  <c r="EG207" i="1"/>
  <c r="EF207" i="1" s="1"/>
  <c r="EG206" i="1"/>
  <c r="EF244" i="1"/>
  <c r="EE244" i="1" s="1"/>
  <c r="EF243" i="1"/>
  <c r="EG278" i="1"/>
  <c r="EF278" i="1" s="1"/>
  <c r="EG277" i="1"/>
  <c r="EG289" i="1"/>
  <c r="EF289" i="1" s="1"/>
  <c r="EE289" i="1" s="1"/>
  <c r="ED289" i="1" s="1"/>
  <c r="EF300" i="1"/>
  <c r="EE300" i="1" s="1"/>
  <c r="EG304" i="1"/>
  <c r="EF304" i="1" s="1"/>
  <c r="EE304" i="1" s="1"/>
  <c r="ED304" i="1" s="1"/>
  <c r="EG303" i="1"/>
  <c r="EE225" i="1"/>
  <c r="ED225" i="1" s="1"/>
  <c r="EE224" i="1"/>
  <c r="EG268" i="1"/>
  <c r="EF268" i="1" s="1"/>
  <c r="EE268" i="1" s="1"/>
  <c r="EG267" i="1"/>
  <c r="EF279" i="1"/>
  <c r="EE279" i="1" s="1"/>
  <c r="EG253" i="1"/>
  <c r="EF253" i="1" s="1"/>
  <c r="EE253" i="1" s="1"/>
  <c r="EG252" i="1"/>
  <c r="EG210" i="1"/>
  <c r="EF210" i="1" s="1"/>
  <c r="EE210" i="1" s="1"/>
  <c r="EG209" i="1"/>
  <c r="EG293" i="1"/>
  <c r="EG294" i="1"/>
  <c r="EF294" i="1" s="1"/>
  <c r="EG334" i="1"/>
  <c r="EG333" i="1"/>
  <c r="EG319" i="1"/>
  <c r="EG320" i="1"/>
  <c r="EG230" i="1"/>
  <c r="EF230" i="1" s="1"/>
  <c r="EE230" i="1" s="1"/>
  <c r="EG229" i="1"/>
  <c r="EG310" i="1"/>
  <c r="EF310" i="1" s="1"/>
  <c r="EE310" i="1" s="1"/>
  <c r="EG309" i="1"/>
  <c r="EG314" i="1"/>
  <c r="EF314" i="1" s="1"/>
  <c r="EE314" i="1" s="1"/>
  <c r="ED314" i="1" s="1"/>
  <c r="EC314" i="1" s="1"/>
  <c r="EG313" i="1"/>
  <c r="EF326" i="1"/>
  <c r="EF325" i="1"/>
  <c r="EG329" i="1"/>
  <c r="EF329" i="1" s="1"/>
  <c r="EE329" i="1" s="1"/>
  <c r="ED329" i="1" s="1"/>
  <c r="EG328" i="1"/>
  <c r="EE211" i="1"/>
  <c r="ED211" i="1" s="1"/>
  <c r="EF262" i="1"/>
  <c r="EE262" i="1" s="1"/>
  <c r="ED262" i="1" s="1"/>
  <c r="EC262" i="1" s="1"/>
  <c r="EF261" i="1"/>
  <c r="EG248" i="1"/>
  <c r="EF248" i="1" s="1"/>
  <c r="EE248" i="1" s="1"/>
  <c r="ED248" i="1" s="1"/>
  <c r="EG247" i="1"/>
  <c r="EE254" i="1"/>
  <c r="ED254" i="1" s="1"/>
  <c r="EC254" i="1" s="1"/>
  <c r="EF215" i="1"/>
  <c r="EE215" i="1" s="1"/>
  <c r="EF214" i="1"/>
  <c r="EE231" i="1"/>
  <c r="ED231" i="1" s="1"/>
  <c r="EE269" i="1"/>
  <c r="ED269" i="1" s="1"/>
  <c r="EE258" i="1"/>
  <c r="ED258" i="1" s="1"/>
  <c r="EE257" i="1"/>
  <c r="EF239" i="1"/>
  <c r="EF238" i="1"/>
  <c r="EF298" i="1"/>
  <c r="EE298" i="1" s="1"/>
  <c r="EF297" i="1"/>
  <c r="EF235" i="1"/>
  <c r="EE235" i="1" s="1"/>
  <c r="ED235" i="1" s="1"/>
  <c r="EF234" i="1"/>
  <c r="EE306" i="1"/>
  <c r="EG287" i="1"/>
  <c r="EF287" i="1" s="1"/>
  <c r="EG286" i="1"/>
  <c r="EG203" i="1"/>
  <c r="EF203" i="1" s="1"/>
  <c r="EE203" i="1" s="1"/>
  <c r="EG202" i="1"/>
  <c r="EG274" i="1"/>
  <c r="EF274" i="1" s="1"/>
  <c r="EE274" i="1" s="1"/>
  <c r="EG273" i="1"/>
  <c r="EG322" i="1"/>
  <c r="EF322" i="1" s="1"/>
  <c r="EE322" i="1" s="1"/>
  <c r="ED322" i="1" s="1"/>
  <c r="EG321" i="1"/>
  <c r="EF220" i="1"/>
  <c r="EE220" i="1" s="1"/>
  <c r="ED220" i="1" s="1"/>
  <c r="EC220" i="1" s="1"/>
  <c r="EB220" i="1" s="1"/>
  <c r="EF219" i="1"/>
  <c r="EG283" i="1"/>
  <c r="EF283" i="1" s="1"/>
  <c r="EE283" i="1" s="1"/>
  <c r="EG282" i="1"/>
  <c r="EF218" i="1" l="1"/>
  <c r="EF217" i="1"/>
  <c r="EF240" i="1"/>
  <c r="EE240" i="1" s="1"/>
  <c r="ED240" i="1" s="1"/>
  <c r="EF295" i="1"/>
  <c r="EE295" i="1" s="1"/>
  <c r="EF206" i="1"/>
  <c r="EE206" i="1" s="1"/>
  <c r="EF205" i="1"/>
  <c r="EE243" i="1"/>
  <c r="ED243" i="1" s="1"/>
  <c r="EE242" i="1"/>
  <c r="EF277" i="1"/>
  <c r="EE277" i="1" s="1"/>
  <c r="EF276" i="1"/>
  <c r="EF288" i="1"/>
  <c r="EE288" i="1" s="1"/>
  <c r="ED288" i="1" s="1"/>
  <c r="EC288" i="1" s="1"/>
  <c r="EE299" i="1"/>
  <c r="ED299" i="1" s="1"/>
  <c r="EF303" i="1"/>
  <c r="EE303" i="1" s="1"/>
  <c r="ED303" i="1" s="1"/>
  <c r="EC303" i="1" s="1"/>
  <c r="EF302" i="1"/>
  <c r="EF267" i="1"/>
  <c r="EE267" i="1" s="1"/>
  <c r="ED267" i="1" s="1"/>
  <c r="EF266" i="1"/>
  <c r="ED224" i="1"/>
  <c r="EC224" i="1" s="1"/>
  <c r="ED223" i="1"/>
  <c r="EE278" i="1"/>
  <c r="ED278" i="1" s="1"/>
  <c r="EF202" i="1"/>
  <c r="EE202" i="1" s="1"/>
  <c r="ED202" i="1" s="1"/>
  <c r="EF252" i="1"/>
  <c r="EE252" i="1" s="1"/>
  <c r="ED252" i="1" s="1"/>
  <c r="EF251" i="1"/>
  <c r="EF209" i="1"/>
  <c r="EE209" i="1" s="1"/>
  <c r="ED209" i="1" s="1"/>
  <c r="EF208" i="1"/>
  <c r="EF333" i="1"/>
  <c r="EF332" i="1"/>
  <c r="EF292" i="1"/>
  <c r="EF293" i="1"/>
  <c r="EE293" i="1" s="1"/>
  <c r="EF309" i="1"/>
  <c r="EE309" i="1" s="1"/>
  <c r="ED309" i="1" s="1"/>
  <c r="EF308" i="1"/>
  <c r="EF312" i="1"/>
  <c r="EF313" i="1"/>
  <c r="EE313" i="1" s="1"/>
  <c r="ED313" i="1" s="1"/>
  <c r="EC313" i="1" s="1"/>
  <c r="EB313" i="1" s="1"/>
  <c r="EF229" i="1"/>
  <c r="EE229" i="1" s="1"/>
  <c r="ED229" i="1" s="1"/>
  <c r="EF228" i="1"/>
  <c r="EF318" i="1"/>
  <c r="EF319" i="1"/>
  <c r="EE325" i="1"/>
  <c r="EE324" i="1"/>
  <c r="ED230" i="1"/>
  <c r="EC230" i="1" s="1"/>
  <c r="EE214" i="1"/>
  <c r="ED214" i="1" s="1"/>
  <c r="EE213" i="1"/>
  <c r="ED257" i="1"/>
  <c r="EC257" i="1" s="1"/>
  <c r="ED256" i="1"/>
  <c r="ED253" i="1"/>
  <c r="EC253" i="1" s="1"/>
  <c r="EB253" i="1" s="1"/>
  <c r="EF286" i="1"/>
  <c r="EE286" i="1" s="1"/>
  <c r="EF285" i="1"/>
  <c r="ED210" i="1"/>
  <c r="EC210" i="1" s="1"/>
  <c r="EE297" i="1"/>
  <c r="ED297" i="1" s="1"/>
  <c r="EE296" i="1"/>
  <c r="EE238" i="1"/>
  <c r="EE237" i="1"/>
  <c r="EF321" i="1"/>
  <c r="EE321" i="1" s="1"/>
  <c r="ED321" i="1" s="1"/>
  <c r="EC321" i="1" s="1"/>
  <c r="EF320" i="1"/>
  <c r="ED305" i="1"/>
  <c r="EF273" i="1"/>
  <c r="EE273" i="1" s="1"/>
  <c r="ED273" i="1" s="1"/>
  <c r="EF272" i="1"/>
  <c r="ED268" i="1"/>
  <c r="EC268" i="1" s="1"/>
  <c r="EF247" i="1"/>
  <c r="EE247" i="1" s="1"/>
  <c r="ED247" i="1" s="1"/>
  <c r="EC247" i="1" s="1"/>
  <c r="EF246" i="1"/>
  <c r="EE234" i="1"/>
  <c r="ED234" i="1" s="1"/>
  <c r="EC234" i="1" s="1"/>
  <c r="EE233" i="1"/>
  <c r="EF328" i="1"/>
  <c r="EE328" i="1" s="1"/>
  <c r="ED328" i="1" s="1"/>
  <c r="EC328" i="1" s="1"/>
  <c r="EF327" i="1"/>
  <c r="EE219" i="1"/>
  <c r="ED219" i="1" s="1"/>
  <c r="EC219" i="1" s="1"/>
  <c r="EB219" i="1" s="1"/>
  <c r="EA219" i="1" s="1"/>
  <c r="EE218" i="1"/>
  <c r="EF282" i="1"/>
  <c r="EE282" i="1" s="1"/>
  <c r="ED282" i="1" s="1"/>
  <c r="EF281" i="1"/>
  <c r="EE261" i="1"/>
  <c r="ED261" i="1" s="1"/>
  <c r="EC261" i="1" s="1"/>
  <c r="EB261" i="1" s="1"/>
  <c r="EE260" i="1"/>
  <c r="EE217" i="1" l="1"/>
  <c r="EE216" i="1"/>
  <c r="EE239" i="1"/>
  <c r="ED239" i="1" s="1"/>
  <c r="EC239" i="1" s="1"/>
  <c r="EE294" i="1"/>
  <c r="ED294" i="1" s="1"/>
  <c r="EE205" i="1"/>
  <c r="ED205" i="1" s="1"/>
  <c r="EE204" i="1"/>
  <c r="ED242" i="1"/>
  <c r="EC242" i="1" s="1"/>
  <c r="ED241" i="1"/>
  <c r="EE276" i="1"/>
  <c r="ED276" i="1" s="1"/>
  <c r="EE275" i="1"/>
  <c r="EE287" i="1"/>
  <c r="ED287" i="1" s="1"/>
  <c r="EC287" i="1" s="1"/>
  <c r="EB287" i="1" s="1"/>
  <c r="ED298" i="1"/>
  <c r="EC298" i="1" s="1"/>
  <c r="EE302" i="1"/>
  <c r="ED302" i="1" s="1"/>
  <c r="EC302" i="1" s="1"/>
  <c r="EB302" i="1" s="1"/>
  <c r="EE301" i="1"/>
  <c r="EC223" i="1"/>
  <c r="EB223" i="1" s="1"/>
  <c r="EC222" i="1"/>
  <c r="EE266" i="1"/>
  <c r="ED266" i="1" s="1"/>
  <c r="EC266" i="1" s="1"/>
  <c r="EE265" i="1"/>
  <c r="ED277" i="1"/>
  <c r="EC277" i="1" s="1"/>
  <c r="EE251" i="1"/>
  <c r="ED251" i="1" s="1"/>
  <c r="EC251" i="1" s="1"/>
  <c r="EE250" i="1"/>
  <c r="EE208" i="1"/>
  <c r="ED208" i="1" s="1"/>
  <c r="EC208" i="1" s="1"/>
  <c r="EE207" i="1"/>
  <c r="EE291" i="1"/>
  <c r="EE292" i="1"/>
  <c r="ED292" i="1" s="1"/>
  <c r="EE332" i="1"/>
  <c r="EE331" i="1"/>
  <c r="EE317" i="1"/>
  <c r="EE318" i="1"/>
  <c r="EE228" i="1"/>
  <c r="ED228" i="1" s="1"/>
  <c r="EC228" i="1" s="1"/>
  <c r="EE227" i="1"/>
  <c r="EE312" i="1"/>
  <c r="ED312" i="1" s="1"/>
  <c r="EC312" i="1" s="1"/>
  <c r="EB312" i="1" s="1"/>
  <c r="EA312" i="1" s="1"/>
  <c r="EE311" i="1"/>
  <c r="EE308" i="1"/>
  <c r="ED308" i="1" s="1"/>
  <c r="EC308" i="1" s="1"/>
  <c r="EE307" i="1"/>
  <c r="ED324" i="1"/>
  <c r="ED323" i="1"/>
  <c r="EC304" i="1"/>
  <c r="EC209" i="1"/>
  <c r="EB209" i="1" s="1"/>
  <c r="EE320" i="1"/>
  <c r="ED320" i="1" s="1"/>
  <c r="EC320" i="1" s="1"/>
  <c r="EB320" i="1" s="1"/>
  <c r="EE319" i="1"/>
  <c r="EE285" i="1"/>
  <c r="ED285" i="1" s="1"/>
  <c r="EE284" i="1"/>
  <c r="ED213" i="1"/>
  <c r="EC213" i="1" s="1"/>
  <c r="ED212" i="1"/>
  <c r="ED218" i="1"/>
  <c r="EC218" i="1" s="1"/>
  <c r="EB218" i="1" s="1"/>
  <c r="EA218" i="1" s="1"/>
  <c r="DZ218" i="1" s="1"/>
  <c r="ED217" i="1"/>
  <c r="EE327" i="1"/>
  <c r="ED327" i="1" s="1"/>
  <c r="EC327" i="1" s="1"/>
  <c r="EB327" i="1" s="1"/>
  <c r="EE326" i="1"/>
  <c r="EC267" i="1"/>
  <c r="EB267" i="1" s="1"/>
  <c r="ED237" i="1"/>
  <c r="ED236" i="1"/>
  <c r="EE272" i="1"/>
  <c r="ED272" i="1" s="1"/>
  <c r="EC272" i="1" s="1"/>
  <c r="EE271" i="1"/>
  <c r="EC252" i="1"/>
  <c r="EB252" i="1" s="1"/>
  <c r="EA252" i="1" s="1"/>
  <c r="EE281" i="1"/>
  <c r="ED281" i="1" s="1"/>
  <c r="EC281" i="1" s="1"/>
  <c r="EE280" i="1"/>
  <c r="EE246" i="1"/>
  <c r="ED246" i="1" s="1"/>
  <c r="EC246" i="1" s="1"/>
  <c r="EB246" i="1" s="1"/>
  <c r="EE245" i="1"/>
  <c r="EC229" i="1"/>
  <c r="EB229" i="1" s="1"/>
  <c r="ED260" i="1"/>
  <c r="EC260" i="1" s="1"/>
  <c r="EB260" i="1" s="1"/>
  <c r="EA260" i="1" s="1"/>
  <c r="ED259" i="1"/>
  <c r="ED233" i="1"/>
  <c r="EC233" i="1" s="1"/>
  <c r="EB233" i="1" s="1"/>
  <c r="ED232" i="1"/>
  <c r="EC256" i="1"/>
  <c r="EB256" i="1" s="1"/>
  <c r="EC255" i="1"/>
  <c r="ED296" i="1"/>
  <c r="EC296" i="1" s="1"/>
  <c r="ED295" i="1"/>
  <c r="ED216" i="1" l="1"/>
  <c r="ED215" i="1"/>
  <c r="ED238" i="1"/>
  <c r="EC238" i="1" s="1"/>
  <c r="EB238" i="1" s="1"/>
  <c r="ED293" i="1"/>
  <c r="EC293" i="1" s="1"/>
  <c r="ED204" i="1"/>
  <c r="EC204" i="1" s="1"/>
  <c r="ED203" i="1"/>
  <c r="EC241" i="1"/>
  <c r="EB241" i="1" s="1"/>
  <c r="EC240" i="1"/>
  <c r="ED275" i="1"/>
  <c r="EC275" i="1" s="1"/>
  <c r="ED274" i="1"/>
  <c r="ED286" i="1"/>
  <c r="EC286" i="1" s="1"/>
  <c r="EB286" i="1" s="1"/>
  <c r="EA286" i="1" s="1"/>
  <c r="EC297" i="1"/>
  <c r="EB297" i="1" s="1"/>
  <c r="ED301" i="1"/>
  <c r="EC301" i="1" s="1"/>
  <c r="EB301" i="1" s="1"/>
  <c r="EA301" i="1" s="1"/>
  <c r="ED300" i="1"/>
  <c r="ED265" i="1"/>
  <c r="EC265" i="1" s="1"/>
  <c r="EB265" i="1" s="1"/>
  <c r="ED264" i="1"/>
  <c r="EB222" i="1"/>
  <c r="EA222" i="1" s="1"/>
  <c r="EB221" i="1"/>
  <c r="EC276" i="1"/>
  <c r="EB276" i="1" s="1"/>
  <c r="ED250" i="1"/>
  <c r="EC250" i="1" s="1"/>
  <c r="EB250" i="1" s="1"/>
  <c r="ED249" i="1"/>
  <c r="ED207" i="1"/>
  <c r="EC207" i="1" s="1"/>
  <c r="EB207" i="1" s="1"/>
  <c r="ED206" i="1"/>
  <c r="ED331" i="1"/>
  <c r="ED330" i="1"/>
  <c r="ED290" i="1"/>
  <c r="ED291" i="1"/>
  <c r="EC291" i="1" s="1"/>
  <c r="ED311" i="1"/>
  <c r="EC311" i="1" s="1"/>
  <c r="EB311" i="1" s="1"/>
  <c r="EA311" i="1" s="1"/>
  <c r="DZ311" i="1" s="1"/>
  <c r="ED310" i="1"/>
  <c r="ED307" i="1"/>
  <c r="EC307" i="1" s="1"/>
  <c r="EB307" i="1" s="1"/>
  <c r="ED306" i="1"/>
  <c r="ED227" i="1"/>
  <c r="EC227" i="1" s="1"/>
  <c r="EB227" i="1" s="1"/>
  <c r="ED226" i="1"/>
  <c r="EC323" i="1"/>
  <c r="EC322" i="1"/>
  <c r="ED316" i="1"/>
  <c r="ED317" i="1"/>
  <c r="ED319" i="1"/>
  <c r="EC319" i="1" s="1"/>
  <c r="EB319" i="1" s="1"/>
  <c r="EA319" i="1" s="1"/>
  <c r="ED318" i="1"/>
  <c r="EB228" i="1"/>
  <c r="EA228" i="1" s="1"/>
  <c r="EC236" i="1"/>
  <c r="EC235" i="1"/>
  <c r="EB208" i="1"/>
  <c r="EA208" i="1" s="1"/>
  <c r="EC295" i="1"/>
  <c r="EB295" i="1" s="1"/>
  <c r="EC294" i="1"/>
  <c r="EC217" i="1"/>
  <c r="EB217" i="1" s="1"/>
  <c r="EA217" i="1" s="1"/>
  <c r="DZ217" i="1" s="1"/>
  <c r="DY217" i="1" s="1"/>
  <c r="EC216" i="1"/>
  <c r="EB266" i="1"/>
  <c r="EA266" i="1" s="1"/>
  <c r="EB303" i="1"/>
  <c r="EC212" i="1"/>
  <c r="EB212" i="1" s="1"/>
  <c r="EC211" i="1"/>
  <c r="EB255" i="1"/>
  <c r="EA255" i="1" s="1"/>
  <c r="EB254" i="1"/>
  <c r="ED245" i="1"/>
  <c r="EC245" i="1" s="1"/>
  <c r="EB245" i="1" s="1"/>
  <c r="EA245" i="1" s="1"/>
  <c r="ED244" i="1"/>
  <c r="EB251" i="1"/>
  <c r="EA251" i="1" s="1"/>
  <c r="DZ251" i="1" s="1"/>
  <c r="ED271" i="1"/>
  <c r="EC271" i="1" s="1"/>
  <c r="EB271" i="1" s="1"/>
  <c r="ED270" i="1"/>
  <c r="ED284" i="1"/>
  <c r="EC284" i="1" s="1"/>
  <c r="ED283" i="1"/>
  <c r="ED280" i="1"/>
  <c r="EC280" i="1" s="1"/>
  <c r="EB280" i="1" s="1"/>
  <c r="ED279" i="1"/>
  <c r="ED326" i="1"/>
  <c r="EC326" i="1" s="1"/>
  <c r="EB326" i="1" s="1"/>
  <c r="EA326" i="1" s="1"/>
  <c r="ED325" i="1"/>
  <c r="EC259" i="1"/>
  <c r="EB259" i="1" s="1"/>
  <c r="EA259" i="1" s="1"/>
  <c r="DZ259" i="1" s="1"/>
  <c r="EC258" i="1"/>
  <c r="EC232" i="1"/>
  <c r="EB232" i="1" s="1"/>
  <c r="EA232" i="1" s="1"/>
  <c r="EC231" i="1"/>
  <c r="EC215" i="1" l="1"/>
  <c r="EC214" i="1"/>
  <c r="EC237" i="1"/>
  <c r="EB237" i="1" s="1"/>
  <c r="EA237" i="1" s="1"/>
  <c r="EC292" i="1"/>
  <c r="EB292" i="1" s="1"/>
  <c r="EC203" i="1"/>
  <c r="EB203" i="1" s="1"/>
  <c r="EC202" i="1"/>
  <c r="EB240" i="1"/>
  <c r="EA240" i="1" s="1"/>
  <c r="EB239" i="1"/>
  <c r="EC274" i="1"/>
  <c r="EB274" i="1" s="1"/>
  <c r="EC273" i="1"/>
  <c r="EC285" i="1"/>
  <c r="EB285" i="1" s="1"/>
  <c r="EA285" i="1" s="1"/>
  <c r="DZ285" i="1" s="1"/>
  <c r="EB296" i="1"/>
  <c r="EA296" i="1" s="1"/>
  <c r="EC300" i="1"/>
  <c r="EB300" i="1" s="1"/>
  <c r="EA300" i="1" s="1"/>
  <c r="DZ300" i="1" s="1"/>
  <c r="EC299" i="1"/>
  <c r="EA221" i="1"/>
  <c r="DZ221" i="1" s="1"/>
  <c r="EA220" i="1"/>
  <c r="EC264" i="1"/>
  <c r="EB264" i="1" s="1"/>
  <c r="EA264" i="1" s="1"/>
  <c r="EC263" i="1"/>
  <c r="EB275" i="1"/>
  <c r="EA275" i="1" s="1"/>
  <c r="EC249" i="1"/>
  <c r="EB249" i="1" s="1"/>
  <c r="EA249" i="1" s="1"/>
  <c r="EC248" i="1"/>
  <c r="EC206" i="1"/>
  <c r="EB206" i="1" s="1"/>
  <c r="EA206" i="1" s="1"/>
  <c r="EC205" i="1"/>
  <c r="EC289" i="1"/>
  <c r="EC290" i="1"/>
  <c r="EB290" i="1" s="1"/>
  <c r="EC330" i="1"/>
  <c r="EC329" i="1"/>
  <c r="EB322" i="1"/>
  <c r="EB321" i="1"/>
  <c r="EC226" i="1"/>
  <c r="EB226" i="1" s="1"/>
  <c r="EA226" i="1" s="1"/>
  <c r="EC225" i="1"/>
  <c r="EC306" i="1"/>
  <c r="EB306" i="1" s="1"/>
  <c r="EA306" i="1" s="1"/>
  <c r="EC305" i="1"/>
  <c r="EC310" i="1"/>
  <c r="EB310" i="1" s="1"/>
  <c r="EA310" i="1" s="1"/>
  <c r="DZ310" i="1" s="1"/>
  <c r="DY310" i="1" s="1"/>
  <c r="EC309" i="1"/>
  <c r="EC315" i="1"/>
  <c r="EC316" i="1"/>
  <c r="EA265" i="1"/>
  <c r="DZ265" i="1" s="1"/>
  <c r="EA254" i="1"/>
  <c r="DZ254" i="1" s="1"/>
  <c r="EA253" i="1"/>
  <c r="EB235" i="1"/>
  <c r="EB234" i="1"/>
  <c r="EB231" i="1"/>
  <c r="EA231" i="1" s="1"/>
  <c r="DZ231" i="1" s="1"/>
  <c r="EB230" i="1"/>
  <c r="EB258" i="1"/>
  <c r="EA258" i="1" s="1"/>
  <c r="DZ258" i="1" s="1"/>
  <c r="DY258" i="1" s="1"/>
  <c r="EB257" i="1"/>
  <c r="EB211" i="1"/>
  <c r="EA211" i="1" s="1"/>
  <c r="EB210" i="1"/>
  <c r="EB216" i="1"/>
  <c r="EA216" i="1" s="1"/>
  <c r="DZ216" i="1" s="1"/>
  <c r="DY216" i="1" s="1"/>
  <c r="DX216" i="1" s="1"/>
  <c r="EB215" i="1"/>
  <c r="EA227" i="1"/>
  <c r="DZ227" i="1" s="1"/>
  <c r="EB294" i="1"/>
  <c r="EA294" i="1" s="1"/>
  <c r="EB293" i="1"/>
  <c r="EA207" i="1"/>
  <c r="DZ207" i="1" s="1"/>
  <c r="EC283" i="1"/>
  <c r="EB283" i="1" s="1"/>
  <c r="EC282" i="1"/>
  <c r="EC279" i="1"/>
  <c r="EB279" i="1" s="1"/>
  <c r="EA279" i="1" s="1"/>
  <c r="EC278" i="1"/>
  <c r="EC318" i="1"/>
  <c r="EB318" i="1" s="1"/>
  <c r="EA318" i="1" s="1"/>
  <c r="DZ318" i="1" s="1"/>
  <c r="EC317" i="1"/>
  <c r="EC270" i="1"/>
  <c r="EB270" i="1" s="1"/>
  <c r="EA270" i="1" s="1"/>
  <c r="EC269" i="1"/>
  <c r="EC325" i="1"/>
  <c r="EB325" i="1" s="1"/>
  <c r="EA325" i="1" s="1"/>
  <c r="DZ325" i="1" s="1"/>
  <c r="EC324" i="1"/>
  <c r="EA250" i="1"/>
  <c r="DZ250" i="1" s="1"/>
  <c r="DY250" i="1" s="1"/>
  <c r="EC244" i="1"/>
  <c r="EB244" i="1" s="1"/>
  <c r="EA244" i="1" s="1"/>
  <c r="DZ244" i="1" s="1"/>
  <c r="EC243" i="1"/>
  <c r="EA302" i="1"/>
  <c r="EB202" i="1" l="1"/>
  <c r="EA202" i="1" s="1"/>
  <c r="EB214" i="1"/>
  <c r="EB213" i="1"/>
  <c r="EB236" i="1"/>
  <c r="EA236" i="1" s="1"/>
  <c r="DZ236" i="1" s="1"/>
  <c r="EB291" i="1"/>
  <c r="EA291" i="1" s="1"/>
  <c r="EA239" i="1"/>
  <c r="DZ239" i="1" s="1"/>
  <c r="EA238" i="1"/>
  <c r="EB273" i="1"/>
  <c r="EA273" i="1" s="1"/>
  <c r="EB272" i="1"/>
  <c r="EB284" i="1"/>
  <c r="EA284" i="1" s="1"/>
  <c r="DZ284" i="1" s="1"/>
  <c r="DY284" i="1" s="1"/>
  <c r="EA295" i="1"/>
  <c r="DZ295" i="1" s="1"/>
  <c r="EB299" i="1"/>
  <c r="EA299" i="1" s="1"/>
  <c r="DZ299" i="1" s="1"/>
  <c r="DY299" i="1" s="1"/>
  <c r="EB298" i="1"/>
  <c r="EB263" i="1"/>
  <c r="EA263" i="1" s="1"/>
  <c r="DZ263" i="1" s="1"/>
  <c r="EB262" i="1"/>
  <c r="DZ220" i="1"/>
  <c r="DY220" i="1" s="1"/>
  <c r="DZ219" i="1"/>
  <c r="EA274" i="1"/>
  <c r="DZ274" i="1" s="1"/>
  <c r="EB248" i="1"/>
  <c r="EA248" i="1" s="1"/>
  <c r="DZ248" i="1" s="1"/>
  <c r="EB247" i="1"/>
  <c r="EB205" i="1"/>
  <c r="EA205" i="1" s="1"/>
  <c r="DZ205" i="1" s="1"/>
  <c r="EB204" i="1"/>
  <c r="EB329" i="1"/>
  <c r="EB328" i="1"/>
  <c r="EB288" i="1"/>
  <c r="EB289" i="1"/>
  <c r="EA289" i="1" s="1"/>
  <c r="EB309" i="1"/>
  <c r="EA309" i="1" s="1"/>
  <c r="DZ309" i="1" s="1"/>
  <c r="DY309" i="1" s="1"/>
  <c r="DX309" i="1" s="1"/>
  <c r="EB308" i="1"/>
  <c r="EB305" i="1"/>
  <c r="EA305" i="1" s="1"/>
  <c r="DZ305" i="1" s="1"/>
  <c r="EB304" i="1"/>
  <c r="EB314" i="1"/>
  <c r="EB315" i="1"/>
  <c r="EB225" i="1"/>
  <c r="EA225" i="1" s="1"/>
  <c r="DZ225" i="1" s="1"/>
  <c r="EB224" i="1"/>
  <c r="EA321" i="1"/>
  <c r="EA320" i="1"/>
  <c r="EB282" i="1"/>
  <c r="EA282" i="1" s="1"/>
  <c r="EB281" i="1"/>
  <c r="EA230" i="1"/>
  <c r="DZ230" i="1" s="1"/>
  <c r="DY230" i="1" s="1"/>
  <c r="EA229" i="1"/>
  <c r="EA234" i="1"/>
  <c r="EA233" i="1"/>
  <c r="EB243" i="1"/>
  <c r="EA243" i="1" s="1"/>
  <c r="DZ243" i="1" s="1"/>
  <c r="DY243" i="1" s="1"/>
  <c r="EB242" i="1"/>
  <c r="DZ249" i="1"/>
  <c r="DY249" i="1" s="1"/>
  <c r="DX249" i="1" s="1"/>
  <c r="EB269" i="1"/>
  <c r="EA269" i="1" s="1"/>
  <c r="DZ269" i="1" s="1"/>
  <c r="EB268" i="1"/>
  <c r="EB317" i="1"/>
  <c r="EA317" i="1" s="1"/>
  <c r="DZ317" i="1" s="1"/>
  <c r="DY317" i="1" s="1"/>
  <c r="EB316" i="1"/>
  <c r="EA210" i="1"/>
  <c r="DZ210" i="1" s="1"/>
  <c r="EA209" i="1"/>
  <c r="DZ253" i="1"/>
  <c r="DY253" i="1" s="1"/>
  <c r="DZ252" i="1"/>
  <c r="EA293" i="1"/>
  <c r="DZ293" i="1" s="1"/>
  <c r="EA292" i="1"/>
  <c r="DZ226" i="1"/>
  <c r="DY226" i="1" s="1"/>
  <c r="EA215" i="1"/>
  <c r="DZ215" i="1" s="1"/>
  <c r="DY215" i="1" s="1"/>
  <c r="DX215" i="1" s="1"/>
  <c r="DW215" i="1" s="1"/>
  <c r="EA214" i="1"/>
  <c r="EA257" i="1"/>
  <c r="DZ257" i="1" s="1"/>
  <c r="DY257" i="1" s="1"/>
  <c r="DX257" i="1" s="1"/>
  <c r="EA256" i="1"/>
  <c r="EB324" i="1"/>
  <c r="EA324" i="1" s="1"/>
  <c r="DZ324" i="1" s="1"/>
  <c r="DY324" i="1" s="1"/>
  <c r="EB323" i="1"/>
  <c r="DZ206" i="1"/>
  <c r="DY206" i="1" s="1"/>
  <c r="DZ264" i="1"/>
  <c r="DY264" i="1" s="1"/>
  <c r="DZ301" i="1"/>
  <c r="EB278" i="1"/>
  <c r="EA278" i="1" s="1"/>
  <c r="DZ278" i="1" s="1"/>
  <c r="EB277" i="1"/>
  <c r="EA213" i="1" l="1"/>
  <c r="EA212" i="1"/>
  <c r="EA235" i="1"/>
  <c r="DZ235" i="1" s="1"/>
  <c r="DY235" i="1" s="1"/>
  <c r="EA290" i="1"/>
  <c r="DZ290" i="1" s="1"/>
  <c r="DZ238" i="1"/>
  <c r="DY238" i="1" s="1"/>
  <c r="DZ237" i="1"/>
  <c r="EA272" i="1"/>
  <c r="DZ272" i="1" s="1"/>
  <c r="EA271" i="1"/>
  <c r="EA283" i="1"/>
  <c r="DZ283" i="1" s="1"/>
  <c r="DY283" i="1" s="1"/>
  <c r="DX283" i="1" s="1"/>
  <c r="DZ294" i="1"/>
  <c r="DY294" i="1" s="1"/>
  <c r="EA298" i="1"/>
  <c r="DZ298" i="1" s="1"/>
  <c r="DY298" i="1" s="1"/>
  <c r="DX298" i="1" s="1"/>
  <c r="EA297" i="1"/>
  <c r="DY219" i="1"/>
  <c r="DX219" i="1" s="1"/>
  <c r="DY218" i="1"/>
  <c r="EA262" i="1"/>
  <c r="DZ262" i="1" s="1"/>
  <c r="DY262" i="1" s="1"/>
  <c r="EA261" i="1"/>
  <c r="DZ273" i="1"/>
  <c r="DY273" i="1" s="1"/>
  <c r="EA247" i="1"/>
  <c r="DZ247" i="1" s="1"/>
  <c r="DY247" i="1" s="1"/>
  <c r="EA246" i="1"/>
  <c r="EA204" i="1"/>
  <c r="DZ204" i="1" s="1"/>
  <c r="DY204" i="1" s="1"/>
  <c r="EA203" i="1"/>
  <c r="EA287" i="1"/>
  <c r="EA288" i="1"/>
  <c r="DZ288" i="1" s="1"/>
  <c r="EA328" i="1"/>
  <c r="EA327" i="1"/>
  <c r="EA313" i="1"/>
  <c r="EA314" i="1"/>
  <c r="EA304" i="1"/>
  <c r="DZ304" i="1" s="1"/>
  <c r="DY304" i="1" s="1"/>
  <c r="EA303" i="1"/>
  <c r="EA224" i="1"/>
  <c r="DZ224" i="1" s="1"/>
  <c r="DY224" i="1" s="1"/>
  <c r="EA223" i="1"/>
  <c r="EA307" i="1"/>
  <c r="EA308" i="1"/>
  <c r="DZ308" i="1" s="1"/>
  <c r="DY308" i="1" s="1"/>
  <c r="DX308" i="1" s="1"/>
  <c r="DW308" i="1" s="1"/>
  <c r="DZ320" i="1"/>
  <c r="DZ319" i="1"/>
  <c r="DY205" i="1"/>
  <c r="DX205" i="1" s="1"/>
  <c r="DZ233" i="1"/>
  <c r="DZ232" i="1"/>
  <c r="EA277" i="1"/>
  <c r="DZ277" i="1" s="1"/>
  <c r="DY277" i="1" s="1"/>
  <c r="EA276" i="1"/>
  <c r="EA323" i="1"/>
  <c r="DZ323" i="1" s="1"/>
  <c r="DY323" i="1" s="1"/>
  <c r="DX323" i="1" s="1"/>
  <c r="EA322" i="1"/>
  <c r="DZ292" i="1"/>
  <c r="DY292" i="1" s="1"/>
  <c r="DZ291" i="1"/>
  <c r="EA268" i="1"/>
  <c r="DZ268" i="1" s="1"/>
  <c r="DY268" i="1" s="1"/>
  <c r="EA267" i="1"/>
  <c r="DY248" i="1"/>
  <c r="DX248" i="1" s="1"/>
  <c r="DW248" i="1" s="1"/>
  <c r="DZ229" i="1"/>
  <c r="DY229" i="1" s="1"/>
  <c r="DX229" i="1" s="1"/>
  <c r="DZ228" i="1"/>
  <c r="DZ256" i="1"/>
  <c r="DY256" i="1" s="1"/>
  <c r="DX256" i="1" s="1"/>
  <c r="DW256" i="1" s="1"/>
  <c r="DZ255" i="1"/>
  <c r="DY225" i="1"/>
  <c r="DX225" i="1" s="1"/>
  <c r="EA242" i="1"/>
  <c r="DZ242" i="1" s="1"/>
  <c r="DY242" i="1" s="1"/>
  <c r="DX242" i="1" s="1"/>
  <c r="EA241" i="1"/>
  <c r="EA281" i="1"/>
  <c r="DZ281" i="1" s="1"/>
  <c r="EA280" i="1"/>
  <c r="EA316" i="1"/>
  <c r="DZ316" i="1" s="1"/>
  <c r="DY316" i="1" s="1"/>
  <c r="DX316" i="1" s="1"/>
  <c r="EA315" i="1"/>
  <c r="DY252" i="1"/>
  <c r="DX252" i="1" s="1"/>
  <c r="DY251" i="1"/>
  <c r="DZ214" i="1"/>
  <c r="DY214" i="1" s="1"/>
  <c r="DX214" i="1" s="1"/>
  <c r="DW214" i="1" s="1"/>
  <c r="DV214" i="1" s="1"/>
  <c r="DZ213" i="1"/>
  <c r="DY300" i="1"/>
  <c r="DY263" i="1"/>
  <c r="DX263" i="1" s="1"/>
  <c r="DZ209" i="1"/>
  <c r="DY209" i="1" s="1"/>
  <c r="DZ208" i="1"/>
  <c r="DZ212" i="1" l="1"/>
  <c r="DZ211" i="1"/>
  <c r="DZ234" i="1"/>
  <c r="DY234" i="1" s="1"/>
  <c r="DX234" i="1" s="1"/>
  <c r="DZ289" i="1"/>
  <c r="DY289" i="1" s="1"/>
  <c r="DY237" i="1"/>
  <c r="DX237" i="1" s="1"/>
  <c r="DY236" i="1"/>
  <c r="DZ271" i="1"/>
  <c r="DY271" i="1" s="1"/>
  <c r="DZ270" i="1"/>
  <c r="DZ282" i="1"/>
  <c r="DY282" i="1" s="1"/>
  <c r="DX282" i="1" s="1"/>
  <c r="DW282" i="1" s="1"/>
  <c r="DY293" i="1"/>
  <c r="DX293" i="1" s="1"/>
  <c r="DZ297" i="1"/>
  <c r="DY297" i="1" s="1"/>
  <c r="DX297" i="1" s="1"/>
  <c r="DW297" i="1" s="1"/>
  <c r="DZ296" i="1"/>
  <c r="DZ261" i="1"/>
  <c r="DY261" i="1" s="1"/>
  <c r="DX261" i="1" s="1"/>
  <c r="DZ260" i="1"/>
  <c r="DX218" i="1"/>
  <c r="DW218" i="1" s="1"/>
  <c r="DX217" i="1"/>
  <c r="DY272" i="1"/>
  <c r="DX272" i="1" s="1"/>
  <c r="DZ246" i="1"/>
  <c r="DY246" i="1" s="1"/>
  <c r="DX246" i="1" s="1"/>
  <c r="DZ245" i="1"/>
  <c r="DZ203" i="1"/>
  <c r="DY203" i="1" s="1"/>
  <c r="DX203" i="1" s="1"/>
  <c r="DZ202" i="1"/>
  <c r="DZ327" i="1"/>
  <c r="DZ326" i="1"/>
  <c r="DZ286" i="1"/>
  <c r="DZ287" i="1"/>
  <c r="DY287" i="1" s="1"/>
  <c r="DZ307" i="1"/>
  <c r="DY307" i="1" s="1"/>
  <c r="DX307" i="1" s="1"/>
  <c r="DW307" i="1" s="1"/>
  <c r="DV307" i="1" s="1"/>
  <c r="DZ306" i="1"/>
  <c r="DY319" i="1"/>
  <c r="DY318" i="1"/>
  <c r="DZ223" i="1"/>
  <c r="DY223" i="1" s="1"/>
  <c r="DX223" i="1" s="1"/>
  <c r="DZ222" i="1"/>
  <c r="DZ303" i="1"/>
  <c r="DY303" i="1" s="1"/>
  <c r="DX303" i="1" s="1"/>
  <c r="DZ302" i="1"/>
  <c r="DZ312" i="1"/>
  <c r="DZ313" i="1"/>
  <c r="DX224" i="1"/>
  <c r="DW224" i="1" s="1"/>
  <c r="DX262" i="1"/>
  <c r="DW262" i="1" s="1"/>
  <c r="DZ276" i="1"/>
  <c r="DY276" i="1" s="1"/>
  <c r="DX276" i="1" s="1"/>
  <c r="DZ275" i="1"/>
  <c r="DZ322" i="1"/>
  <c r="DY322" i="1" s="1"/>
  <c r="DX322" i="1" s="1"/>
  <c r="DW322" i="1" s="1"/>
  <c r="DZ321" i="1"/>
  <c r="DX299" i="1"/>
  <c r="DZ280" i="1"/>
  <c r="DY280" i="1" s="1"/>
  <c r="DZ279" i="1"/>
  <c r="DY255" i="1"/>
  <c r="DX255" i="1" s="1"/>
  <c r="DW255" i="1" s="1"/>
  <c r="DV255" i="1" s="1"/>
  <c r="DY254" i="1"/>
  <c r="DY232" i="1"/>
  <c r="DY231" i="1"/>
  <c r="DZ315" i="1"/>
  <c r="DY315" i="1" s="1"/>
  <c r="DX315" i="1" s="1"/>
  <c r="DW315" i="1" s="1"/>
  <c r="DZ314" i="1"/>
  <c r="DZ241" i="1"/>
  <c r="DY241" i="1" s="1"/>
  <c r="DX241" i="1" s="1"/>
  <c r="DW241" i="1" s="1"/>
  <c r="DZ240" i="1"/>
  <c r="DY213" i="1"/>
  <c r="DX213" i="1" s="1"/>
  <c r="DW213" i="1" s="1"/>
  <c r="DV213" i="1" s="1"/>
  <c r="DU213" i="1" s="1"/>
  <c r="DY212" i="1"/>
  <c r="DX251" i="1"/>
  <c r="DW251" i="1" s="1"/>
  <c r="DX250" i="1"/>
  <c r="DZ267" i="1"/>
  <c r="DY267" i="1" s="1"/>
  <c r="DX267" i="1" s="1"/>
  <c r="DZ266" i="1"/>
  <c r="DY228" i="1"/>
  <c r="DX228" i="1" s="1"/>
  <c r="DW228" i="1" s="1"/>
  <c r="DY227" i="1"/>
  <c r="DX204" i="1"/>
  <c r="DW204" i="1" s="1"/>
  <c r="DX247" i="1"/>
  <c r="DW247" i="1" s="1"/>
  <c r="DV247" i="1" s="1"/>
  <c r="DY208" i="1"/>
  <c r="DX208" i="1" s="1"/>
  <c r="DY207" i="1"/>
  <c r="DY291" i="1"/>
  <c r="DX291" i="1" s="1"/>
  <c r="DY290" i="1"/>
  <c r="DY211" i="1" l="1"/>
  <c r="DY210" i="1"/>
  <c r="DY233" i="1"/>
  <c r="DX233" i="1" s="1"/>
  <c r="DW233" i="1" s="1"/>
  <c r="DY288" i="1"/>
  <c r="DX288" i="1" s="1"/>
  <c r="DX236" i="1"/>
  <c r="DW236" i="1" s="1"/>
  <c r="DX235" i="1"/>
  <c r="DY270" i="1"/>
  <c r="DX270" i="1" s="1"/>
  <c r="DY269" i="1"/>
  <c r="DY281" i="1"/>
  <c r="DX281" i="1" s="1"/>
  <c r="DW281" i="1" s="1"/>
  <c r="DV281" i="1" s="1"/>
  <c r="DX292" i="1"/>
  <c r="DW292" i="1" s="1"/>
  <c r="DY296" i="1"/>
  <c r="DX296" i="1" s="1"/>
  <c r="DW296" i="1" s="1"/>
  <c r="DV296" i="1" s="1"/>
  <c r="DY295" i="1"/>
  <c r="DY202" i="1"/>
  <c r="DX202" i="1" s="1"/>
  <c r="DW202" i="1" s="1"/>
  <c r="DW217" i="1"/>
  <c r="DV217" i="1" s="1"/>
  <c r="DW216" i="1"/>
  <c r="DY260" i="1"/>
  <c r="DX260" i="1" s="1"/>
  <c r="DW260" i="1" s="1"/>
  <c r="DY259" i="1"/>
  <c r="DX271" i="1"/>
  <c r="DW271" i="1" s="1"/>
  <c r="DY245" i="1"/>
  <c r="DX245" i="1" s="1"/>
  <c r="DW245" i="1" s="1"/>
  <c r="DY244" i="1"/>
  <c r="DY285" i="1"/>
  <c r="DY286" i="1"/>
  <c r="DX286" i="1" s="1"/>
  <c r="DY326" i="1"/>
  <c r="DX326" i="1" s="1"/>
  <c r="DY325" i="1"/>
  <c r="DY302" i="1"/>
  <c r="DX302" i="1" s="1"/>
  <c r="DW302" i="1" s="1"/>
  <c r="DY301" i="1"/>
  <c r="DY222" i="1"/>
  <c r="DX222" i="1" s="1"/>
  <c r="DW222" i="1" s="1"/>
  <c r="DY221" i="1"/>
  <c r="DX318" i="1"/>
  <c r="DX317" i="1"/>
  <c r="DY311" i="1"/>
  <c r="DY312" i="1"/>
  <c r="DY305" i="1"/>
  <c r="DY306" i="1"/>
  <c r="DX306" i="1" s="1"/>
  <c r="DW306" i="1" s="1"/>
  <c r="DV306" i="1" s="1"/>
  <c r="DU306" i="1" s="1"/>
  <c r="DY321" i="1"/>
  <c r="DX321" i="1" s="1"/>
  <c r="DW321" i="1" s="1"/>
  <c r="DV321" i="1" s="1"/>
  <c r="DY320" i="1"/>
  <c r="DY275" i="1"/>
  <c r="DX275" i="1" s="1"/>
  <c r="DW275" i="1" s="1"/>
  <c r="DY274" i="1"/>
  <c r="DY314" i="1"/>
  <c r="DX314" i="1" s="1"/>
  <c r="DW314" i="1" s="1"/>
  <c r="DV314" i="1" s="1"/>
  <c r="DY313" i="1"/>
  <c r="DY266" i="1"/>
  <c r="DX266" i="1" s="1"/>
  <c r="DW266" i="1" s="1"/>
  <c r="DY265" i="1"/>
  <c r="DX207" i="1"/>
  <c r="DW207" i="1" s="1"/>
  <c r="DX206" i="1"/>
  <c r="DX212" i="1"/>
  <c r="DW212" i="1" s="1"/>
  <c r="DV212" i="1" s="1"/>
  <c r="DU212" i="1" s="1"/>
  <c r="DT212" i="1" s="1"/>
  <c r="DX211" i="1"/>
  <c r="DX231" i="1"/>
  <c r="DX230" i="1"/>
  <c r="DW261" i="1"/>
  <c r="DV261" i="1" s="1"/>
  <c r="DY279" i="1"/>
  <c r="DX279" i="1" s="1"/>
  <c r="DY278" i="1"/>
  <c r="DW298" i="1"/>
  <c r="DW250" i="1"/>
  <c r="DV250" i="1" s="1"/>
  <c r="DW249" i="1"/>
  <c r="DW246" i="1"/>
  <c r="DV246" i="1" s="1"/>
  <c r="DU246" i="1" s="1"/>
  <c r="DW223" i="1"/>
  <c r="DV223" i="1" s="1"/>
  <c r="DX290" i="1"/>
  <c r="DW290" i="1" s="1"/>
  <c r="DX289" i="1"/>
  <c r="DW203" i="1"/>
  <c r="DV203" i="1" s="1"/>
  <c r="DX227" i="1"/>
  <c r="DW227" i="1" s="1"/>
  <c r="DV227" i="1" s="1"/>
  <c r="DX226" i="1"/>
  <c r="DY240" i="1"/>
  <c r="DX240" i="1" s="1"/>
  <c r="DW240" i="1" s="1"/>
  <c r="DV240" i="1" s="1"/>
  <c r="DY239" i="1"/>
  <c r="DX254" i="1"/>
  <c r="DW254" i="1" s="1"/>
  <c r="DV254" i="1" s="1"/>
  <c r="DU254" i="1" s="1"/>
  <c r="DX253" i="1"/>
  <c r="DX210" i="1" l="1"/>
  <c r="DX209" i="1"/>
  <c r="DX232" i="1"/>
  <c r="DW232" i="1" s="1"/>
  <c r="DV232" i="1" s="1"/>
  <c r="DX287" i="1"/>
  <c r="DW287" i="1" s="1"/>
  <c r="DW235" i="1"/>
  <c r="DV235" i="1" s="1"/>
  <c r="DW234" i="1"/>
  <c r="DX269" i="1"/>
  <c r="DW269" i="1" s="1"/>
  <c r="DX268" i="1"/>
  <c r="DX280" i="1"/>
  <c r="DW280" i="1" s="1"/>
  <c r="DV280" i="1" s="1"/>
  <c r="DU280" i="1" s="1"/>
  <c r="DW291" i="1"/>
  <c r="DV291" i="1" s="1"/>
  <c r="DX295" i="1"/>
  <c r="DW295" i="1" s="1"/>
  <c r="DV295" i="1" s="1"/>
  <c r="DU295" i="1" s="1"/>
  <c r="DX294" i="1"/>
  <c r="DV202" i="1"/>
  <c r="DU202" i="1" s="1"/>
  <c r="DX259" i="1"/>
  <c r="DW259" i="1" s="1"/>
  <c r="DV259" i="1" s="1"/>
  <c r="DX258" i="1"/>
  <c r="DV216" i="1"/>
  <c r="DU216" i="1" s="1"/>
  <c r="DV215" i="1"/>
  <c r="DW270" i="1"/>
  <c r="DV270" i="1" s="1"/>
  <c r="DX244" i="1"/>
  <c r="DW244" i="1" s="1"/>
  <c r="DV244" i="1" s="1"/>
  <c r="DX243" i="1"/>
  <c r="DX325" i="1"/>
  <c r="DW325" i="1" s="1"/>
  <c r="DX324" i="1"/>
  <c r="DX284" i="1"/>
  <c r="DX285" i="1"/>
  <c r="DW285" i="1" s="1"/>
  <c r="DX305" i="1"/>
  <c r="DW305" i="1" s="1"/>
  <c r="DV305" i="1" s="1"/>
  <c r="DU305" i="1" s="1"/>
  <c r="DT305" i="1" s="1"/>
  <c r="DX304" i="1"/>
  <c r="DX310" i="1"/>
  <c r="DX311" i="1"/>
  <c r="DW317" i="1"/>
  <c r="DW316" i="1"/>
  <c r="DX221" i="1"/>
  <c r="DW221" i="1" s="1"/>
  <c r="DV221" i="1" s="1"/>
  <c r="DX220" i="1"/>
  <c r="DX301" i="1"/>
  <c r="DW301" i="1" s="1"/>
  <c r="DV301" i="1" s="1"/>
  <c r="DX300" i="1"/>
  <c r="DV249" i="1"/>
  <c r="DU249" i="1" s="1"/>
  <c r="DV248" i="1"/>
  <c r="DW253" i="1"/>
  <c r="DV253" i="1" s="1"/>
  <c r="DU253" i="1" s="1"/>
  <c r="DT253" i="1" s="1"/>
  <c r="DW252" i="1"/>
  <c r="DX274" i="1"/>
  <c r="DW274" i="1" s="1"/>
  <c r="DV274" i="1" s="1"/>
  <c r="DX273" i="1"/>
  <c r="DV297" i="1"/>
  <c r="DX278" i="1"/>
  <c r="DW278" i="1" s="1"/>
  <c r="DX277" i="1"/>
  <c r="DX313" i="1"/>
  <c r="DW313" i="1" s="1"/>
  <c r="DV313" i="1" s="1"/>
  <c r="DU313" i="1" s="1"/>
  <c r="DX312" i="1"/>
  <c r="DV222" i="1"/>
  <c r="DU222" i="1" s="1"/>
  <c r="DW206" i="1"/>
  <c r="DV206" i="1" s="1"/>
  <c r="DW205" i="1"/>
  <c r="DX239" i="1"/>
  <c r="DW239" i="1" s="1"/>
  <c r="DV239" i="1" s="1"/>
  <c r="DU239" i="1" s="1"/>
  <c r="DX238" i="1"/>
  <c r="DX265" i="1"/>
  <c r="DW265" i="1" s="1"/>
  <c r="DV265" i="1" s="1"/>
  <c r="DX264" i="1"/>
  <c r="DW211" i="1"/>
  <c r="DV211" i="1" s="1"/>
  <c r="DU211" i="1" s="1"/>
  <c r="DT211" i="1" s="1"/>
  <c r="DS211" i="1" s="1"/>
  <c r="DW210" i="1"/>
  <c r="DX320" i="1"/>
  <c r="DW320" i="1" s="1"/>
  <c r="DV320" i="1" s="1"/>
  <c r="DU320" i="1" s="1"/>
  <c r="DX319" i="1"/>
  <c r="DV260" i="1"/>
  <c r="DU260" i="1" s="1"/>
  <c r="DV245" i="1"/>
  <c r="DU245" i="1" s="1"/>
  <c r="DT245" i="1" s="1"/>
  <c r="DW226" i="1"/>
  <c r="DV226" i="1" s="1"/>
  <c r="DU226" i="1" s="1"/>
  <c r="DW225" i="1"/>
  <c r="DW289" i="1"/>
  <c r="DV289" i="1" s="1"/>
  <c r="DW288" i="1"/>
  <c r="DW230" i="1"/>
  <c r="DW229" i="1"/>
  <c r="DW209" i="1" l="1"/>
  <c r="DW208" i="1"/>
  <c r="DW231" i="1"/>
  <c r="DV231" i="1" s="1"/>
  <c r="DU231" i="1" s="1"/>
  <c r="DW286" i="1"/>
  <c r="DV286" i="1" s="1"/>
  <c r="DV234" i="1"/>
  <c r="DU234" i="1" s="1"/>
  <c r="DV233" i="1"/>
  <c r="DW268" i="1"/>
  <c r="DV268" i="1" s="1"/>
  <c r="DW267" i="1"/>
  <c r="DW279" i="1"/>
  <c r="DV279" i="1" s="1"/>
  <c r="DU279" i="1" s="1"/>
  <c r="DT279" i="1" s="1"/>
  <c r="DV290" i="1"/>
  <c r="DU290" i="1" s="1"/>
  <c r="DW294" i="1"/>
  <c r="DV294" i="1" s="1"/>
  <c r="DU294" i="1" s="1"/>
  <c r="DT294" i="1" s="1"/>
  <c r="DW293" i="1"/>
  <c r="DU215" i="1"/>
  <c r="DT215" i="1" s="1"/>
  <c r="DU214" i="1"/>
  <c r="DW258" i="1"/>
  <c r="DV258" i="1" s="1"/>
  <c r="DU258" i="1" s="1"/>
  <c r="DW257" i="1"/>
  <c r="DV269" i="1"/>
  <c r="DU269" i="1" s="1"/>
  <c r="DW243" i="1"/>
  <c r="DV243" i="1" s="1"/>
  <c r="DU243" i="1" s="1"/>
  <c r="DW242" i="1"/>
  <c r="DW283" i="1"/>
  <c r="DW284" i="1"/>
  <c r="DV284" i="1" s="1"/>
  <c r="DW324" i="1"/>
  <c r="DV324" i="1" s="1"/>
  <c r="DW323" i="1"/>
  <c r="DW300" i="1"/>
  <c r="DV300" i="1" s="1"/>
  <c r="DU300" i="1" s="1"/>
  <c r="DW299" i="1"/>
  <c r="DW220" i="1"/>
  <c r="DV220" i="1" s="1"/>
  <c r="DU220" i="1" s="1"/>
  <c r="DW219" i="1"/>
  <c r="DV316" i="1"/>
  <c r="DV315" i="1"/>
  <c r="DW309" i="1"/>
  <c r="DW310" i="1"/>
  <c r="DW304" i="1"/>
  <c r="DV304" i="1" s="1"/>
  <c r="DU304" i="1" s="1"/>
  <c r="DT304" i="1" s="1"/>
  <c r="DS304" i="1" s="1"/>
  <c r="DW303" i="1"/>
  <c r="DV229" i="1"/>
  <c r="DV228" i="1"/>
  <c r="DU296" i="1"/>
  <c r="DW238" i="1"/>
  <c r="DV238" i="1" s="1"/>
  <c r="DU238" i="1" s="1"/>
  <c r="DT238" i="1" s="1"/>
  <c r="DW237" i="1"/>
  <c r="DW273" i="1"/>
  <c r="DV273" i="1" s="1"/>
  <c r="DU273" i="1" s="1"/>
  <c r="DW272" i="1"/>
  <c r="DV288" i="1"/>
  <c r="DU288" i="1" s="1"/>
  <c r="DV287" i="1"/>
  <c r="DW319" i="1"/>
  <c r="DV319" i="1" s="1"/>
  <c r="DU319" i="1" s="1"/>
  <c r="DT319" i="1" s="1"/>
  <c r="DW318" i="1"/>
  <c r="DV205" i="1"/>
  <c r="DU205" i="1" s="1"/>
  <c r="DV204" i="1"/>
  <c r="DU221" i="1"/>
  <c r="DT221" i="1" s="1"/>
  <c r="DV225" i="1"/>
  <c r="DU225" i="1" s="1"/>
  <c r="DT225" i="1" s="1"/>
  <c r="DV224" i="1"/>
  <c r="DV252" i="1"/>
  <c r="DU252" i="1" s="1"/>
  <c r="DT252" i="1" s="1"/>
  <c r="DS252" i="1" s="1"/>
  <c r="DV251" i="1"/>
  <c r="DW312" i="1"/>
  <c r="DV312" i="1" s="1"/>
  <c r="DU312" i="1" s="1"/>
  <c r="DT312" i="1" s="1"/>
  <c r="DW311" i="1"/>
  <c r="DU259" i="1"/>
  <c r="DT259" i="1" s="1"/>
  <c r="DV210" i="1"/>
  <c r="DU210" i="1" s="1"/>
  <c r="DT210" i="1" s="1"/>
  <c r="DS210" i="1" s="1"/>
  <c r="DR210" i="1" s="1"/>
  <c r="DV209" i="1"/>
  <c r="DU248" i="1"/>
  <c r="DT248" i="1" s="1"/>
  <c r="DU247" i="1"/>
  <c r="DU244" i="1"/>
  <c r="DT244" i="1" s="1"/>
  <c r="DS244" i="1" s="1"/>
  <c r="DW264" i="1"/>
  <c r="DV264" i="1" s="1"/>
  <c r="DU264" i="1" s="1"/>
  <c r="DW263" i="1"/>
  <c r="DW277" i="1"/>
  <c r="DV277" i="1" s="1"/>
  <c r="DW276" i="1"/>
  <c r="DV208" i="1" l="1"/>
  <c r="DV207" i="1"/>
  <c r="DV230" i="1"/>
  <c r="DU230" i="1" s="1"/>
  <c r="DT230" i="1" s="1"/>
  <c r="DV285" i="1"/>
  <c r="DU285" i="1" s="1"/>
  <c r="DU233" i="1"/>
  <c r="DT233" i="1" s="1"/>
  <c r="DU232" i="1"/>
  <c r="DV267" i="1"/>
  <c r="DU267" i="1" s="1"/>
  <c r="DV266" i="1"/>
  <c r="DV278" i="1"/>
  <c r="DU278" i="1" s="1"/>
  <c r="DT278" i="1" s="1"/>
  <c r="DS278" i="1" s="1"/>
  <c r="DU289" i="1"/>
  <c r="DT289" i="1" s="1"/>
  <c r="DV293" i="1"/>
  <c r="DU293" i="1" s="1"/>
  <c r="DT293" i="1" s="1"/>
  <c r="DS293" i="1" s="1"/>
  <c r="DV292" i="1"/>
  <c r="DV257" i="1"/>
  <c r="DU257" i="1" s="1"/>
  <c r="DT257" i="1" s="1"/>
  <c r="DV256" i="1"/>
  <c r="DT214" i="1"/>
  <c r="DS214" i="1" s="1"/>
  <c r="DT213" i="1"/>
  <c r="DU268" i="1"/>
  <c r="DT268" i="1" s="1"/>
  <c r="DV242" i="1"/>
  <c r="DU242" i="1" s="1"/>
  <c r="DT242" i="1" s="1"/>
  <c r="DV241" i="1"/>
  <c r="DV323" i="1"/>
  <c r="DU323" i="1" s="1"/>
  <c r="DV322" i="1"/>
  <c r="DV282" i="1"/>
  <c r="DV283" i="1"/>
  <c r="DU283" i="1" s="1"/>
  <c r="DV302" i="1"/>
  <c r="DV303" i="1"/>
  <c r="DU303" i="1" s="1"/>
  <c r="DT303" i="1" s="1"/>
  <c r="DS303" i="1" s="1"/>
  <c r="DR303" i="1" s="1"/>
  <c r="DV308" i="1"/>
  <c r="DV309" i="1"/>
  <c r="DU315" i="1"/>
  <c r="DU314" i="1"/>
  <c r="DV219" i="1"/>
  <c r="DU219" i="1" s="1"/>
  <c r="DT219" i="1" s="1"/>
  <c r="DV218" i="1"/>
  <c r="DV299" i="1"/>
  <c r="DU299" i="1" s="1"/>
  <c r="DT299" i="1" s="1"/>
  <c r="DV298" i="1"/>
  <c r="DV272" i="1"/>
  <c r="DU272" i="1" s="1"/>
  <c r="DT272" i="1" s="1"/>
  <c r="DV271" i="1"/>
  <c r="DV311" i="1"/>
  <c r="DU311" i="1" s="1"/>
  <c r="DT311" i="1" s="1"/>
  <c r="DS311" i="1" s="1"/>
  <c r="DV310" i="1"/>
  <c r="DU204" i="1"/>
  <c r="DT204" i="1" s="1"/>
  <c r="DU203" i="1"/>
  <c r="DT243" i="1"/>
  <c r="DS243" i="1" s="1"/>
  <c r="DR243" i="1" s="1"/>
  <c r="DV237" i="1"/>
  <c r="DU237" i="1" s="1"/>
  <c r="DT237" i="1" s="1"/>
  <c r="DS237" i="1" s="1"/>
  <c r="DV236" i="1"/>
  <c r="DV263" i="1"/>
  <c r="DU263" i="1" s="1"/>
  <c r="DT263" i="1" s="1"/>
  <c r="DV262" i="1"/>
  <c r="DV318" i="1"/>
  <c r="DU318" i="1" s="1"/>
  <c r="DT318" i="1" s="1"/>
  <c r="DS318" i="1" s="1"/>
  <c r="DV317" i="1"/>
  <c r="DT220" i="1"/>
  <c r="DS220" i="1" s="1"/>
  <c r="DT247" i="1"/>
  <c r="DS247" i="1" s="1"/>
  <c r="DT246" i="1"/>
  <c r="DU251" i="1"/>
  <c r="DT251" i="1" s="1"/>
  <c r="DS251" i="1" s="1"/>
  <c r="DR251" i="1" s="1"/>
  <c r="DU250" i="1"/>
  <c r="DT295" i="1"/>
  <c r="DV276" i="1"/>
  <c r="DU276" i="1" s="1"/>
  <c r="DV275" i="1"/>
  <c r="DU209" i="1"/>
  <c r="DT209" i="1" s="1"/>
  <c r="DS209" i="1" s="1"/>
  <c r="DR209" i="1" s="1"/>
  <c r="DQ209" i="1" s="1"/>
  <c r="DU208" i="1"/>
  <c r="DU224" i="1"/>
  <c r="DT224" i="1" s="1"/>
  <c r="DS224" i="1" s="1"/>
  <c r="DU223" i="1"/>
  <c r="DU287" i="1"/>
  <c r="DT287" i="1" s="1"/>
  <c r="DU286" i="1"/>
  <c r="DT258" i="1"/>
  <c r="DS258" i="1" s="1"/>
  <c r="DU228" i="1"/>
  <c r="DU227" i="1"/>
  <c r="DU207" i="1" l="1"/>
  <c r="DU206" i="1"/>
  <c r="DU229" i="1"/>
  <c r="DT229" i="1" s="1"/>
  <c r="DS229" i="1" s="1"/>
  <c r="DU284" i="1"/>
  <c r="DT284" i="1" s="1"/>
  <c r="DT232" i="1"/>
  <c r="DS232" i="1" s="1"/>
  <c r="DT231" i="1"/>
  <c r="DU266" i="1"/>
  <c r="DT266" i="1" s="1"/>
  <c r="DU265" i="1"/>
  <c r="DU277" i="1"/>
  <c r="DT277" i="1" s="1"/>
  <c r="DS277" i="1" s="1"/>
  <c r="DR277" i="1" s="1"/>
  <c r="DT288" i="1"/>
  <c r="DS288" i="1" s="1"/>
  <c r="DU292" i="1"/>
  <c r="DT292" i="1" s="1"/>
  <c r="DS292" i="1" s="1"/>
  <c r="DR292" i="1" s="1"/>
  <c r="DU291" i="1"/>
  <c r="DS213" i="1"/>
  <c r="DR213" i="1" s="1"/>
  <c r="DS212" i="1"/>
  <c r="DU256" i="1"/>
  <c r="DT256" i="1" s="1"/>
  <c r="DS256" i="1" s="1"/>
  <c r="DU255" i="1"/>
  <c r="DT267" i="1"/>
  <c r="DS267" i="1" s="1"/>
  <c r="DU241" i="1"/>
  <c r="DT241" i="1" s="1"/>
  <c r="DS241" i="1" s="1"/>
  <c r="DU240" i="1"/>
  <c r="DU281" i="1"/>
  <c r="DU282" i="1"/>
  <c r="DT282" i="1" s="1"/>
  <c r="DU322" i="1"/>
  <c r="DT322" i="1" s="1"/>
  <c r="DU321" i="1"/>
  <c r="DU218" i="1"/>
  <c r="DT218" i="1" s="1"/>
  <c r="DS218" i="1" s="1"/>
  <c r="DU217" i="1"/>
  <c r="DT314" i="1"/>
  <c r="DT313" i="1"/>
  <c r="DU307" i="1"/>
  <c r="DU308" i="1"/>
  <c r="DU302" i="1"/>
  <c r="DT302" i="1" s="1"/>
  <c r="DS302" i="1" s="1"/>
  <c r="DR302" i="1" s="1"/>
  <c r="DQ302" i="1" s="1"/>
  <c r="DU301" i="1"/>
  <c r="DU298" i="1"/>
  <c r="DT298" i="1" s="1"/>
  <c r="DS298" i="1" s="1"/>
  <c r="DU297" i="1"/>
  <c r="DT208" i="1"/>
  <c r="DS208" i="1" s="1"/>
  <c r="DR208" i="1" s="1"/>
  <c r="DQ208" i="1" s="1"/>
  <c r="DP208" i="1" s="1"/>
  <c r="DT207" i="1"/>
  <c r="DU275" i="1"/>
  <c r="DT275" i="1" s="1"/>
  <c r="DU274" i="1"/>
  <c r="DS219" i="1"/>
  <c r="DR219" i="1" s="1"/>
  <c r="DS242" i="1"/>
  <c r="DR242" i="1" s="1"/>
  <c r="DQ242" i="1" s="1"/>
  <c r="DU236" i="1"/>
  <c r="DT236" i="1" s="1"/>
  <c r="DS236" i="1" s="1"/>
  <c r="DR236" i="1" s="1"/>
  <c r="DU235" i="1"/>
  <c r="DU317" i="1"/>
  <c r="DT317" i="1" s="1"/>
  <c r="DS317" i="1" s="1"/>
  <c r="DR317" i="1" s="1"/>
  <c r="DU316" i="1"/>
  <c r="DT203" i="1"/>
  <c r="DS203" i="1" s="1"/>
  <c r="DT202" i="1"/>
  <c r="DU262" i="1"/>
  <c r="DT262" i="1" s="1"/>
  <c r="DS262" i="1" s="1"/>
  <c r="DU261" i="1"/>
  <c r="DU310" i="1"/>
  <c r="DT310" i="1" s="1"/>
  <c r="DS310" i="1" s="1"/>
  <c r="DR310" i="1" s="1"/>
  <c r="DU309" i="1"/>
  <c r="DS246" i="1"/>
  <c r="DR246" i="1" s="1"/>
  <c r="DS245" i="1"/>
  <c r="DS294" i="1"/>
  <c r="DT286" i="1"/>
  <c r="DS286" i="1" s="1"/>
  <c r="DT285" i="1"/>
  <c r="DT223" i="1"/>
  <c r="DS223" i="1" s="1"/>
  <c r="DR223" i="1" s="1"/>
  <c r="DT222" i="1"/>
  <c r="DT227" i="1"/>
  <c r="DT226" i="1"/>
  <c r="DS257" i="1"/>
  <c r="DR257" i="1" s="1"/>
  <c r="DU271" i="1"/>
  <c r="DT271" i="1" s="1"/>
  <c r="DS271" i="1" s="1"/>
  <c r="DU270" i="1"/>
  <c r="DT250" i="1"/>
  <c r="DS250" i="1" s="1"/>
  <c r="DR250" i="1" s="1"/>
  <c r="DQ250" i="1" s="1"/>
  <c r="DT249" i="1"/>
  <c r="DT206" i="1" l="1"/>
  <c r="DT205" i="1"/>
  <c r="DT228" i="1"/>
  <c r="DS228" i="1" s="1"/>
  <c r="DR228" i="1" s="1"/>
  <c r="DT283" i="1"/>
  <c r="DS283" i="1" s="1"/>
  <c r="DS231" i="1"/>
  <c r="DR231" i="1" s="1"/>
  <c r="DS230" i="1"/>
  <c r="DT265" i="1"/>
  <c r="DS265" i="1" s="1"/>
  <c r="DT264" i="1"/>
  <c r="DT276" i="1"/>
  <c r="DS276" i="1" s="1"/>
  <c r="DR276" i="1" s="1"/>
  <c r="DQ276" i="1" s="1"/>
  <c r="DS287" i="1"/>
  <c r="DR287" i="1" s="1"/>
  <c r="DT291" i="1"/>
  <c r="DS291" i="1" s="1"/>
  <c r="DR291" i="1" s="1"/>
  <c r="DQ291" i="1" s="1"/>
  <c r="DT290" i="1"/>
  <c r="DT255" i="1"/>
  <c r="DS255" i="1" s="1"/>
  <c r="DR255" i="1" s="1"/>
  <c r="DT254" i="1"/>
  <c r="DR212" i="1"/>
  <c r="DQ212" i="1" s="1"/>
  <c r="DR211" i="1"/>
  <c r="DS266" i="1"/>
  <c r="DR266" i="1" s="1"/>
  <c r="DT240" i="1"/>
  <c r="DS240" i="1" s="1"/>
  <c r="DR240" i="1" s="1"/>
  <c r="DT239" i="1"/>
  <c r="DT321" i="1"/>
  <c r="DS321" i="1" s="1"/>
  <c r="DT320" i="1"/>
  <c r="DT280" i="1"/>
  <c r="DT281" i="1"/>
  <c r="DS281" i="1" s="1"/>
  <c r="DT301" i="1"/>
  <c r="DS301" i="1" s="1"/>
  <c r="DR301" i="1" s="1"/>
  <c r="DQ301" i="1" s="1"/>
  <c r="DP301" i="1" s="1"/>
  <c r="DT300" i="1"/>
  <c r="DT306" i="1"/>
  <c r="DT307" i="1"/>
  <c r="DS313" i="1"/>
  <c r="DS312" i="1"/>
  <c r="DS202" i="1"/>
  <c r="DR202" i="1" s="1"/>
  <c r="DT217" i="1"/>
  <c r="DS217" i="1" s="1"/>
  <c r="DR217" i="1" s="1"/>
  <c r="DT216" i="1"/>
  <c r="DT297" i="1"/>
  <c r="DS297" i="1" s="1"/>
  <c r="DR297" i="1" s="1"/>
  <c r="DT296" i="1"/>
  <c r="DR256" i="1"/>
  <c r="DQ256" i="1" s="1"/>
  <c r="DR293" i="1"/>
  <c r="DR218" i="1"/>
  <c r="DQ218" i="1" s="1"/>
  <c r="DR245" i="1"/>
  <c r="DQ245" i="1" s="1"/>
  <c r="DR244" i="1"/>
  <c r="DS249" i="1"/>
  <c r="DR249" i="1" s="1"/>
  <c r="DQ249" i="1" s="1"/>
  <c r="DP249" i="1" s="1"/>
  <c r="DS248" i="1"/>
  <c r="DT316" i="1"/>
  <c r="DS316" i="1" s="1"/>
  <c r="DR316" i="1" s="1"/>
  <c r="DQ316" i="1" s="1"/>
  <c r="DT315" i="1"/>
  <c r="DS222" i="1"/>
  <c r="DR222" i="1" s="1"/>
  <c r="DQ222" i="1" s="1"/>
  <c r="DS221" i="1"/>
  <c r="DT274" i="1"/>
  <c r="DS274" i="1" s="1"/>
  <c r="DT273" i="1"/>
  <c r="DR241" i="1"/>
  <c r="DQ241" i="1" s="1"/>
  <c r="DP241" i="1" s="1"/>
  <c r="DS226" i="1"/>
  <c r="DS225" i="1"/>
  <c r="DT270" i="1"/>
  <c r="DS270" i="1" s="1"/>
  <c r="DR270" i="1" s="1"/>
  <c r="DT269" i="1"/>
  <c r="DT309" i="1"/>
  <c r="DS309" i="1" s="1"/>
  <c r="DR309" i="1" s="1"/>
  <c r="DQ309" i="1" s="1"/>
  <c r="DT308" i="1"/>
  <c r="DT235" i="1"/>
  <c r="DS235" i="1" s="1"/>
  <c r="DR235" i="1" s="1"/>
  <c r="DQ235" i="1" s="1"/>
  <c r="DT234" i="1"/>
  <c r="DS207" i="1"/>
  <c r="DR207" i="1" s="1"/>
  <c r="DQ207" i="1" s="1"/>
  <c r="DP207" i="1" s="1"/>
  <c r="DO207" i="1" s="1"/>
  <c r="DS206" i="1"/>
  <c r="DS285" i="1"/>
  <c r="DR285" i="1" s="1"/>
  <c r="DS284" i="1"/>
  <c r="DT261" i="1"/>
  <c r="DS261" i="1" s="1"/>
  <c r="DR261" i="1" s="1"/>
  <c r="DT260" i="1"/>
  <c r="DS205" i="1" l="1"/>
  <c r="DS204" i="1"/>
  <c r="DS227" i="1"/>
  <c r="DR227" i="1" s="1"/>
  <c r="DQ227" i="1" s="1"/>
  <c r="DS282" i="1"/>
  <c r="DR282" i="1" s="1"/>
  <c r="DR230" i="1"/>
  <c r="DQ230" i="1" s="1"/>
  <c r="DR229" i="1"/>
  <c r="DS264" i="1"/>
  <c r="DR264" i="1" s="1"/>
  <c r="DS263" i="1"/>
  <c r="DS275" i="1"/>
  <c r="DR275" i="1" s="1"/>
  <c r="DQ275" i="1" s="1"/>
  <c r="DP275" i="1" s="1"/>
  <c r="DR286" i="1"/>
  <c r="DQ286" i="1" s="1"/>
  <c r="DS290" i="1"/>
  <c r="DR290" i="1" s="1"/>
  <c r="DQ290" i="1" s="1"/>
  <c r="DP290" i="1" s="1"/>
  <c r="DS289" i="1"/>
  <c r="DQ211" i="1"/>
  <c r="DP211" i="1" s="1"/>
  <c r="DQ210" i="1"/>
  <c r="DS254" i="1"/>
  <c r="DR254" i="1" s="1"/>
  <c r="DQ254" i="1" s="1"/>
  <c r="DS253" i="1"/>
  <c r="DR265" i="1"/>
  <c r="DQ265" i="1" s="1"/>
  <c r="DS239" i="1"/>
  <c r="DR239" i="1" s="1"/>
  <c r="DQ239" i="1" s="1"/>
  <c r="DS238" i="1"/>
  <c r="DS279" i="1"/>
  <c r="DS280" i="1"/>
  <c r="DR280" i="1" s="1"/>
  <c r="DS320" i="1"/>
  <c r="DR320" i="1" s="1"/>
  <c r="DS319" i="1"/>
  <c r="DR312" i="1"/>
  <c r="DR311" i="1"/>
  <c r="DS305" i="1"/>
  <c r="DS306" i="1"/>
  <c r="DS216" i="1"/>
  <c r="DR216" i="1" s="1"/>
  <c r="DQ216" i="1" s="1"/>
  <c r="DS215" i="1"/>
  <c r="DS296" i="1"/>
  <c r="DR296" i="1" s="1"/>
  <c r="DQ296" i="1" s="1"/>
  <c r="DS295" i="1"/>
  <c r="DS300" i="1"/>
  <c r="DR300" i="1" s="1"/>
  <c r="DQ300" i="1" s="1"/>
  <c r="DP300" i="1" s="1"/>
  <c r="DO300" i="1" s="1"/>
  <c r="DS299" i="1"/>
  <c r="DS273" i="1"/>
  <c r="DR273" i="1" s="1"/>
  <c r="DS272" i="1"/>
  <c r="DR248" i="1"/>
  <c r="DQ248" i="1" s="1"/>
  <c r="DP248" i="1" s="1"/>
  <c r="DO248" i="1" s="1"/>
  <c r="DR247" i="1"/>
  <c r="DQ292" i="1"/>
  <c r="DS308" i="1"/>
  <c r="DR308" i="1" s="1"/>
  <c r="DQ308" i="1" s="1"/>
  <c r="DP308" i="1" s="1"/>
  <c r="DS307" i="1"/>
  <c r="DS260" i="1"/>
  <c r="DR260" i="1" s="1"/>
  <c r="DQ260" i="1" s="1"/>
  <c r="DS259" i="1"/>
  <c r="DQ244" i="1"/>
  <c r="DP244" i="1" s="1"/>
  <c r="DQ243" i="1"/>
  <c r="DQ255" i="1"/>
  <c r="DP255" i="1" s="1"/>
  <c r="DS315" i="1"/>
  <c r="DR315" i="1" s="1"/>
  <c r="DQ315" i="1" s="1"/>
  <c r="DP315" i="1" s="1"/>
  <c r="DS314" i="1"/>
  <c r="DR221" i="1"/>
  <c r="DQ221" i="1" s="1"/>
  <c r="DP221" i="1" s="1"/>
  <c r="DR220" i="1"/>
  <c r="DQ240" i="1"/>
  <c r="DP240" i="1" s="1"/>
  <c r="DO240" i="1" s="1"/>
  <c r="DS234" i="1"/>
  <c r="DR234" i="1" s="1"/>
  <c r="DQ234" i="1" s="1"/>
  <c r="DP234" i="1" s="1"/>
  <c r="DS233" i="1"/>
  <c r="DR284" i="1"/>
  <c r="DQ284" i="1" s="1"/>
  <c r="DR283" i="1"/>
  <c r="DS269" i="1"/>
  <c r="DR269" i="1" s="1"/>
  <c r="DQ269" i="1" s="1"/>
  <c r="DS268" i="1"/>
  <c r="DR206" i="1"/>
  <c r="DQ206" i="1" s="1"/>
  <c r="DP206" i="1" s="1"/>
  <c r="DO206" i="1" s="1"/>
  <c r="DN206" i="1" s="1"/>
  <c r="DR205" i="1"/>
  <c r="DR225" i="1"/>
  <c r="DR224" i="1"/>
  <c r="DQ217" i="1"/>
  <c r="DP217" i="1" s="1"/>
  <c r="DR204" i="1" l="1"/>
  <c r="DR203" i="1"/>
  <c r="DR226" i="1"/>
  <c r="DQ226" i="1" s="1"/>
  <c r="DP226" i="1" s="1"/>
  <c r="DR281" i="1"/>
  <c r="DQ281" i="1" s="1"/>
  <c r="DQ229" i="1"/>
  <c r="DP229" i="1" s="1"/>
  <c r="DQ228" i="1"/>
  <c r="DR263" i="1"/>
  <c r="DQ263" i="1" s="1"/>
  <c r="DR262" i="1"/>
  <c r="DR274" i="1"/>
  <c r="DQ274" i="1" s="1"/>
  <c r="DP274" i="1" s="1"/>
  <c r="DO274" i="1" s="1"/>
  <c r="DQ285" i="1"/>
  <c r="DP285" i="1" s="1"/>
  <c r="DR289" i="1"/>
  <c r="DQ289" i="1" s="1"/>
  <c r="DP289" i="1" s="1"/>
  <c r="DO289" i="1" s="1"/>
  <c r="DR288" i="1"/>
  <c r="DR253" i="1"/>
  <c r="DQ253" i="1" s="1"/>
  <c r="DP253" i="1" s="1"/>
  <c r="DR252" i="1"/>
  <c r="DP210" i="1"/>
  <c r="DO210" i="1" s="1"/>
  <c r="DP209" i="1"/>
  <c r="DQ264" i="1"/>
  <c r="DP264" i="1" s="1"/>
  <c r="DR238" i="1"/>
  <c r="DQ238" i="1" s="1"/>
  <c r="DP238" i="1" s="1"/>
  <c r="DR237" i="1"/>
  <c r="DR319" i="1"/>
  <c r="DQ319" i="1" s="1"/>
  <c r="DR318" i="1"/>
  <c r="DR278" i="1"/>
  <c r="DR279" i="1"/>
  <c r="DQ279" i="1" s="1"/>
  <c r="DR215" i="1"/>
  <c r="DQ215" i="1" s="1"/>
  <c r="DP215" i="1" s="1"/>
  <c r="DR214" i="1"/>
  <c r="DR304" i="1"/>
  <c r="DR305" i="1"/>
  <c r="DR298" i="1"/>
  <c r="DR299" i="1"/>
  <c r="DQ299" i="1" s="1"/>
  <c r="DP299" i="1" s="1"/>
  <c r="DO299" i="1" s="1"/>
  <c r="DN299" i="1" s="1"/>
  <c r="DQ311" i="1"/>
  <c r="DQ310" i="1"/>
  <c r="DR295" i="1"/>
  <c r="DQ295" i="1" s="1"/>
  <c r="DP295" i="1" s="1"/>
  <c r="DR294" i="1"/>
  <c r="DQ220" i="1"/>
  <c r="DP220" i="1" s="1"/>
  <c r="DO220" i="1" s="1"/>
  <c r="DQ219" i="1"/>
  <c r="DR314" i="1"/>
  <c r="DQ314" i="1" s="1"/>
  <c r="DP314" i="1" s="1"/>
  <c r="DO314" i="1" s="1"/>
  <c r="DR313" i="1"/>
  <c r="DR259" i="1"/>
  <c r="DQ259" i="1" s="1"/>
  <c r="DP259" i="1" s="1"/>
  <c r="DR258" i="1"/>
  <c r="DP291" i="1"/>
  <c r="DP254" i="1"/>
  <c r="DO254" i="1" s="1"/>
  <c r="DQ247" i="1"/>
  <c r="DP247" i="1" s="1"/>
  <c r="DO247" i="1" s="1"/>
  <c r="DN247" i="1" s="1"/>
  <c r="DQ246" i="1"/>
  <c r="DQ283" i="1"/>
  <c r="DP283" i="1" s="1"/>
  <c r="DQ282" i="1"/>
  <c r="DR307" i="1"/>
  <c r="DQ307" i="1" s="1"/>
  <c r="DP307" i="1" s="1"/>
  <c r="DO307" i="1" s="1"/>
  <c r="DR306" i="1"/>
  <c r="DR268" i="1"/>
  <c r="DQ268" i="1" s="1"/>
  <c r="DP268" i="1" s="1"/>
  <c r="DR267" i="1"/>
  <c r="DP243" i="1"/>
  <c r="DO243" i="1" s="1"/>
  <c r="DP242" i="1"/>
  <c r="DR233" i="1"/>
  <c r="DQ233" i="1" s="1"/>
  <c r="DP233" i="1" s="1"/>
  <c r="DO233" i="1" s="1"/>
  <c r="DR232" i="1"/>
  <c r="DQ224" i="1"/>
  <c r="DQ223" i="1"/>
  <c r="DP239" i="1"/>
  <c r="DO239" i="1" s="1"/>
  <c r="DN239" i="1" s="1"/>
  <c r="DR272" i="1"/>
  <c r="DQ272" i="1" s="1"/>
  <c r="DR271" i="1"/>
  <c r="DP216" i="1"/>
  <c r="DO216" i="1" s="1"/>
  <c r="DQ205" i="1"/>
  <c r="DP205" i="1" s="1"/>
  <c r="DO205" i="1" s="1"/>
  <c r="DN205" i="1" s="1"/>
  <c r="DM205" i="1" s="1"/>
  <c r="DQ204" i="1"/>
  <c r="DQ203" i="1" l="1"/>
  <c r="DQ202" i="1"/>
  <c r="DP202" i="1" s="1"/>
  <c r="DQ225" i="1"/>
  <c r="DP225" i="1" s="1"/>
  <c r="DO225" i="1" s="1"/>
  <c r="DQ280" i="1"/>
  <c r="DP280" i="1" s="1"/>
  <c r="DP228" i="1"/>
  <c r="DO228" i="1" s="1"/>
  <c r="DP227" i="1"/>
  <c r="DQ262" i="1"/>
  <c r="DP262" i="1" s="1"/>
  <c r="DQ261" i="1"/>
  <c r="DQ273" i="1"/>
  <c r="DP273" i="1" s="1"/>
  <c r="DO273" i="1" s="1"/>
  <c r="DN273" i="1" s="1"/>
  <c r="DP284" i="1"/>
  <c r="DO284" i="1" s="1"/>
  <c r="DQ288" i="1"/>
  <c r="DP288" i="1" s="1"/>
  <c r="DO288" i="1" s="1"/>
  <c r="DN288" i="1" s="1"/>
  <c r="DQ287" i="1"/>
  <c r="DO209" i="1"/>
  <c r="DN209" i="1" s="1"/>
  <c r="DO208" i="1"/>
  <c r="DQ252" i="1"/>
  <c r="DP252" i="1" s="1"/>
  <c r="DO252" i="1" s="1"/>
  <c r="DQ251" i="1"/>
  <c r="DP263" i="1"/>
  <c r="DO263" i="1" s="1"/>
  <c r="DQ237" i="1"/>
  <c r="DP237" i="1" s="1"/>
  <c r="DO237" i="1" s="1"/>
  <c r="DQ236" i="1"/>
  <c r="DQ277" i="1"/>
  <c r="DQ278" i="1"/>
  <c r="DP278" i="1" s="1"/>
  <c r="DQ318" i="1"/>
  <c r="DP318" i="1" s="1"/>
  <c r="DQ317" i="1"/>
  <c r="DQ298" i="1"/>
  <c r="DP298" i="1" s="1"/>
  <c r="DO298" i="1" s="1"/>
  <c r="DN298" i="1" s="1"/>
  <c r="DM298" i="1" s="1"/>
  <c r="DQ297" i="1"/>
  <c r="DQ303" i="1"/>
  <c r="DQ304" i="1"/>
  <c r="DP310" i="1"/>
  <c r="DP309" i="1"/>
  <c r="DQ214" i="1"/>
  <c r="DP214" i="1" s="1"/>
  <c r="DO214" i="1" s="1"/>
  <c r="DQ213" i="1"/>
  <c r="DQ294" i="1"/>
  <c r="DP294" i="1" s="1"/>
  <c r="DO294" i="1" s="1"/>
  <c r="DQ293" i="1"/>
  <c r="DP282" i="1"/>
  <c r="DO282" i="1" s="1"/>
  <c r="DP281" i="1"/>
  <c r="DQ313" i="1"/>
  <c r="DP313" i="1" s="1"/>
  <c r="DO313" i="1" s="1"/>
  <c r="DN313" i="1" s="1"/>
  <c r="DQ312" i="1"/>
  <c r="DQ232" i="1"/>
  <c r="DP232" i="1" s="1"/>
  <c r="DO232" i="1" s="1"/>
  <c r="DN232" i="1" s="1"/>
  <c r="DQ231" i="1"/>
  <c r="DO242" i="1"/>
  <c r="DN242" i="1" s="1"/>
  <c r="DO241" i="1"/>
  <c r="DQ271" i="1"/>
  <c r="DP271" i="1" s="1"/>
  <c r="DQ270" i="1"/>
  <c r="DO253" i="1"/>
  <c r="DN253" i="1" s="1"/>
  <c r="DP246" i="1"/>
  <c r="DO246" i="1" s="1"/>
  <c r="DN246" i="1" s="1"/>
  <c r="DM246" i="1" s="1"/>
  <c r="DP245" i="1"/>
  <c r="DP204" i="1"/>
  <c r="DO204" i="1" s="1"/>
  <c r="DN204" i="1" s="1"/>
  <c r="DM204" i="1" s="1"/>
  <c r="DL204" i="1" s="1"/>
  <c r="DP203" i="1"/>
  <c r="DQ267" i="1"/>
  <c r="DP267" i="1" s="1"/>
  <c r="DO267" i="1" s="1"/>
  <c r="DQ266" i="1"/>
  <c r="DO215" i="1"/>
  <c r="DN215" i="1" s="1"/>
  <c r="DQ258" i="1"/>
  <c r="DP258" i="1" s="1"/>
  <c r="DO258" i="1" s="1"/>
  <c r="DQ257" i="1"/>
  <c r="DP219" i="1"/>
  <c r="DO219" i="1" s="1"/>
  <c r="DN219" i="1" s="1"/>
  <c r="DP218" i="1"/>
  <c r="DO238" i="1"/>
  <c r="DN238" i="1" s="1"/>
  <c r="DM238" i="1" s="1"/>
  <c r="DP223" i="1"/>
  <c r="DP222" i="1"/>
  <c r="DQ306" i="1"/>
  <c r="DP306" i="1" s="1"/>
  <c r="DO306" i="1" s="1"/>
  <c r="DN306" i="1" s="1"/>
  <c r="DQ305" i="1"/>
  <c r="DO290" i="1"/>
  <c r="DP224" i="1" l="1"/>
  <c r="DO224" i="1" s="1"/>
  <c r="DN224" i="1" s="1"/>
  <c r="DP279" i="1"/>
  <c r="DO279" i="1" s="1"/>
  <c r="DO227" i="1"/>
  <c r="DN227" i="1" s="1"/>
  <c r="DO226" i="1"/>
  <c r="DP261" i="1"/>
  <c r="DO261" i="1" s="1"/>
  <c r="DP260" i="1"/>
  <c r="DP272" i="1"/>
  <c r="DO272" i="1" s="1"/>
  <c r="DN272" i="1" s="1"/>
  <c r="DM272" i="1" s="1"/>
  <c r="DO283" i="1"/>
  <c r="DN283" i="1" s="1"/>
  <c r="DP287" i="1"/>
  <c r="DO287" i="1" s="1"/>
  <c r="DN287" i="1" s="1"/>
  <c r="DM287" i="1" s="1"/>
  <c r="DP286" i="1"/>
  <c r="DP251" i="1"/>
  <c r="DO251" i="1" s="1"/>
  <c r="DN251" i="1" s="1"/>
  <c r="DP250" i="1"/>
  <c r="DN208" i="1"/>
  <c r="DM208" i="1" s="1"/>
  <c r="DN207" i="1"/>
  <c r="DO262" i="1"/>
  <c r="DN262" i="1" s="1"/>
  <c r="DP236" i="1"/>
  <c r="DO236" i="1" s="1"/>
  <c r="DN236" i="1" s="1"/>
  <c r="DP235" i="1"/>
  <c r="DP317" i="1"/>
  <c r="DO317" i="1" s="1"/>
  <c r="DP316" i="1"/>
  <c r="DP276" i="1"/>
  <c r="DP277" i="1"/>
  <c r="DO277" i="1" s="1"/>
  <c r="DP213" i="1"/>
  <c r="DO213" i="1" s="1"/>
  <c r="DN213" i="1" s="1"/>
  <c r="DP212" i="1"/>
  <c r="DO309" i="1"/>
  <c r="DO308" i="1"/>
  <c r="DP302" i="1"/>
  <c r="DP303" i="1"/>
  <c r="DP297" i="1"/>
  <c r="DO297" i="1" s="1"/>
  <c r="DN297" i="1" s="1"/>
  <c r="DM297" i="1" s="1"/>
  <c r="DL297" i="1" s="1"/>
  <c r="DP296" i="1"/>
  <c r="DP293" i="1"/>
  <c r="DO293" i="1" s="1"/>
  <c r="DN293" i="1" s="1"/>
  <c r="DP292" i="1"/>
  <c r="DO218" i="1"/>
  <c r="DN218" i="1" s="1"/>
  <c r="DM218" i="1" s="1"/>
  <c r="DO217" i="1"/>
  <c r="DN214" i="1"/>
  <c r="DM214" i="1" s="1"/>
  <c r="DP231" i="1"/>
  <c r="DO231" i="1" s="1"/>
  <c r="DN231" i="1" s="1"/>
  <c r="DM231" i="1" s="1"/>
  <c r="DP230" i="1"/>
  <c r="DN289" i="1"/>
  <c r="DN252" i="1"/>
  <c r="DM252" i="1" s="1"/>
  <c r="DP312" i="1"/>
  <c r="DO312" i="1" s="1"/>
  <c r="DN312" i="1" s="1"/>
  <c r="DM312" i="1" s="1"/>
  <c r="DP311" i="1"/>
  <c r="DP266" i="1"/>
  <c r="DO266" i="1" s="1"/>
  <c r="DN266" i="1" s="1"/>
  <c r="DP265" i="1"/>
  <c r="DO245" i="1"/>
  <c r="DN245" i="1" s="1"/>
  <c r="DM245" i="1" s="1"/>
  <c r="DL245" i="1" s="1"/>
  <c r="DO244" i="1"/>
  <c r="DP305" i="1"/>
  <c r="DO305" i="1" s="1"/>
  <c r="DN305" i="1" s="1"/>
  <c r="DM305" i="1" s="1"/>
  <c r="DP304" i="1"/>
  <c r="DO281" i="1"/>
  <c r="DN281" i="1" s="1"/>
  <c r="DO280" i="1"/>
  <c r="DO203" i="1"/>
  <c r="DN203" i="1" s="1"/>
  <c r="DM203" i="1" s="1"/>
  <c r="DL203" i="1" s="1"/>
  <c r="DK203" i="1" s="1"/>
  <c r="DO202" i="1"/>
  <c r="DP270" i="1"/>
  <c r="DO270" i="1" s="1"/>
  <c r="DP269" i="1"/>
  <c r="DP257" i="1"/>
  <c r="DO257" i="1" s="1"/>
  <c r="DN257" i="1" s="1"/>
  <c r="DP256" i="1"/>
  <c r="DN237" i="1"/>
  <c r="DM237" i="1" s="1"/>
  <c r="DL237" i="1" s="1"/>
  <c r="DO222" i="1"/>
  <c r="DO221" i="1"/>
  <c r="DN241" i="1"/>
  <c r="DM241" i="1" s="1"/>
  <c r="DN240" i="1"/>
  <c r="DO223" i="1" l="1"/>
  <c r="DN223" i="1" s="1"/>
  <c r="DM223" i="1" s="1"/>
  <c r="DO278" i="1"/>
  <c r="DN278" i="1" s="1"/>
  <c r="DN226" i="1"/>
  <c r="DM226" i="1" s="1"/>
  <c r="DN225" i="1"/>
  <c r="DO260" i="1"/>
  <c r="DN260" i="1" s="1"/>
  <c r="DO259" i="1"/>
  <c r="DO271" i="1"/>
  <c r="DN271" i="1" s="1"/>
  <c r="DM271" i="1" s="1"/>
  <c r="DL271" i="1" s="1"/>
  <c r="DN282" i="1"/>
  <c r="DM282" i="1" s="1"/>
  <c r="DO286" i="1"/>
  <c r="DN286" i="1" s="1"/>
  <c r="DM286" i="1" s="1"/>
  <c r="DL286" i="1" s="1"/>
  <c r="DO285" i="1"/>
  <c r="DM207" i="1"/>
  <c r="DL207" i="1" s="1"/>
  <c r="DM206" i="1"/>
  <c r="DO250" i="1"/>
  <c r="DN250" i="1" s="1"/>
  <c r="DM250" i="1" s="1"/>
  <c r="DO249" i="1"/>
  <c r="DN261" i="1"/>
  <c r="DM261" i="1" s="1"/>
  <c r="DO235" i="1"/>
  <c r="DN235" i="1" s="1"/>
  <c r="DM235" i="1" s="1"/>
  <c r="DO234" i="1"/>
  <c r="DO275" i="1"/>
  <c r="DO276" i="1"/>
  <c r="DN276" i="1" s="1"/>
  <c r="DO316" i="1"/>
  <c r="DN316" i="1" s="1"/>
  <c r="DO315" i="1"/>
  <c r="DO301" i="1"/>
  <c r="DO302" i="1"/>
  <c r="DO296" i="1"/>
  <c r="DN296" i="1" s="1"/>
  <c r="DM296" i="1" s="1"/>
  <c r="DL296" i="1" s="1"/>
  <c r="DK296" i="1" s="1"/>
  <c r="DO295" i="1"/>
  <c r="DN308" i="1"/>
  <c r="DN307" i="1"/>
  <c r="DO212" i="1"/>
  <c r="DN212" i="1" s="1"/>
  <c r="DM212" i="1" s="1"/>
  <c r="DO211" i="1"/>
  <c r="DO292" i="1"/>
  <c r="DN292" i="1" s="1"/>
  <c r="DM292" i="1" s="1"/>
  <c r="DO291" i="1"/>
  <c r="DO230" i="1"/>
  <c r="DN230" i="1" s="1"/>
  <c r="DM230" i="1" s="1"/>
  <c r="DL230" i="1" s="1"/>
  <c r="DO229" i="1"/>
  <c r="DM240" i="1"/>
  <c r="DL240" i="1" s="1"/>
  <c r="DM239" i="1"/>
  <c r="DN244" i="1"/>
  <c r="DM244" i="1" s="1"/>
  <c r="DL244" i="1" s="1"/>
  <c r="DK244" i="1" s="1"/>
  <c r="DN243" i="1"/>
  <c r="DM288" i="1"/>
  <c r="DM213" i="1"/>
  <c r="DL213" i="1" s="1"/>
  <c r="DN280" i="1"/>
  <c r="DM280" i="1" s="1"/>
  <c r="DN279" i="1"/>
  <c r="DO269" i="1"/>
  <c r="DN269" i="1" s="1"/>
  <c r="DO268" i="1"/>
  <c r="DN221" i="1"/>
  <c r="DN220" i="1"/>
  <c r="DN202" i="1"/>
  <c r="DM202" i="1" s="1"/>
  <c r="DL202" i="1" s="1"/>
  <c r="DK202" i="1" s="1"/>
  <c r="DJ202" i="1" s="1"/>
  <c r="DO265" i="1"/>
  <c r="DN265" i="1" s="1"/>
  <c r="DM265" i="1" s="1"/>
  <c r="DO264" i="1"/>
  <c r="DN217" i="1"/>
  <c r="DM217" i="1" s="1"/>
  <c r="DL217" i="1" s="1"/>
  <c r="DN216" i="1"/>
  <c r="DO256" i="1"/>
  <c r="DN256" i="1" s="1"/>
  <c r="DM256" i="1" s="1"/>
  <c r="DO255" i="1"/>
  <c r="DM251" i="1"/>
  <c r="DL251" i="1" s="1"/>
  <c r="DO311" i="1"/>
  <c r="DN311" i="1" s="1"/>
  <c r="DM311" i="1" s="1"/>
  <c r="DL311" i="1" s="1"/>
  <c r="DO310" i="1"/>
  <c r="DO304" i="1"/>
  <c r="DN304" i="1" s="1"/>
  <c r="DM304" i="1" s="1"/>
  <c r="DL304" i="1" s="1"/>
  <c r="DO303" i="1"/>
  <c r="DM236" i="1"/>
  <c r="DL236" i="1" s="1"/>
  <c r="DK236" i="1" s="1"/>
  <c r="DN222" i="1" l="1"/>
  <c r="DM222" i="1" s="1"/>
  <c r="DL222" i="1" s="1"/>
  <c r="DN277" i="1"/>
  <c r="DM277" i="1" s="1"/>
  <c r="DM225" i="1"/>
  <c r="DL225" i="1" s="1"/>
  <c r="DM224" i="1"/>
  <c r="DN259" i="1"/>
  <c r="DM259" i="1" s="1"/>
  <c r="DN258" i="1"/>
  <c r="DN270" i="1"/>
  <c r="DM270" i="1" s="1"/>
  <c r="DL270" i="1" s="1"/>
  <c r="DK270" i="1" s="1"/>
  <c r="DM281" i="1"/>
  <c r="DL281" i="1" s="1"/>
  <c r="DN285" i="1"/>
  <c r="DM285" i="1" s="1"/>
  <c r="DL285" i="1" s="1"/>
  <c r="DK285" i="1" s="1"/>
  <c r="DN284" i="1"/>
  <c r="DN249" i="1"/>
  <c r="DM249" i="1" s="1"/>
  <c r="DL249" i="1" s="1"/>
  <c r="DN248" i="1"/>
  <c r="DL206" i="1"/>
  <c r="DK206" i="1" s="1"/>
  <c r="DL205" i="1"/>
  <c r="DM260" i="1"/>
  <c r="DL260" i="1" s="1"/>
  <c r="DN234" i="1"/>
  <c r="DM234" i="1" s="1"/>
  <c r="DL234" i="1" s="1"/>
  <c r="DN233" i="1"/>
  <c r="DN315" i="1"/>
  <c r="DM315" i="1" s="1"/>
  <c r="DN314" i="1"/>
  <c r="DN274" i="1"/>
  <c r="DN275" i="1"/>
  <c r="DM275" i="1" s="1"/>
  <c r="DM307" i="1"/>
  <c r="DM306" i="1"/>
  <c r="DN211" i="1"/>
  <c r="DM211" i="1" s="1"/>
  <c r="DL211" i="1" s="1"/>
  <c r="DN210" i="1"/>
  <c r="DN295" i="1"/>
  <c r="DM295" i="1" s="1"/>
  <c r="DL295" i="1" s="1"/>
  <c r="DK295" i="1" s="1"/>
  <c r="DJ295" i="1" s="1"/>
  <c r="DN294" i="1"/>
  <c r="DN300" i="1"/>
  <c r="DN301" i="1"/>
  <c r="DN291" i="1"/>
  <c r="DM291" i="1" s="1"/>
  <c r="DL291" i="1" s="1"/>
  <c r="DN290" i="1"/>
  <c r="DL239" i="1"/>
  <c r="DK239" i="1" s="1"/>
  <c r="DL238" i="1"/>
  <c r="DM279" i="1"/>
  <c r="DL279" i="1" s="1"/>
  <c r="DM278" i="1"/>
  <c r="DL250" i="1"/>
  <c r="DK250" i="1" s="1"/>
  <c r="DN264" i="1"/>
  <c r="DM264" i="1" s="1"/>
  <c r="DL264" i="1" s="1"/>
  <c r="DN263" i="1"/>
  <c r="DL212" i="1"/>
  <c r="DK212" i="1" s="1"/>
  <c r="DN229" i="1"/>
  <c r="DM229" i="1" s="1"/>
  <c r="DL229" i="1" s="1"/>
  <c r="DK229" i="1" s="1"/>
  <c r="DN228" i="1"/>
  <c r="DM243" i="1"/>
  <c r="DL243" i="1" s="1"/>
  <c r="DK243" i="1" s="1"/>
  <c r="DJ243" i="1" s="1"/>
  <c r="DM242" i="1"/>
  <c r="DM220" i="1"/>
  <c r="DM219" i="1"/>
  <c r="DN303" i="1"/>
  <c r="DM303" i="1" s="1"/>
  <c r="DL303" i="1" s="1"/>
  <c r="DK303" i="1" s="1"/>
  <c r="DN302" i="1"/>
  <c r="DN268" i="1"/>
  <c r="DM268" i="1" s="1"/>
  <c r="DN267" i="1"/>
  <c r="DM216" i="1"/>
  <c r="DL216" i="1" s="1"/>
  <c r="DK216" i="1" s="1"/>
  <c r="DM215" i="1"/>
  <c r="DL287" i="1"/>
  <c r="DN310" i="1"/>
  <c r="DM310" i="1" s="1"/>
  <c r="DL310" i="1" s="1"/>
  <c r="DK310" i="1" s="1"/>
  <c r="DN309" i="1"/>
  <c r="DL235" i="1"/>
  <c r="DK235" i="1" s="1"/>
  <c r="DJ235" i="1" s="1"/>
  <c r="DN255" i="1"/>
  <c r="DM255" i="1" s="1"/>
  <c r="DL255" i="1" s="1"/>
  <c r="DN254" i="1"/>
  <c r="DM221" i="1" l="1"/>
  <c r="DL221" i="1" s="1"/>
  <c r="DK221" i="1" s="1"/>
  <c r="DM276" i="1"/>
  <c r="DL276" i="1" s="1"/>
  <c r="DL224" i="1"/>
  <c r="DK224" i="1" s="1"/>
  <c r="DL223" i="1"/>
  <c r="DM258" i="1"/>
  <c r="DL258" i="1" s="1"/>
  <c r="DM257" i="1"/>
  <c r="DM269" i="1"/>
  <c r="DL269" i="1" s="1"/>
  <c r="DK269" i="1" s="1"/>
  <c r="DJ269" i="1" s="1"/>
  <c r="DL280" i="1"/>
  <c r="DK280" i="1" s="1"/>
  <c r="DM284" i="1"/>
  <c r="DL284" i="1" s="1"/>
  <c r="DK284" i="1" s="1"/>
  <c r="DJ284" i="1" s="1"/>
  <c r="DM283" i="1"/>
  <c r="DK205" i="1"/>
  <c r="DJ205" i="1" s="1"/>
  <c r="DK204" i="1"/>
  <c r="DM248" i="1"/>
  <c r="DL248" i="1" s="1"/>
  <c r="DK248" i="1" s="1"/>
  <c r="DM247" i="1"/>
  <c r="DL259" i="1"/>
  <c r="DK259" i="1" s="1"/>
  <c r="DM233" i="1"/>
  <c r="DL233" i="1" s="1"/>
  <c r="DK233" i="1" s="1"/>
  <c r="DM232" i="1"/>
  <c r="DM273" i="1"/>
  <c r="DM274" i="1"/>
  <c r="DL274" i="1" s="1"/>
  <c r="DM314" i="1"/>
  <c r="DL314" i="1" s="1"/>
  <c r="DM313" i="1"/>
  <c r="DM294" i="1"/>
  <c r="DL294" i="1" s="1"/>
  <c r="DK294" i="1" s="1"/>
  <c r="DJ294" i="1" s="1"/>
  <c r="DI294" i="1" s="1"/>
  <c r="DM293" i="1"/>
  <c r="DM210" i="1"/>
  <c r="DL210" i="1" s="1"/>
  <c r="DK210" i="1" s="1"/>
  <c r="DM209" i="1"/>
  <c r="DM299" i="1"/>
  <c r="DM300" i="1"/>
  <c r="DL306" i="1"/>
  <c r="DL305" i="1"/>
  <c r="DM290" i="1"/>
  <c r="DL290" i="1" s="1"/>
  <c r="DK290" i="1" s="1"/>
  <c r="DM289" i="1"/>
  <c r="DM263" i="1"/>
  <c r="DL263" i="1" s="1"/>
  <c r="DK263" i="1" s="1"/>
  <c r="DM262" i="1"/>
  <c r="DK249" i="1"/>
  <c r="DJ249" i="1" s="1"/>
  <c r="DM267" i="1"/>
  <c r="DL267" i="1" s="1"/>
  <c r="DM266" i="1"/>
  <c r="DM302" i="1"/>
  <c r="DL302" i="1" s="1"/>
  <c r="DK302" i="1" s="1"/>
  <c r="DJ302" i="1" s="1"/>
  <c r="DM301" i="1"/>
  <c r="DM228" i="1"/>
  <c r="DL228" i="1" s="1"/>
  <c r="DK228" i="1" s="1"/>
  <c r="DJ228" i="1" s="1"/>
  <c r="DM227" i="1"/>
  <c r="DL278" i="1"/>
  <c r="DK278" i="1" s="1"/>
  <c r="DL277" i="1"/>
  <c r="DL242" i="1"/>
  <c r="DK242" i="1" s="1"/>
  <c r="DJ242" i="1" s="1"/>
  <c r="DI242" i="1" s="1"/>
  <c r="DL241" i="1"/>
  <c r="DK234" i="1"/>
  <c r="DJ234" i="1" s="1"/>
  <c r="DI234" i="1" s="1"/>
  <c r="DM309" i="1"/>
  <c r="DL309" i="1" s="1"/>
  <c r="DK309" i="1" s="1"/>
  <c r="DJ309" i="1" s="1"/>
  <c r="DM308" i="1"/>
  <c r="DK211" i="1"/>
  <c r="DJ211" i="1" s="1"/>
  <c r="DK286" i="1"/>
  <c r="DL219" i="1"/>
  <c r="DL218" i="1"/>
  <c r="DL215" i="1"/>
  <c r="DK215" i="1" s="1"/>
  <c r="DJ215" i="1" s="1"/>
  <c r="DL214" i="1"/>
  <c r="DK238" i="1"/>
  <c r="DJ238" i="1" s="1"/>
  <c r="DK237" i="1"/>
  <c r="DM254" i="1"/>
  <c r="DL254" i="1" s="1"/>
  <c r="DK254" i="1" s="1"/>
  <c r="DM253" i="1"/>
  <c r="DL220" i="1" l="1"/>
  <c r="DK220" i="1" s="1"/>
  <c r="DJ220" i="1" s="1"/>
  <c r="DL275" i="1"/>
  <c r="DK275" i="1" s="1"/>
  <c r="DK223" i="1"/>
  <c r="DJ223" i="1" s="1"/>
  <c r="DK222" i="1"/>
  <c r="DL257" i="1"/>
  <c r="DK257" i="1" s="1"/>
  <c r="DL256" i="1"/>
  <c r="DL268" i="1"/>
  <c r="DK268" i="1" s="1"/>
  <c r="DJ268" i="1" s="1"/>
  <c r="DI268" i="1" s="1"/>
  <c r="DK279" i="1"/>
  <c r="DJ279" i="1" s="1"/>
  <c r="DL283" i="1"/>
  <c r="DK283" i="1" s="1"/>
  <c r="DJ283" i="1" s="1"/>
  <c r="DI283" i="1" s="1"/>
  <c r="DL282" i="1"/>
  <c r="DL247" i="1"/>
  <c r="DK247" i="1" s="1"/>
  <c r="DJ247" i="1" s="1"/>
  <c r="DL246" i="1"/>
  <c r="DJ204" i="1"/>
  <c r="DI204" i="1" s="1"/>
  <c r="DJ203" i="1"/>
  <c r="DK258" i="1"/>
  <c r="DJ258" i="1" s="1"/>
  <c r="DL232" i="1"/>
  <c r="DK232" i="1" s="1"/>
  <c r="DJ232" i="1" s="1"/>
  <c r="DL231" i="1"/>
  <c r="DL313" i="1"/>
  <c r="DK313" i="1" s="1"/>
  <c r="DL312" i="1"/>
  <c r="DL272" i="1"/>
  <c r="DL273" i="1"/>
  <c r="DK273" i="1" s="1"/>
  <c r="DL289" i="1"/>
  <c r="DK289" i="1" s="1"/>
  <c r="DJ289" i="1" s="1"/>
  <c r="DL288" i="1"/>
  <c r="DL298" i="1"/>
  <c r="DL299" i="1"/>
  <c r="DK305" i="1"/>
  <c r="DK304" i="1"/>
  <c r="DL209" i="1"/>
  <c r="DK209" i="1" s="1"/>
  <c r="DJ209" i="1" s="1"/>
  <c r="DL208" i="1"/>
  <c r="DL292" i="1"/>
  <c r="DL293" i="1"/>
  <c r="DK293" i="1" s="1"/>
  <c r="DJ293" i="1" s="1"/>
  <c r="DI293" i="1" s="1"/>
  <c r="DH293" i="1" s="1"/>
  <c r="DK241" i="1"/>
  <c r="DJ241" i="1" s="1"/>
  <c r="DI241" i="1" s="1"/>
  <c r="DH241" i="1" s="1"/>
  <c r="DK240" i="1"/>
  <c r="DL308" i="1"/>
  <c r="DK308" i="1" s="1"/>
  <c r="DJ308" i="1" s="1"/>
  <c r="DI308" i="1" s="1"/>
  <c r="DL307" i="1"/>
  <c r="DL266" i="1"/>
  <c r="DK266" i="1" s="1"/>
  <c r="DL265" i="1"/>
  <c r="DJ237" i="1"/>
  <c r="DI237" i="1" s="1"/>
  <c r="DJ236" i="1"/>
  <c r="DJ248" i="1"/>
  <c r="DI248" i="1" s="1"/>
  <c r="DJ285" i="1"/>
  <c r="DL253" i="1"/>
  <c r="DK253" i="1" s="1"/>
  <c r="DJ253" i="1" s="1"/>
  <c r="DL252" i="1"/>
  <c r="DK277" i="1"/>
  <c r="DJ277" i="1" s="1"/>
  <c r="DK276" i="1"/>
  <c r="DL262" i="1"/>
  <c r="DK262" i="1" s="1"/>
  <c r="DJ262" i="1" s="1"/>
  <c r="DL261" i="1"/>
  <c r="DL301" i="1"/>
  <c r="DK301" i="1" s="1"/>
  <c r="DJ301" i="1" s="1"/>
  <c r="DI301" i="1" s="1"/>
  <c r="DL300" i="1"/>
  <c r="DJ233" i="1"/>
  <c r="DI233" i="1" s="1"/>
  <c r="DH233" i="1" s="1"/>
  <c r="DJ210" i="1"/>
  <c r="DI210" i="1" s="1"/>
  <c r="DL227" i="1"/>
  <c r="DK227" i="1" s="1"/>
  <c r="DJ227" i="1" s="1"/>
  <c r="DI227" i="1" s="1"/>
  <c r="DL226" i="1"/>
  <c r="DK214" i="1"/>
  <c r="DJ214" i="1" s="1"/>
  <c r="DI214" i="1" s="1"/>
  <c r="DK213" i="1"/>
  <c r="DK218" i="1"/>
  <c r="DK217" i="1"/>
  <c r="DK219" i="1" l="1"/>
  <c r="DJ219" i="1" s="1"/>
  <c r="DI219" i="1" s="1"/>
  <c r="DK274" i="1"/>
  <c r="DJ274" i="1" s="1"/>
  <c r="DJ222" i="1"/>
  <c r="DI222" i="1" s="1"/>
  <c r="DJ221" i="1"/>
  <c r="DK256" i="1"/>
  <c r="DJ256" i="1" s="1"/>
  <c r="DK255" i="1"/>
  <c r="DK267" i="1"/>
  <c r="DJ267" i="1" s="1"/>
  <c r="DI267" i="1" s="1"/>
  <c r="DH267" i="1" s="1"/>
  <c r="DJ278" i="1"/>
  <c r="DI278" i="1" s="1"/>
  <c r="DK282" i="1"/>
  <c r="DJ282" i="1" s="1"/>
  <c r="DI282" i="1" s="1"/>
  <c r="DH282" i="1" s="1"/>
  <c r="DK281" i="1"/>
  <c r="DI203" i="1"/>
  <c r="DH203" i="1" s="1"/>
  <c r="DI202" i="1"/>
  <c r="DK246" i="1"/>
  <c r="DJ246" i="1" s="1"/>
  <c r="DI246" i="1" s="1"/>
  <c r="DK245" i="1"/>
  <c r="DJ257" i="1"/>
  <c r="DI257" i="1" s="1"/>
  <c r="DK231" i="1"/>
  <c r="DJ231" i="1" s="1"/>
  <c r="DI231" i="1" s="1"/>
  <c r="DK230" i="1"/>
  <c r="DK271" i="1"/>
  <c r="DK272" i="1"/>
  <c r="DJ272" i="1" s="1"/>
  <c r="DK312" i="1"/>
  <c r="DJ312" i="1" s="1"/>
  <c r="DK311" i="1"/>
  <c r="DJ304" i="1"/>
  <c r="DJ303" i="1"/>
  <c r="DK208" i="1"/>
  <c r="DJ208" i="1" s="1"/>
  <c r="DI208" i="1" s="1"/>
  <c r="DK207" i="1"/>
  <c r="DK297" i="1"/>
  <c r="DK298" i="1"/>
  <c r="DK291" i="1"/>
  <c r="DK292" i="1"/>
  <c r="DJ292" i="1" s="1"/>
  <c r="DI292" i="1" s="1"/>
  <c r="DH292" i="1" s="1"/>
  <c r="DG292" i="1" s="1"/>
  <c r="DK288" i="1"/>
  <c r="DJ288" i="1" s="1"/>
  <c r="DI288" i="1" s="1"/>
  <c r="DK287" i="1"/>
  <c r="DK261" i="1"/>
  <c r="DJ261" i="1" s="1"/>
  <c r="DI261" i="1" s="1"/>
  <c r="DK260" i="1"/>
  <c r="DI284" i="1"/>
  <c r="DJ276" i="1"/>
  <c r="DI276" i="1" s="1"/>
  <c r="DJ275" i="1"/>
  <c r="DI247" i="1"/>
  <c r="DH247" i="1" s="1"/>
  <c r="DK307" i="1"/>
  <c r="DJ307" i="1" s="1"/>
  <c r="DI307" i="1" s="1"/>
  <c r="DH307" i="1" s="1"/>
  <c r="DK306" i="1"/>
  <c r="DI236" i="1"/>
  <c r="DH236" i="1" s="1"/>
  <c r="DI235" i="1"/>
  <c r="DJ240" i="1"/>
  <c r="DI240" i="1" s="1"/>
  <c r="DH240" i="1" s="1"/>
  <c r="DG240" i="1" s="1"/>
  <c r="DJ239" i="1"/>
  <c r="DK265" i="1"/>
  <c r="DJ265" i="1" s="1"/>
  <c r="DK264" i="1"/>
  <c r="DI209" i="1"/>
  <c r="DH209" i="1" s="1"/>
  <c r="DI232" i="1"/>
  <c r="DH232" i="1" s="1"/>
  <c r="DG232" i="1" s="1"/>
  <c r="DJ217" i="1"/>
  <c r="DJ216" i="1"/>
  <c r="DK300" i="1"/>
  <c r="DJ300" i="1" s="1"/>
  <c r="DI300" i="1" s="1"/>
  <c r="DH300" i="1" s="1"/>
  <c r="DK299" i="1"/>
  <c r="DK252" i="1"/>
  <c r="DJ252" i="1" s="1"/>
  <c r="DI252" i="1" s="1"/>
  <c r="DK251" i="1"/>
  <c r="DK226" i="1"/>
  <c r="DJ226" i="1" s="1"/>
  <c r="DI226" i="1" s="1"/>
  <c r="DH226" i="1" s="1"/>
  <c r="DK225" i="1"/>
  <c r="DJ213" i="1"/>
  <c r="DI213" i="1" s="1"/>
  <c r="DH213" i="1" s="1"/>
  <c r="DJ212" i="1"/>
  <c r="DJ218" i="1" l="1"/>
  <c r="DI218" i="1" s="1"/>
  <c r="DH218" i="1" s="1"/>
  <c r="DJ273" i="1"/>
  <c r="DI273" i="1" s="1"/>
  <c r="DH202" i="1"/>
  <c r="DG202" i="1" s="1"/>
  <c r="DI221" i="1"/>
  <c r="DH221" i="1" s="1"/>
  <c r="DI220" i="1"/>
  <c r="DJ255" i="1"/>
  <c r="DI255" i="1" s="1"/>
  <c r="DJ254" i="1"/>
  <c r="DJ266" i="1"/>
  <c r="DI266" i="1" s="1"/>
  <c r="DH266" i="1" s="1"/>
  <c r="DG266" i="1" s="1"/>
  <c r="DI277" i="1"/>
  <c r="DH277" i="1" s="1"/>
  <c r="DJ281" i="1"/>
  <c r="DI281" i="1" s="1"/>
  <c r="DH281" i="1" s="1"/>
  <c r="DG281" i="1" s="1"/>
  <c r="DJ280" i="1"/>
  <c r="DJ245" i="1"/>
  <c r="DI245" i="1" s="1"/>
  <c r="DH245" i="1" s="1"/>
  <c r="DJ244" i="1"/>
  <c r="DI256" i="1"/>
  <c r="DH256" i="1" s="1"/>
  <c r="DJ230" i="1"/>
  <c r="DI230" i="1" s="1"/>
  <c r="DH230" i="1" s="1"/>
  <c r="DJ229" i="1"/>
  <c r="DJ311" i="1"/>
  <c r="DI311" i="1" s="1"/>
  <c r="DJ310" i="1"/>
  <c r="DJ270" i="1"/>
  <c r="DJ271" i="1"/>
  <c r="DI271" i="1" s="1"/>
  <c r="DJ287" i="1"/>
  <c r="DI287" i="1" s="1"/>
  <c r="DH287" i="1" s="1"/>
  <c r="DJ286" i="1"/>
  <c r="DJ296" i="1"/>
  <c r="DJ297" i="1"/>
  <c r="DJ207" i="1"/>
  <c r="DI207" i="1" s="1"/>
  <c r="DH207" i="1" s="1"/>
  <c r="DJ206" i="1"/>
  <c r="DI303" i="1"/>
  <c r="DI302" i="1"/>
  <c r="DJ290" i="1"/>
  <c r="DJ291" i="1"/>
  <c r="DI291" i="1" s="1"/>
  <c r="DH291" i="1" s="1"/>
  <c r="DG291" i="1" s="1"/>
  <c r="DF291" i="1" s="1"/>
  <c r="DJ225" i="1"/>
  <c r="DI225" i="1" s="1"/>
  <c r="DH225" i="1" s="1"/>
  <c r="DG225" i="1" s="1"/>
  <c r="DJ224" i="1"/>
  <c r="DJ264" i="1"/>
  <c r="DI264" i="1" s="1"/>
  <c r="DJ263" i="1"/>
  <c r="DI275" i="1"/>
  <c r="DH275" i="1" s="1"/>
  <c r="DI274" i="1"/>
  <c r="DH231" i="1"/>
  <c r="DG231" i="1" s="1"/>
  <c r="DF231" i="1" s="1"/>
  <c r="DH235" i="1"/>
  <c r="DG235" i="1" s="1"/>
  <c r="DH234" i="1"/>
  <c r="DH283" i="1"/>
  <c r="DH246" i="1"/>
  <c r="DG246" i="1" s="1"/>
  <c r="DJ260" i="1"/>
  <c r="DI260" i="1" s="1"/>
  <c r="DH260" i="1" s="1"/>
  <c r="DJ259" i="1"/>
  <c r="DI212" i="1"/>
  <c r="DH212" i="1" s="1"/>
  <c r="DG212" i="1" s="1"/>
  <c r="DI211" i="1"/>
  <c r="DH208" i="1"/>
  <c r="DG208" i="1" s="1"/>
  <c r="DJ251" i="1"/>
  <c r="DI251" i="1" s="1"/>
  <c r="DH251" i="1" s="1"/>
  <c r="DJ250" i="1"/>
  <c r="DJ299" i="1"/>
  <c r="DI299" i="1" s="1"/>
  <c r="DH299" i="1" s="1"/>
  <c r="DG299" i="1" s="1"/>
  <c r="DJ298" i="1"/>
  <c r="DI216" i="1"/>
  <c r="DI215" i="1"/>
  <c r="DI239" i="1"/>
  <c r="DH239" i="1" s="1"/>
  <c r="DG239" i="1" s="1"/>
  <c r="DF239" i="1" s="1"/>
  <c r="DI238" i="1"/>
  <c r="DJ306" i="1"/>
  <c r="DI306" i="1" s="1"/>
  <c r="DH306" i="1" s="1"/>
  <c r="DG306" i="1" s="1"/>
  <c r="DJ305" i="1"/>
  <c r="DI217" i="1" l="1"/>
  <c r="DH217" i="1" s="1"/>
  <c r="DG217" i="1" s="1"/>
  <c r="DI272" i="1"/>
  <c r="DH272" i="1" s="1"/>
  <c r="DH220" i="1"/>
  <c r="DG220" i="1" s="1"/>
  <c r="DH219" i="1"/>
  <c r="DI254" i="1"/>
  <c r="DH254" i="1" s="1"/>
  <c r="DI253" i="1"/>
  <c r="DI265" i="1"/>
  <c r="DH265" i="1" s="1"/>
  <c r="DG265" i="1" s="1"/>
  <c r="DF265" i="1" s="1"/>
  <c r="DH276" i="1"/>
  <c r="DG276" i="1" s="1"/>
  <c r="DI280" i="1"/>
  <c r="DH280" i="1" s="1"/>
  <c r="DG280" i="1" s="1"/>
  <c r="DF280" i="1" s="1"/>
  <c r="DI279" i="1"/>
  <c r="DI244" i="1"/>
  <c r="DH244" i="1" s="1"/>
  <c r="DG244" i="1" s="1"/>
  <c r="DI243" i="1"/>
  <c r="DH255" i="1"/>
  <c r="DG255" i="1" s="1"/>
  <c r="DI229" i="1"/>
  <c r="DH229" i="1" s="1"/>
  <c r="DG229" i="1" s="1"/>
  <c r="DI228" i="1"/>
  <c r="DI269" i="1"/>
  <c r="DI270" i="1"/>
  <c r="DH270" i="1" s="1"/>
  <c r="DI310" i="1"/>
  <c r="DH310" i="1" s="1"/>
  <c r="DI309" i="1"/>
  <c r="DH302" i="1"/>
  <c r="DH301" i="1"/>
  <c r="DI206" i="1"/>
  <c r="DH206" i="1" s="1"/>
  <c r="DG206" i="1" s="1"/>
  <c r="DI205" i="1"/>
  <c r="DI290" i="1"/>
  <c r="DH290" i="1" s="1"/>
  <c r="DG290" i="1" s="1"/>
  <c r="DF290" i="1" s="1"/>
  <c r="DE290" i="1" s="1"/>
  <c r="DI289" i="1"/>
  <c r="DI295" i="1"/>
  <c r="DI296" i="1"/>
  <c r="DI286" i="1"/>
  <c r="DH286" i="1" s="1"/>
  <c r="DG286" i="1" s="1"/>
  <c r="DI285" i="1"/>
  <c r="DG245" i="1"/>
  <c r="DF245" i="1" s="1"/>
  <c r="DH274" i="1"/>
  <c r="DG274" i="1" s="1"/>
  <c r="DH273" i="1"/>
  <c r="DG207" i="1"/>
  <c r="DF207" i="1" s="1"/>
  <c r="DG282" i="1"/>
  <c r="DI298" i="1"/>
  <c r="DH298" i="1" s="1"/>
  <c r="DG298" i="1" s="1"/>
  <c r="DF298" i="1" s="1"/>
  <c r="DI297" i="1"/>
  <c r="DI263" i="1"/>
  <c r="DH263" i="1" s="1"/>
  <c r="DI262" i="1"/>
  <c r="DH215" i="1"/>
  <c r="DH214" i="1"/>
  <c r="DI305" i="1"/>
  <c r="DH305" i="1" s="1"/>
  <c r="DG305" i="1" s="1"/>
  <c r="DF305" i="1" s="1"/>
  <c r="DI304" i="1"/>
  <c r="DI250" i="1"/>
  <c r="DH250" i="1" s="1"/>
  <c r="DG250" i="1" s="1"/>
  <c r="DI249" i="1"/>
  <c r="DI224" i="1"/>
  <c r="DH224" i="1" s="1"/>
  <c r="DG224" i="1" s="1"/>
  <c r="DF224" i="1" s="1"/>
  <c r="DI223" i="1"/>
  <c r="DI259" i="1"/>
  <c r="DH259" i="1" s="1"/>
  <c r="DG259" i="1" s="1"/>
  <c r="DI258" i="1"/>
  <c r="DG230" i="1"/>
  <c r="DF230" i="1" s="1"/>
  <c r="DE230" i="1" s="1"/>
  <c r="DH211" i="1"/>
  <c r="DG211" i="1" s="1"/>
  <c r="DF211" i="1" s="1"/>
  <c r="DH210" i="1"/>
  <c r="DG234" i="1"/>
  <c r="DF234" i="1" s="1"/>
  <c r="DG233" i="1"/>
  <c r="DH238" i="1"/>
  <c r="DG238" i="1" s="1"/>
  <c r="DF238" i="1" s="1"/>
  <c r="DE238" i="1" s="1"/>
  <c r="DH237" i="1"/>
  <c r="DH216" i="1" l="1"/>
  <c r="DG216" i="1" s="1"/>
  <c r="DF216" i="1" s="1"/>
  <c r="DH271" i="1"/>
  <c r="DG271" i="1" s="1"/>
  <c r="DG219" i="1"/>
  <c r="DF219" i="1" s="1"/>
  <c r="DG218" i="1"/>
  <c r="DH253" i="1"/>
  <c r="DG253" i="1" s="1"/>
  <c r="DH252" i="1"/>
  <c r="DH264" i="1"/>
  <c r="DG264" i="1" s="1"/>
  <c r="DF264" i="1" s="1"/>
  <c r="DE264" i="1" s="1"/>
  <c r="DG275" i="1"/>
  <c r="DF275" i="1" s="1"/>
  <c r="DH279" i="1"/>
  <c r="DG279" i="1" s="1"/>
  <c r="DF279" i="1" s="1"/>
  <c r="DE279" i="1" s="1"/>
  <c r="DH278" i="1"/>
  <c r="DH243" i="1"/>
  <c r="DG243" i="1" s="1"/>
  <c r="DF243" i="1" s="1"/>
  <c r="DH242" i="1"/>
  <c r="DG254" i="1"/>
  <c r="DF254" i="1" s="1"/>
  <c r="DH228" i="1"/>
  <c r="DG228" i="1" s="1"/>
  <c r="DF228" i="1" s="1"/>
  <c r="DH227" i="1"/>
  <c r="DH309" i="1"/>
  <c r="DG309" i="1" s="1"/>
  <c r="DH308" i="1"/>
  <c r="DH268" i="1"/>
  <c r="DH269" i="1"/>
  <c r="DG269" i="1" s="1"/>
  <c r="DH285" i="1"/>
  <c r="DG285" i="1" s="1"/>
  <c r="DF285" i="1" s="1"/>
  <c r="DH284" i="1"/>
  <c r="DH294" i="1"/>
  <c r="DH295" i="1"/>
  <c r="DH289" i="1"/>
  <c r="DG289" i="1" s="1"/>
  <c r="DF289" i="1" s="1"/>
  <c r="DE289" i="1" s="1"/>
  <c r="DD289" i="1" s="1"/>
  <c r="DH288" i="1"/>
  <c r="DH205" i="1"/>
  <c r="DG205" i="1" s="1"/>
  <c r="DF205" i="1" s="1"/>
  <c r="DH204" i="1"/>
  <c r="DG301" i="1"/>
  <c r="DG300" i="1"/>
  <c r="DH223" i="1"/>
  <c r="DG223" i="1" s="1"/>
  <c r="DF223" i="1" s="1"/>
  <c r="DE223" i="1" s="1"/>
  <c r="DH222" i="1"/>
  <c r="DG210" i="1"/>
  <c r="DF210" i="1" s="1"/>
  <c r="DE210" i="1" s="1"/>
  <c r="DG209" i="1"/>
  <c r="DH249" i="1"/>
  <c r="DG249" i="1" s="1"/>
  <c r="DF249" i="1" s="1"/>
  <c r="DH248" i="1"/>
  <c r="DH297" i="1"/>
  <c r="DG297" i="1" s="1"/>
  <c r="DF297" i="1" s="1"/>
  <c r="DE297" i="1" s="1"/>
  <c r="DH296" i="1"/>
  <c r="DG273" i="1"/>
  <c r="DF273" i="1" s="1"/>
  <c r="DG272" i="1"/>
  <c r="DH262" i="1"/>
  <c r="DG262" i="1" s="1"/>
  <c r="DH261" i="1"/>
  <c r="DF229" i="1"/>
  <c r="DE229" i="1" s="1"/>
  <c r="DD229" i="1" s="1"/>
  <c r="DH258" i="1"/>
  <c r="DG258" i="1" s="1"/>
  <c r="DF258" i="1" s="1"/>
  <c r="DH257" i="1"/>
  <c r="DH304" i="1"/>
  <c r="DG304" i="1" s="1"/>
  <c r="DF304" i="1" s="1"/>
  <c r="DE304" i="1" s="1"/>
  <c r="DH303" i="1"/>
  <c r="DG237" i="1"/>
  <c r="DF237" i="1" s="1"/>
  <c r="DE237" i="1" s="1"/>
  <c r="DD237" i="1" s="1"/>
  <c r="DG236" i="1"/>
  <c r="DF281" i="1"/>
  <c r="DG214" i="1"/>
  <c r="DG213" i="1"/>
  <c r="DF244" i="1"/>
  <c r="DE244" i="1" s="1"/>
  <c r="DF233" i="1"/>
  <c r="DE233" i="1" s="1"/>
  <c r="DF232" i="1"/>
  <c r="DF206" i="1"/>
  <c r="DE206" i="1" s="1"/>
  <c r="DG215" i="1" l="1"/>
  <c r="DF215" i="1" s="1"/>
  <c r="DE215" i="1" s="1"/>
  <c r="DG270" i="1"/>
  <c r="DF270" i="1" s="1"/>
  <c r="DF218" i="1"/>
  <c r="DE218" i="1" s="1"/>
  <c r="DF217" i="1"/>
  <c r="DG252" i="1"/>
  <c r="DF252" i="1" s="1"/>
  <c r="DG251" i="1"/>
  <c r="DG263" i="1"/>
  <c r="DF263" i="1" s="1"/>
  <c r="DE263" i="1" s="1"/>
  <c r="DD263" i="1" s="1"/>
  <c r="DF274" i="1"/>
  <c r="DE274" i="1" s="1"/>
  <c r="DG278" i="1"/>
  <c r="DF278" i="1" s="1"/>
  <c r="DE278" i="1" s="1"/>
  <c r="DD278" i="1" s="1"/>
  <c r="DG277" i="1"/>
  <c r="DG242" i="1"/>
  <c r="DF242" i="1" s="1"/>
  <c r="DE242" i="1" s="1"/>
  <c r="DG241" i="1"/>
  <c r="DF253" i="1"/>
  <c r="DE253" i="1" s="1"/>
  <c r="DG227" i="1"/>
  <c r="DF227" i="1" s="1"/>
  <c r="DE227" i="1" s="1"/>
  <c r="DG226" i="1"/>
  <c r="DG267" i="1"/>
  <c r="DG268" i="1"/>
  <c r="DF268" i="1" s="1"/>
  <c r="DG308" i="1"/>
  <c r="DF308" i="1" s="1"/>
  <c r="DG307" i="1"/>
  <c r="DF300" i="1"/>
  <c r="DF299" i="1"/>
  <c r="DG288" i="1"/>
  <c r="DF288" i="1" s="1"/>
  <c r="DE288" i="1" s="1"/>
  <c r="DD288" i="1" s="1"/>
  <c r="DC288" i="1" s="1"/>
  <c r="DG287" i="1"/>
  <c r="DG204" i="1"/>
  <c r="DF204" i="1" s="1"/>
  <c r="DE204" i="1" s="1"/>
  <c r="DG203" i="1"/>
  <c r="DG293" i="1"/>
  <c r="DG294" i="1"/>
  <c r="DG284" i="1"/>
  <c r="DF284" i="1" s="1"/>
  <c r="DE284" i="1" s="1"/>
  <c r="DG283" i="1"/>
  <c r="DF272" i="1"/>
  <c r="DE272" i="1" s="1"/>
  <c r="DF271" i="1"/>
  <c r="DG222" i="1"/>
  <c r="DF222" i="1" s="1"/>
  <c r="DE222" i="1" s="1"/>
  <c r="DD222" i="1" s="1"/>
  <c r="DG221" i="1"/>
  <c r="DG261" i="1"/>
  <c r="DF261" i="1" s="1"/>
  <c r="DG260" i="1"/>
  <c r="DF236" i="1"/>
  <c r="DE236" i="1" s="1"/>
  <c r="DD236" i="1" s="1"/>
  <c r="DC236" i="1" s="1"/>
  <c r="DF235" i="1"/>
  <c r="DG296" i="1"/>
  <c r="DF296" i="1" s="1"/>
  <c r="DE296" i="1" s="1"/>
  <c r="DD296" i="1" s="1"/>
  <c r="DG295" i="1"/>
  <c r="DE243" i="1"/>
  <c r="DD243" i="1" s="1"/>
  <c r="DE232" i="1"/>
  <c r="DD232" i="1" s="1"/>
  <c r="DE231" i="1"/>
  <c r="DF209" i="1"/>
  <c r="DE209" i="1" s="1"/>
  <c r="DD209" i="1" s="1"/>
  <c r="DF208" i="1"/>
  <c r="DG303" i="1"/>
  <c r="DF303" i="1" s="1"/>
  <c r="DE303" i="1" s="1"/>
  <c r="DD303" i="1" s="1"/>
  <c r="DG302" i="1"/>
  <c r="DF213" i="1"/>
  <c r="DF212" i="1"/>
  <c r="DG257" i="1"/>
  <c r="DF257" i="1" s="1"/>
  <c r="DE257" i="1" s="1"/>
  <c r="DG256" i="1"/>
  <c r="DE205" i="1"/>
  <c r="DD205" i="1" s="1"/>
  <c r="DE228" i="1"/>
  <c r="DD228" i="1" s="1"/>
  <c r="DC228" i="1" s="1"/>
  <c r="DG248" i="1"/>
  <c r="DF248" i="1" s="1"/>
  <c r="DE248" i="1" s="1"/>
  <c r="DG247" i="1"/>
  <c r="DE280" i="1"/>
  <c r="DF214" i="1" l="1"/>
  <c r="DE214" i="1" s="1"/>
  <c r="DD214" i="1" s="1"/>
  <c r="DF269" i="1"/>
  <c r="DE269" i="1" s="1"/>
  <c r="DE217" i="1"/>
  <c r="DD217" i="1" s="1"/>
  <c r="DE216" i="1"/>
  <c r="DF251" i="1"/>
  <c r="DE251" i="1" s="1"/>
  <c r="DF250" i="1"/>
  <c r="DF262" i="1"/>
  <c r="DE262" i="1" s="1"/>
  <c r="DD262" i="1" s="1"/>
  <c r="DC262" i="1" s="1"/>
  <c r="DE273" i="1"/>
  <c r="DD273" i="1" s="1"/>
  <c r="DF277" i="1"/>
  <c r="DE277" i="1" s="1"/>
  <c r="DD277" i="1" s="1"/>
  <c r="DC277" i="1" s="1"/>
  <c r="DF276" i="1"/>
  <c r="DF241" i="1"/>
  <c r="DE241" i="1" s="1"/>
  <c r="DD241" i="1" s="1"/>
  <c r="DF240" i="1"/>
  <c r="DE252" i="1"/>
  <c r="DD252" i="1" s="1"/>
  <c r="DF226" i="1"/>
  <c r="DE226" i="1" s="1"/>
  <c r="DD226" i="1" s="1"/>
  <c r="DF225" i="1"/>
  <c r="DF307" i="1"/>
  <c r="DE307" i="1" s="1"/>
  <c r="DF306" i="1"/>
  <c r="DF266" i="1"/>
  <c r="DF267" i="1"/>
  <c r="DE267" i="1" s="1"/>
  <c r="DF283" i="1"/>
  <c r="DE283" i="1" s="1"/>
  <c r="DD283" i="1" s="1"/>
  <c r="DF282" i="1"/>
  <c r="DF292" i="1"/>
  <c r="DF293" i="1"/>
  <c r="DF203" i="1"/>
  <c r="DE203" i="1" s="1"/>
  <c r="DD203" i="1" s="1"/>
  <c r="DF202" i="1"/>
  <c r="DF287" i="1"/>
  <c r="DE287" i="1" s="1"/>
  <c r="DD287" i="1" s="1"/>
  <c r="DC287" i="1" s="1"/>
  <c r="DB287" i="1" s="1"/>
  <c r="DF286" i="1"/>
  <c r="DE299" i="1"/>
  <c r="DE298" i="1"/>
  <c r="DF260" i="1"/>
  <c r="DE260" i="1" s="1"/>
  <c r="DF259" i="1"/>
  <c r="DD279" i="1"/>
  <c r="DD242" i="1"/>
  <c r="DC242" i="1" s="1"/>
  <c r="DF221" i="1"/>
  <c r="DE221" i="1" s="1"/>
  <c r="DD221" i="1" s="1"/>
  <c r="DC221" i="1" s="1"/>
  <c r="DF220" i="1"/>
  <c r="DD231" i="1"/>
  <c r="DC231" i="1" s="1"/>
  <c r="DD230" i="1"/>
  <c r="DE271" i="1"/>
  <c r="DD271" i="1" s="1"/>
  <c r="DE270" i="1"/>
  <c r="DF256" i="1"/>
  <c r="DE256" i="1" s="1"/>
  <c r="DD256" i="1" s="1"/>
  <c r="DF255" i="1"/>
  <c r="DE235" i="1"/>
  <c r="DD235" i="1" s="1"/>
  <c r="DC235" i="1" s="1"/>
  <c r="DB235" i="1" s="1"/>
  <c r="DE234" i="1"/>
  <c r="DE212" i="1"/>
  <c r="DE211" i="1"/>
  <c r="DF302" i="1"/>
  <c r="DE302" i="1" s="1"/>
  <c r="DD302" i="1" s="1"/>
  <c r="DC302" i="1" s="1"/>
  <c r="DF301" i="1"/>
  <c r="DF295" i="1"/>
  <c r="DE295" i="1" s="1"/>
  <c r="DD295" i="1" s="1"/>
  <c r="DC295" i="1" s="1"/>
  <c r="DF294" i="1"/>
  <c r="DF247" i="1"/>
  <c r="DE247" i="1" s="1"/>
  <c r="DD247" i="1" s="1"/>
  <c r="DF246" i="1"/>
  <c r="DD227" i="1"/>
  <c r="DC227" i="1" s="1"/>
  <c r="DB227" i="1" s="1"/>
  <c r="DD204" i="1"/>
  <c r="DC204" i="1" s="1"/>
  <c r="DE208" i="1"/>
  <c r="DD208" i="1" s="1"/>
  <c r="DC208" i="1" s="1"/>
  <c r="DE207" i="1"/>
  <c r="DE213" i="1" l="1"/>
  <c r="DD213" i="1" s="1"/>
  <c r="DC213" i="1" s="1"/>
  <c r="DE268" i="1"/>
  <c r="DD268" i="1" s="1"/>
  <c r="DD216" i="1"/>
  <c r="DC216" i="1" s="1"/>
  <c r="DD215" i="1"/>
  <c r="DE250" i="1"/>
  <c r="DD250" i="1" s="1"/>
  <c r="DE249" i="1"/>
  <c r="DE261" i="1"/>
  <c r="DD261" i="1" s="1"/>
  <c r="DC261" i="1" s="1"/>
  <c r="DB261" i="1" s="1"/>
  <c r="DD272" i="1"/>
  <c r="DC272" i="1" s="1"/>
  <c r="DE276" i="1"/>
  <c r="DD276" i="1" s="1"/>
  <c r="DC276" i="1" s="1"/>
  <c r="DB276" i="1" s="1"/>
  <c r="DE275" i="1"/>
  <c r="DE240" i="1"/>
  <c r="DD240" i="1" s="1"/>
  <c r="DC240" i="1" s="1"/>
  <c r="DE239" i="1"/>
  <c r="DD251" i="1"/>
  <c r="DC251" i="1" s="1"/>
  <c r="DE225" i="1"/>
  <c r="DD225" i="1" s="1"/>
  <c r="DC225" i="1" s="1"/>
  <c r="DE224" i="1"/>
  <c r="DE202" i="1"/>
  <c r="DD202" i="1" s="1"/>
  <c r="DC202" i="1" s="1"/>
  <c r="DE265" i="1"/>
  <c r="DE266" i="1"/>
  <c r="DD266" i="1" s="1"/>
  <c r="DE306" i="1"/>
  <c r="DD306" i="1" s="1"/>
  <c r="DE305" i="1"/>
  <c r="DD298" i="1"/>
  <c r="DD297" i="1"/>
  <c r="DE285" i="1"/>
  <c r="DE286" i="1"/>
  <c r="DD286" i="1" s="1"/>
  <c r="DC286" i="1" s="1"/>
  <c r="DB286" i="1" s="1"/>
  <c r="DA286" i="1" s="1"/>
  <c r="DE291" i="1"/>
  <c r="DE292" i="1"/>
  <c r="DE282" i="1"/>
  <c r="DD282" i="1" s="1"/>
  <c r="DC282" i="1" s="1"/>
  <c r="DE281" i="1"/>
  <c r="DC226" i="1"/>
  <c r="DB226" i="1" s="1"/>
  <c r="DA226" i="1" s="1"/>
  <c r="DD270" i="1"/>
  <c r="DC270" i="1" s="1"/>
  <c r="DD269" i="1"/>
  <c r="DC278" i="1"/>
  <c r="DC241" i="1"/>
  <c r="DB241" i="1" s="1"/>
  <c r="DD211" i="1"/>
  <c r="DD210" i="1"/>
  <c r="DE301" i="1"/>
  <c r="DD301" i="1" s="1"/>
  <c r="DC301" i="1" s="1"/>
  <c r="DB301" i="1" s="1"/>
  <c r="DE300" i="1"/>
  <c r="DE259" i="1"/>
  <c r="DD259" i="1" s="1"/>
  <c r="DE258" i="1"/>
  <c r="DC203" i="1"/>
  <c r="DB203" i="1" s="1"/>
  <c r="DE255" i="1"/>
  <c r="DD255" i="1" s="1"/>
  <c r="DC255" i="1" s="1"/>
  <c r="DE254" i="1"/>
  <c r="DE246" i="1"/>
  <c r="DD246" i="1" s="1"/>
  <c r="DC246" i="1" s="1"/>
  <c r="DE245" i="1"/>
  <c r="DD207" i="1"/>
  <c r="DC207" i="1" s="1"/>
  <c r="DB207" i="1" s="1"/>
  <c r="DD206" i="1"/>
  <c r="DC230" i="1"/>
  <c r="DB230" i="1" s="1"/>
  <c r="DC229" i="1"/>
  <c r="DD234" i="1"/>
  <c r="DC234" i="1" s="1"/>
  <c r="DB234" i="1" s="1"/>
  <c r="DA234" i="1" s="1"/>
  <c r="DD233" i="1"/>
  <c r="DE294" i="1"/>
  <c r="DD294" i="1" s="1"/>
  <c r="DC294" i="1" s="1"/>
  <c r="DB294" i="1" s="1"/>
  <c r="DE293" i="1"/>
  <c r="DE220" i="1"/>
  <c r="DD220" i="1" s="1"/>
  <c r="DC220" i="1" s="1"/>
  <c r="DB220" i="1" s="1"/>
  <c r="DE219" i="1"/>
  <c r="DD212" i="1" l="1"/>
  <c r="DC212" i="1" s="1"/>
  <c r="DB212" i="1" s="1"/>
  <c r="DD267" i="1"/>
  <c r="DC267" i="1" s="1"/>
  <c r="DC215" i="1"/>
  <c r="DB215" i="1" s="1"/>
  <c r="DC214" i="1"/>
  <c r="DD249" i="1"/>
  <c r="DC249" i="1" s="1"/>
  <c r="DD248" i="1"/>
  <c r="DD260" i="1"/>
  <c r="DC260" i="1" s="1"/>
  <c r="DB260" i="1" s="1"/>
  <c r="DA260" i="1" s="1"/>
  <c r="DC271" i="1"/>
  <c r="DB271" i="1" s="1"/>
  <c r="DB202" i="1"/>
  <c r="DA202" i="1" s="1"/>
  <c r="DD275" i="1"/>
  <c r="DC275" i="1" s="1"/>
  <c r="DB275" i="1" s="1"/>
  <c r="DA275" i="1" s="1"/>
  <c r="DD274" i="1"/>
  <c r="DD239" i="1"/>
  <c r="DC239" i="1" s="1"/>
  <c r="DB239" i="1" s="1"/>
  <c r="DD238" i="1"/>
  <c r="DC250" i="1"/>
  <c r="DB250" i="1" s="1"/>
  <c r="DD224" i="1"/>
  <c r="DC224" i="1" s="1"/>
  <c r="DB224" i="1" s="1"/>
  <c r="DD223" i="1"/>
  <c r="DD305" i="1"/>
  <c r="DC305" i="1" s="1"/>
  <c r="DD304" i="1"/>
  <c r="DD264" i="1"/>
  <c r="DD265" i="1"/>
  <c r="DC265" i="1" s="1"/>
  <c r="DD290" i="1"/>
  <c r="DD291" i="1"/>
  <c r="DD284" i="1"/>
  <c r="DD285" i="1"/>
  <c r="DC285" i="1" s="1"/>
  <c r="DB285" i="1" s="1"/>
  <c r="DA285" i="1" s="1"/>
  <c r="CZ285" i="1" s="1"/>
  <c r="DC297" i="1"/>
  <c r="DC296" i="1"/>
  <c r="DD281" i="1"/>
  <c r="DC281" i="1" s="1"/>
  <c r="DB281" i="1" s="1"/>
  <c r="DD280" i="1"/>
  <c r="DB277" i="1"/>
  <c r="DC269" i="1"/>
  <c r="DB269" i="1" s="1"/>
  <c r="DC268" i="1"/>
  <c r="DD258" i="1"/>
  <c r="DC258" i="1" s="1"/>
  <c r="DD257" i="1"/>
  <c r="DD293" i="1"/>
  <c r="DC293" i="1" s="1"/>
  <c r="DB293" i="1" s="1"/>
  <c r="DA293" i="1" s="1"/>
  <c r="DD292" i="1"/>
  <c r="DB225" i="1"/>
  <c r="DA225" i="1" s="1"/>
  <c r="CZ225" i="1" s="1"/>
  <c r="DC206" i="1"/>
  <c r="DB206" i="1" s="1"/>
  <c r="DA206" i="1" s="1"/>
  <c r="DC205" i="1"/>
  <c r="DD245" i="1"/>
  <c r="DC245" i="1" s="1"/>
  <c r="DB245" i="1" s="1"/>
  <c r="DD244" i="1"/>
  <c r="DD300" i="1"/>
  <c r="DC300" i="1" s="1"/>
  <c r="DB300" i="1" s="1"/>
  <c r="DA300" i="1" s="1"/>
  <c r="DD299" i="1"/>
  <c r="DD219" i="1"/>
  <c r="DC219" i="1" s="1"/>
  <c r="DB219" i="1" s="1"/>
  <c r="DA219" i="1" s="1"/>
  <c r="DD218" i="1"/>
  <c r="DD254" i="1"/>
  <c r="DC254" i="1" s="1"/>
  <c r="DB254" i="1" s="1"/>
  <c r="DD253" i="1"/>
  <c r="DB240" i="1"/>
  <c r="DA240" i="1" s="1"/>
  <c r="DC233" i="1"/>
  <c r="DB233" i="1" s="1"/>
  <c r="DA233" i="1" s="1"/>
  <c r="CZ233" i="1" s="1"/>
  <c r="DC232" i="1"/>
  <c r="DB229" i="1"/>
  <c r="DA229" i="1" s="1"/>
  <c r="DB228" i="1"/>
  <c r="DC210" i="1"/>
  <c r="DC209" i="1"/>
  <c r="DC211" i="1" l="1"/>
  <c r="DB211" i="1" s="1"/>
  <c r="DA211" i="1" s="1"/>
  <c r="DC266" i="1"/>
  <c r="DB266" i="1" s="1"/>
  <c r="DB214" i="1"/>
  <c r="DA214" i="1" s="1"/>
  <c r="DB213" i="1"/>
  <c r="DC248" i="1"/>
  <c r="DB248" i="1" s="1"/>
  <c r="DC247" i="1"/>
  <c r="DC259" i="1"/>
  <c r="DB259" i="1" s="1"/>
  <c r="DA259" i="1" s="1"/>
  <c r="CZ259" i="1" s="1"/>
  <c r="DB270" i="1"/>
  <c r="DA270" i="1" s="1"/>
  <c r="DC274" i="1"/>
  <c r="DB274" i="1" s="1"/>
  <c r="DA274" i="1" s="1"/>
  <c r="CZ274" i="1" s="1"/>
  <c r="DC273" i="1"/>
  <c r="DC238" i="1"/>
  <c r="DB238" i="1" s="1"/>
  <c r="DA238" i="1" s="1"/>
  <c r="DC237" i="1"/>
  <c r="DB249" i="1"/>
  <c r="DA249" i="1" s="1"/>
  <c r="DC223" i="1"/>
  <c r="DB223" i="1" s="1"/>
  <c r="DA223" i="1" s="1"/>
  <c r="DC222" i="1"/>
  <c r="DC263" i="1"/>
  <c r="DC264" i="1"/>
  <c r="DB264" i="1" s="1"/>
  <c r="DC304" i="1"/>
  <c r="DB304" i="1" s="1"/>
  <c r="DC303" i="1"/>
  <c r="DB296" i="1"/>
  <c r="DB295" i="1"/>
  <c r="DC280" i="1"/>
  <c r="DB280" i="1" s="1"/>
  <c r="DA280" i="1" s="1"/>
  <c r="DC279" i="1"/>
  <c r="DC283" i="1"/>
  <c r="DC284" i="1"/>
  <c r="DB284" i="1" s="1"/>
  <c r="DA284" i="1" s="1"/>
  <c r="CZ284" i="1" s="1"/>
  <c r="CY284" i="1" s="1"/>
  <c r="DC289" i="1"/>
  <c r="DC290" i="1"/>
  <c r="DA224" i="1"/>
  <c r="CZ224" i="1" s="1"/>
  <c r="CY224" i="1" s="1"/>
  <c r="DB205" i="1"/>
  <c r="DA205" i="1" s="1"/>
  <c r="CZ205" i="1" s="1"/>
  <c r="DB204" i="1"/>
  <c r="DB232" i="1"/>
  <c r="DA232" i="1" s="1"/>
  <c r="CZ232" i="1" s="1"/>
  <c r="CY232" i="1" s="1"/>
  <c r="DB231" i="1"/>
  <c r="DA239" i="1"/>
  <c r="CZ239" i="1" s="1"/>
  <c r="DA276" i="1"/>
  <c r="DC218" i="1"/>
  <c r="DB218" i="1" s="1"/>
  <c r="DA218" i="1" s="1"/>
  <c r="CZ218" i="1" s="1"/>
  <c r="DC217" i="1"/>
  <c r="DC292" i="1"/>
  <c r="DB292" i="1" s="1"/>
  <c r="DA292" i="1" s="1"/>
  <c r="CZ292" i="1" s="1"/>
  <c r="DC291" i="1"/>
  <c r="DA228" i="1"/>
  <c r="CZ228" i="1" s="1"/>
  <c r="DA227" i="1"/>
  <c r="DC257" i="1"/>
  <c r="DB257" i="1" s="1"/>
  <c r="DC256" i="1"/>
  <c r="DB209" i="1"/>
  <c r="DB208" i="1"/>
  <c r="DC244" i="1"/>
  <c r="DB244" i="1" s="1"/>
  <c r="DA244" i="1" s="1"/>
  <c r="DC243" i="1"/>
  <c r="DC299" i="1"/>
  <c r="DB299" i="1" s="1"/>
  <c r="DA299" i="1" s="1"/>
  <c r="CZ299" i="1" s="1"/>
  <c r="DC298" i="1"/>
  <c r="DC253" i="1"/>
  <c r="DB253" i="1" s="1"/>
  <c r="DA253" i="1" s="1"/>
  <c r="DC252" i="1"/>
  <c r="DB268" i="1"/>
  <c r="DA268" i="1" s="1"/>
  <c r="DB267" i="1"/>
  <c r="DB210" i="1" l="1"/>
  <c r="DA210" i="1" s="1"/>
  <c r="CZ210" i="1" s="1"/>
  <c r="DB265" i="1"/>
  <c r="DA265" i="1" s="1"/>
  <c r="DA213" i="1"/>
  <c r="CZ213" i="1" s="1"/>
  <c r="DA212" i="1"/>
  <c r="DB247" i="1"/>
  <c r="DA247" i="1" s="1"/>
  <c r="DB246" i="1"/>
  <c r="DB258" i="1"/>
  <c r="DA258" i="1" s="1"/>
  <c r="CZ258" i="1" s="1"/>
  <c r="CY258" i="1" s="1"/>
  <c r="DA269" i="1"/>
  <c r="CZ269" i="1" s="1"/>
  <c r="DB273" i="1"/>
  <c r="DA273" i="1" s="1"/>
  <c r="CZ273" i="1" s="1"/>
  <c r="CY273" i="1" s="1"/>
  <c r="DB272" i="1"/>
  <c r="DB237" i="1"/>
  <c r="DA237" i="1" s="1"/>
  <c r="CZ237" i="1" s="1"/>
  <c r="DB236" i="1"/>
  <c r="DA248" i="1"/>
  <c r="CZ248" i="1" s="1"/>
  <c r="DB222" i="1"/>
  <c r="DA222" i="1" s="1"/>
  <c r="CZ222" i="1" s="1"/>
  <c r="DB221" i="1"/>
  <c r="DB303" i="1"/>
  <c r="DA303" i="1" s="1"/>
  <c r="DB302" i="1"/>
  <c r="DB262" i="1"/>
  <c r="DB263" i="1"/>
  <c r="DA263" i="1" s="1"/>
  <c r="DB283" i="1"/>
  <c r="DA283" i="1" s="1"/>
  <c r="CZ283" i="1" s="1"/>
  <c r="CY283" i="1" s="1"/>
  <c r="CX283" i="1" s="1"/>
  <c r="DB282" i="1"/>
  <c r="DB279" i="1"/>
  <c r="DA279" i="1" s="1"/>
  <c r="CZ279" i="1" s="1"/>
  <c r="DB278" i="1"/>
  <c r="DB288" i="1"/>
  <c r="DB289" i="1"/>
  <c r="DA295" i="1"/>
  <c r="DA294" i="1"/>
  <c r="DA231" i="1"/>
  <c r="CZ231" i="1" s="1"/>
  <c r="CY231" i="1" s="1"/>
  <c r="CX231" i="1" s="1"/>
  <c r="DA230" i="1"/>
  <c r="DB217" i="1"/>
  <c r="DA217" i="1" s="1"/>
  <c r="CZ217" i="1" s="1"/>
  <c r="CY217" i="1" s="1"/>
  <c r="DB216" i="1"/>
  <c r="DA204" i="1"/>
  <c r="CZ204" i="1" s="1"/>
  <c r="CY204" i="1" s="1"/>
  <c r="DA203" i="1"/>
  <c r="DB252" i="1"/>
  <c r="DA252" i="1" s="1"/>
  <c r="CZ252" i="1" s="1"/>
  <c r="DB251" i="1"/>
  <c r="DB256" i="1"/>
  <c r="DA256" i="1" s="1"/>
  <c r="DB255" i="1"/>
  <c r="DB243" i="1"/>
  <c r="DA243" i="1" s="1"/>
  <c r="CZ243" i="1" s="1"/>
  <c r="DB242" i="1"/>
  <c r="DA208" i="1"/>
  <c r="DA207" i="1"/>
  <c r="CZ275" i="1"/>
  <c r="DB298" i="1"/>
  <c r="DA298" i="1" s="1"/>
  <c r="CZ298" i="1" s="1"/>
  <c r="CY298" i="1" s="1"/>
  <c r="DB297" i="1"/>
  <c r="CZ223" i="1"/>
  <c r="CY223" i="1" s="1"/>
  <c r="CX223" i="1" s="1"/>
  <c r="CZ227" i="1"/>
  <c r="CY227" i="1" s="1"/>
  <c r="CZ226" i="1"/>
  <c r="CZ238" i="1"/>
  <c r="CY238" i="1" s="1"/>
  <c r="DB291" i="1"/>
  <c r="DA291" i="1" s="1"/>
  <c r="CZ291" i="1" s="1"/>
  <c r="CY291" i="1" s="1"/>
  <c r="DB290" i="1"/>
  <c r="DA267" i="1"/>
  <c r="CZ267" i="1" s="1"/>
  <c r="DA266" i="1"/>
  <c r="DA209" i="1" l="1"/>
  <c r="CZ209" i="1" s="1"/>
  <c r="CY209" i="1" s="1"/>
  <c r="DA264" i="1"/>
  <c r="CZ264" i="1" s="1"/>
  <c r="CZ212" i="1"/>
  <c r="CY212" i="1" s="1"/>
  <c r="CZ211" i="1"/>
  <c r="DA246" i="1"/>
  <c r="CZ246" i="1" s="1"/>
  <c r="DA245" i="1"/>
  <c r="DA257" i="1"/>
  <c r="CZ257" i="1" s="1"/>
  <c r="CY257" i="1" s="1"/>
  <c r="CX257" i="1" s="1"/>
  <c r="CZ268" i="1"/>
  <c r="CY268" i="1" s="1"/>
  <c r="DA272" i="1"/>
  <c r="CZ272" i="1" s="1"/>
  <c r="CY272" i="1" s="1"/>
  <c r="CX272" i="1" s="1"/>
  <c r="DA271" i="1"/>
  <c r="DA236" i="1"/>
  <c r="CZ236" i="1" s="1"/>
  <c r="CY236" i="1" s="1"/>
  <c r="DA235" i="1"/>
  <c r="CZ247" i="1"/>
  <c r="CY247" i="1" s="1"/>
  <c r="DA221" i="1"/>
  <c r="CZ221" i="1" s="1"/>
  <c r="CY221" i="1" s="1"/>
  <c r="DA220" i="1"/>
  <c r="DA261" i="1"/>
  <c r="DA262" i="1"/>
  <c r="CZ262" i="1" s="1"/>
  <c r="DA302" i="1"/>
  <c r="CZ302" i="1" s="1"/>
  <c r="DA301" i="1"/>
  <c r="CZ294" i="1"/>
  <c r="CZ293" i="1"/>
  <c r="DA287" i="1"/>
  <c r="DA288" i="1"/>
  <c r="DA278" i="1"/>
  <c r="CZ278" i="1" s="1"/>
  <c r="CY278" i="1" s="1"/>
  <c r="DA277" i="1"/>
  <c r="DA282" i="1"/>
  <c r="CZ282" i="1" s="1"/>
  <c r="CY282" i="1" s="1"/>
  <c r="CX282" i="1" s="1"/>
  <c r="CW282" i="1" s="1"/>
  <c r="DA281" i="1"/>
  <c r="CZ207" i="1"/>
  <c r="CZ206" i="1"/>
  <c r="CZ203" i="1"/>
  <c r="CY203" i="1" s="1"/>
  <c r="CX203" i="1" s="1"/>
  <c r="CZ202" i="1"/>
  <c r="DA290" i="1"/>
  <c r="CZ290" i="1" s="1"/>
  <c r="CY290" i="1" s="1"/>
  <c r="DA289" i="1"/>
  <c r="DA242" i="1"/>
  <c r="CZ242" i="1" s="1"/>
  <c r="CY242" i="1" s="1"/>
  <c r="DA241" i="1"/>
  <c r="DA216" i="1"/>
  <c r="CZ216" i="1" s="1"/>
  <c r="CY216" i="1" s="1"/>
  <c r="CX216" i="1" s="1"/>
  <c r="DA215" i="1"/>
  <c r="DA255" i="1"/>
  <c r="CZ255" i="1" s="1"/>
  <c r="DA254" i="1"/>
  <c r="CY237" i="1"/>
  <c r="DA251" i="1"/>
  <c r="CZ251" i="1" s="1"/>
  <c r="CY251" i="1" s="1"/>
  <c r="DA250" i="1"/>
  <c r="CZ230" i="1"/>
  <c r="CY230" i="1" s="1"/>
  <c r="CX230" i="1" s="1"/>
  <c r="CW230" i="1" s="1"/>
  <c r="CZ229" i="1"/>
  <c r="CY222" i="1"/>
  <c r="DA297" i="1"/>
  <c r="CZ297" i="1" s="1"/>
  <c r="CY297" i="1" s="1"/>
  <c r="CX297" i="1" s="1"/>
  <c r="DA296" i="1"/>
  <c r="CZ266" i="1"/>
  <c r="CY266" i="1" s="1"/>
  <c r="CZ265" i="1"/>
  <c r="CY226" i="1"/>
  <c r="CX226" i="1" s="1"/>
  <c r="CY225" i="1"/>
  <c r="CY274" i="1"/>
  <c r="CZ208" i="1" l="1"/>
  <c r="CY208" i="1" s="1"/>
  <c r="CX208" i="1" s="1"/>
  <c r="CZ263" i="1"/>
  <c r="CY263" i="1" s="1"/>
  <c r="CY211" i="1"/>
  <c r="CX211" i="1" s="1"/>
  <c r="CY210" i="1"/>
  <c r="CZ245" i="1"/>
  <c r="CY245" i="1" s="1"/>
  <c r="CZ244" i="1"/>
  <c r="CZ256" i="1"/>
  <c r="CY256" i="1" s="1"/>
  <c r="CX256" i="1" s="1"/>
  <c r="CW256" i="1" s="1"/>
  <c r="CY202" i="1"/>
  <c r="CX202" i="1" s="1"/>
  <c r="CW202" i="1" s="1"/>
  <c r="CY267" i="1"/>
  <c r="CX267" i="1" s="1"/>
  <c r="CZ271" i="1"/>
  <c r="CY271" i="1" s="1"/>
  <c r="CX271" i="1" s="1"/>
  <c r="CW271" i="1" s="1"/>
  <c r="CZ270" i="1"/>
  <c r="CZ235" i="1"/>
  <c r="CY235" i="1" s="1"/>
  <c r="CX235" i="1" s="1"/>
  <c r="CZ234" i="1"/>
  <c r="CY246" i="1"/>
  <c r="CX246" i="1" s="1"/>
  <c r="CZ220" i="1"/>
  <c r="CY220" i="1" s="1"/>
  <c r="CX220" i="1" s="1"/>
  <c r="CZ219" i="1"/>
  <c r="CZ301" i="1"/>
  <c r="CY301" i="1" s="1"/>
  <c r="CZ300" i="1"/>
  <c r="CZ260" i="1"/>
  <c r="CZ261" i="1"/>
  <c r="CY261" i="1" s="1"/>
  <c r="CZ277" i="1"/>
  <c r="CY277" i="1" s="1"/>
  <c r="CX277" i="1" s="1"/>
  <c r="CZ276" i="1"/>
  <c r="CZ281" i="1"/>
  <c r="CY281" i="1" s="1"/>
  <c r="CX281" i="1" s="1"/>
  <c r="CW281" i="1" s="1"/>
  <c r="CV281" i="1" s="1"/>
  <c r="CZ280" i="1"/>
  <c r="CZ286" i="1"/>
  <c r="CZ287" i="1"/>
  <c r="CY293" i="1"/>
  <c r="CY292" i="1"/>
  <c r="CX290" i="1"/>
  <c r="CZ289" i="1"/>
  <c r="CY289" i="1" s="1"/>
  <c r="CX289" i="1" s="1"/>
  <c r="CZ288" i="1"/>
  <c r="CY265" i="1"/>
  <c r="CX265" i="1" s="1"/>
  <c r="CY264" i="1"/>
  <c r="CZ250" i="1"/>
  <c r="CY250" i="1" s="1"/>
  <c r="CX250" i="1" s="1"/>
  <c r="CZ249" i="1"/>
  <c r="CX236" i="1"/>
  <c r="CX237" i="1"/>
  <c r="CZ254" i="1"/>
  <c r="CY254" i="1" s="1"/>
  <c r="CZ253" i="1"/>
  <c r="CZ215" i="1"/>
  <c r="CY215" i="1" s="1"/>
  <c r="CX215" i="1" s="1"/>
  <c r="CW215" i="1" s="1"/>
  <c r="CZ214" i="1"/>
  <c r="CY229" i="1"/>
  <c r="CY228" i="1"/>
  <c r="CX227" i="1" s="1"/>
  <c r="CW226" i="1" s="1"/>
  <c r="CX273" i="1"/>
  <c r="CZ296" i="1"/>
  <c r="CY296" i="1" s="1"/>
  <c r="CX296" i="1" s="1"/>
  <c r="CW296" i="1" s="1"/>
  <c r="CZ295" i="1"/>
  <c r="CY206" i="1"/>
  <c r="CY205" i="1"/>
  <c r="CX225" i="1"/>
  <c r="CW225" i="1" s="1"/>
  <c r="CX224" i="1"/>
  <c r="CX221" i="1"/>
  <c r="CX222" i="1"/>
  <c r="CW222" i="1" s="1"/>
  <c r="CZ241" i="1"/>
  <c r="CY241" i="1" s="1"/>
  <c r="CX241" i="1" s="1"/>
  <c r="CZ240" i="1"/>
  <c r="CY207" i="1" l="1"/>
  <c r="CX207" i="1" s="1"/>
  <c r="CW207" i="1" s="1"/>
  <c r="CY262" i="1"/>
  <c r="CX262" i="1" s="1"/>
  <c r="CX210" i="1"/>
  <c r="CW210" i="1" s="1"/>
  <c r="CX209" i="1"/>
  <c r="CY244" i="1"/>
  <c r="CX244" i="1" s="1"/>
  <c r="CY243" i="1"/>
  <c r="CY255" i="1"/>
  <c r="CX255" i="1" s="1"/>
  <c r="CW255" i="1" s="1"/>
  <c r="CV255" i="1" s="1"/>
  <c r="CX266" i="1"/>
  <c r="CW266" i="1" s="1"/>
  <c r="CW220" i="1"/>
  <c r="CY270" i="1"/>
  <c r="CX270" i="1" s="1"/>
  <c r="CW270" i="1" s="1"/>
  <c r="CV270" i="1" s="1"/>
  <c r="CY269" i="1"/>
  <c r="CW235" i="1"/>
  <c r="CY234" i="1"/>
  <c r="CX234" i="1" s="1"/>
  <c r="CW234" i="1" s="1"/>
  <c r="CY233" i="1"/>
  <c r="CX245" i="1"/>
  <c r="CW245" i="1" s="1"/>
  <c r="CY219" i="1"/>
  <c r="CX219" i="1" s="1"/>
  <c r="CW219" i="1" s="1"/>
  <c r="CY218" i="1"/>
  <c r="CY259" i="1"/>
  <c r="CY260" i="1"/>
  <c r="CX260" i="1" s="1"/>
  <c r="CY300" i="1"/>
  <c r="CX300" i="1" s="1"/>
  <c r="CY299" i="1"/>
  <c r="CX292" i="1"/>
  <c r="CX291" i="1"/>
  <c r="CY285" i="1"/>
  <c r="CY286" i="1"/>
  <c r="CY280" i="1"/>
  <c r="CX280" i="1" s="1"/>
  <c r="CW280" i="1" s="1"/>
  <c r="CV280" i="1" s="1"/>
  <c r="CU280" i="1" s="1"/>
  <c r="CY279" i="1"/>
  <c r="CV225" i="1"/>
  <c r="CY276" i="1"/>
  <c r="CX276" i="1" s="1"/>
  <c r="CW276" i="1" s="1"/>
  <c r="CY275" i="1"/>
  <c r="CW289" i="1"/>
  <c r="CY288" i="1"/>
  <c r="CX288" i="1" s="1"/>
  <c r="CW288" i="1" s="1"/>
  <c r="CY287" i="1"/>
  <c r="CX204" i="1"/>
  <c r="CW203" i="1" s="1"/>
  <c r="CX205" i="1"/>
  <c r="CY214" i="1"/>
  <c r="CX214" i="1" s="1"/>
  <c r="CW214" i="1" s="1"/>
  <c r="CV214" i="1" s="1"/>
  <c r="CY213" i="1"/>
  <c r="CY249" i="1"/>
  <c r="CX249" i="1" s="1"/>
  <c r="CW249" i="1" s="1"/>
  <c r="CY248" i="1"/>
  <c r="CY253" i="1"/>
  <c r="CX253" i="1" s="1"/>
  <c r="CY252" i="1"/>
  <c r="CY240" i="1"/>
  <c r="CX240" i="1" s="1"/>
  <c r="CW240" i="1" s="1"/>
  <c r="CY239" i="1"/>
  <c r="CY295" i="1"/>
  <c r="CX295" i="1" s="1"/>
  <c r="CW295" i="1" s="1"/>
  <c r="CV295" i="1" s="1"/>
  <c r="CY294" i="1"/>
  <c r="CX264" i="1"/>
  <c r="CX263" i="1"/>
  <c r="CW262" i="1" s="1"/>
  <c r="CW272" i="1"/>
  <c r="CV271" i="1" s="1"/>
  <c r="CW236" i="1"/>
  <c r="CW221" i="1"/>
  <c r="CV221" i="1" s="1"/>
  <c r="CW223" i="1"/>
  <c r="CW224" i="1"/>
  <c r="CV224" i="1" s="1"/>
  <c r="CX228" i="1"/>
  <c r="CW227" i="1" s="1"/>
  <c r="CX229" i="1"/>
  <c r="CW229" i="1" s="1"/>
  <c r="CV229" i="1" s="1"/>
  <c r="CX206" i="1" l="1"/>
  <c r="CW206" i="1" s="1"/>
  <c r="CV206" i="1" s="1"/>
  <c r="CV234" i="1"/>
  <c r="CX261" i="1"/>
  <c r="CW261" i="1" s="1"/>
  <c r="CV261" i="1" s="1"/>
  <c r="CW209" i="1"/>
  <c r="CV209" i="1" s="1"/>
  <c r="CW208" i="1"/>
  <c r="CX243" i="1"/>
  <c r="CW243" i="1" s="1"/>
  <c r="CX242" i="1"/>
  <c r="CV219" i="1"/>
  <c r="CV235" i="1"/>
  <c r="CU234" i="1" s="1"/>
  <c r="CX254" i="1"/>
  <c r="CW254" i="1" s="1"/>
  <c r="CV254" i="1" s="1"/>
  <c r="CU254" i="1" s="1"/>
  <c r="CW265" i="1"/>
  <c r="CV265" i="1" s="1"/>
  <c r="CX269" i="1"/>
  <c r="CW269" i="1" s="1"/>
  <c r="CV269" i="1" s="1"/>
  <c r="CU269" i="1" s="1"/>
  <c r="CX268" i="1"/>
  <c r="CX233" i="1"/>
  <c r="CW233" i="1" s="1"/>
  <c r="CV233" i="1" s="1"/>
  <c r="CU233" i="1" s="1"/>
  <c r="CX232" i="1"/>
  <c r="CW291" i="1"/>
  <c r="CW244" i="1"/>
  <c r="CV244" i="1" s="1"/>
  <c r="CX218" i="1"/>
  <c r="CW218" i="1" s="1"/>
  <c r="CV218" i="1" s="1"/>
  <c r="CX217" i="1"/>
  <c r="CX299" i="1"/>
  <c r="CW299" i="1" s="1"/>
  <c r="CX298" i="1"/>
  <c r="CX258" i="1"/>
  <c r="CX259" i="1"/>
  <c r="CW259" i="1" s="1"/>
  <c r="CX278" i="1"/>
  <c r="CX279" i="1"/>
  <c r="CW279" i="1" s="1"/>
  <c r="CV279" i="1" s="1"/>
  <c r="CU279" i="1" s="1"/>
  <c r="CT279" i="1" s="1"/>
  <c r="CU224" i="1"/>
  <c r="CX284" i="1"/>
  <c r="CX285" i="1"/>
  <c r="CV288" i="1"/>
  <c r="CX275" i="1"/>
  <c r="CW275" i="1" s="1"/>
  <c r="CV275" i="1" s="1"/>
  <c r="CX274" i="1"/>
  <c r="CW290" i="1"/>
  <c r="CX248" i="1"/>
  <c r="CW248" i="1" s="1"/>
  <c r="CX247" i="1"/>
  <c r="CX239" i="1"/>
  <c r="CW239" i="1" s="1"/>
  <c r="CV239" i="1" s="1"/>
  <c r="CX238" i="1"/>
  <c r="CX251" i="1"/>
  <c r="CW250" i="1" s="1"/>
  <c r="CX252" i="1"/>
  <c r="CX212" i="1"/>
  <c r="CX213" i="1"/>
  <c r="CW213" i="1" s="1"/>
  <c r="CV213" i="1" s="1"/>
  <c r="CU213" i="1" s="1"/>
  <c r="CV226" i="1"/>
  <c r="CV220" i="1"/>
  <c r="CU220" i="1" s="1"/>
  <c r="CW204" i="1"/>
  <c r="CV203" i="1" s="1"/>
  <c r="CW205" i="1"/>
  <c r="CV205" i="1" s="1"/>
  <c r="CU205" i="1" s="1"/>
  <c r="CU270" i="1"/>
  <c r="CW228" i="1"/>
  <c r="CV228" i="1" s="1"/>
  <c r="CU228" i="1" s="1"/>
  <c r="CV223" i="1"/>
  <c r="CU223" i="1" s="1"/>
  <c r="CV222" i="1"/>
  <c r="CW263" i="1"/>
  <c r="CV262" i="1" s="1"/>
  <c r="CW264" i="1"/>
  <c r="CX294" i="1"/>
  <c r="CW294" i="1" s="1"/>
  <c r="CV294" i="1" s="1"/>
  <c r="CU294" i="1" s="1"/>
  <c r="CX293" i="1"/>
  <c r="CV202" i="1"/>
  <c r="CX287" i="1"/>
  <c r="CW287" i="1" s="1"/>
  <c r="CV287" i="1" s="1"/>
  <c r="CX286" i="1"/>
  <c r="CW260" i="1" l="1"/>
  <c r="CV260" i="1" s="1"/>
  <c r="CU218" i="1"/>
  <c r="CV208" i="1"/>
  <c r="CU208" i="1" s="1"/>
  <c r="CV207" i="1"/>
  <c r="CW242" i="1"/>
  <c r="CV242" i="1" s="1"/>
  <c r="CW241" i="1"/>
  <c r="CV264" i="1"/>
  <c r="CU264" i="1" s="1"/>
  <c r="CW253" i="1"/>
  <c r="CV253" i="1" s="1"/>
  <c r="CU253" i="1" s="1"/>
  <c r="CT253" i="1" s="1"/>
  <c r="CV290" i="1"/>
  <c r="CU287" i="1"/>
  <c r="CW268" i="1"/>
  <c r="CV268" i="1" s="1"/>
  <c r="CU268" i="1" s="1"/>
  <c r="CT268" i="1" s="1"/>
  <c r="CW267" i="1"/>
  <c r="CW232" i="1"/>
  <c r="CV232" i="1" s="1"/>
  <c r="CU232" i="1" s="1"/>
  <c r="CT232" i="1" s="1"/>
  <c r="CW231" i="1"/>
  <c r="CV243" i="1"/>
  <c r="CU243" i="1" s="1"/>
  <c r="CW217" i="1"/>
  <c r="CV217" i="1" s="1"/>
  <c r="CU217" i="1" s="1"/>
  <c r="CT217" i="1" s="1"/>
  <c r="CW216" i="1"/>
  <c r="CU202" i="1"/>
  <c r="CT233" i="1"/>
  <c r="CW257" i="1"/>
  <c r="CW258" i="1"/>
  <c r="CV258" i="1" s="1"/>
  <c r="CU219" i="1"/>
  <c r="CT219" i="1" s="1"/>
  <c r="CT223" i="1"/>
  <c r="CW298" i="1"/>
  <c r="CV298" i="1" s="1"/>
  <c r="CW297" i="1"/>
  <c r="CW283" i="1"/>
  <c r="CW284" i="1"/>
  <c r="CV227" i="1"/>
  <c r="CU227" i="1" s="1"/>
  <c r="CT227" i="1" s="1"/>
  <c r="CW277" i="1"/>
  <c r="CW278" i="1"/>
  <c r="CV278" i="1" s="1"/>
  <c r="CU278" i="1" s="1"/>
  <c r="CT278" i="1" s="1"/>
  <c r="CS278" i="1" s="1"/>
  <c r="CW274" i="1"/>
  <c r="CV274" i="1" s="1"/>
  <c r="CU274" i="1" s="1"/>
  <c r="CW273" i="1"/>
  <c r="CV289" i="1"/>
  <c r="CU289" i="1" s="1"/>
  <c r="CV204" i="1"/>
  <c r="CU204" i="1" s="1"/>
  <c r="CT204" i="1" s="1"/>
  <c r="CU222" i="1"/>
  <c r="CT222" i="1" s="1"/>
  <c r="CS222" i="1" s="1"/>
  <c r="CT269" i="1"/>
  <c r="CU225" i="1"/>
  <c r="CW212" i="1"/>
  <c r="CW211" i="1"/>
  <c r="CV210" i="1" s="1"/>
  <c r="CW251" i="1"/>
  <c r="CV250" i="1" s="1"/>
  <c r="CW252" i="1"/>
  <c r="CW238" i="1"/>
  <c r="CV238" i="1" s="1"/>
  <c r="CU238" i="1" s="1"/>
  <c r="CW237" i="1"/>
  <c r="CW286" i="1"/>
  <c r="CV286" i="1" s="1"/>
  <c r="CU286" i="1" s="1"/>
  <c r="CW285" i="1"/>
  <c r="CU261" i="1"/>
  <c r="CU260" i="1"/>
  <c r="CW247" i="1"/>
  <c r="CV247" i="1" s="1"/>
  <c r="CW246" i="1"/>
  <c r="CU221" i="1"/>
  <c r="CW293" i="1"/>
  <c r="CV293" i="1" s="1"/>
  <c r="CU293" i="1" s="1"/>
  <c r="CT293" i="1" s="1"/>
  <c r="CW292" i="1"/>
  <c r="CV263" i="1"/>
  <c r="CV248" i="1"/>
  <c r="CV249" i="1"/>
  <c r="CV259" i="1" l="1"/>
  <c r="CU259" i="1" s="1"/>
  <c r="CT259" i="1" s="1"/>
  <c r="CT286" i="1"/>
  <c r="CU263" i="1"/>
  <c r="CT263" i="1" s="1"/>
  <c r="CU206" i="1"/>
  <c r="CU207" i="1"/>
  <c r="CT207" i="1" s="1"/>
  <c r="CV252" i="1"/>
  <c r="CU252" i="1" s="1"/>
  <c r="CT252" i="1" s="1"/>
  <c r="CS252" i="1" s="1"/>
  <c r="CV241" i="1"/>
  <c r="CU241" i="1" s="1"/>
  <c r="CV240" i="1"/>
  <c r="CV267" i="1"/>
  <c r="CU267" i="1" s="1"/>
  <c r="CT267" i="1" s="1"/>
  <c r="CS267" i="1" s="1"/>
  <c r="CV266" i="1"/>
  <c r="CV231" i="1"/>
  <c r="CU231" i="1" s="1"/>
  <c r="CT231" i="1" s="1"/>
  <c r="CS231" i="1" s="1"/>
  <c r="CV230" i="1"/>
  <c r="CS232" i="1"/>
  <c r="CU242" i="1"/>
  <c r="CT242" i="1" s="1"/>
  <c r="CT221" i="1"/>
  <c r="CS221" i="1" s="1"/>
  <c r="CR221" i="1" s="1"/>
  <c r="CT218" i="1"/>
  <c r="CS218" i="1" s="1"/>
  <c r="CV216" i="1"/>
  <c r="CU216" i="1" s="1"/>
  <c r="CT216" i="1" s="1"/>
  <c r="CS216" i="1" s="1"/>
  <c r="CV215" i="1"/>
  <c r="CU203" i="1"/>
  <c r="CT203" i="1" s="1"/>
  <c r="CS203" i="1" s="1"/>
  <c r="CU247" i="1"/>
  <c r="CV297" i="1"/>
  <c r="CU297" i="1" s="1"/>
  <c r="CV296" i="1"/>
  <c r="CU226" i="1"/>
  <c r="CT226" i="1" s="1"/>
  <c r="CS226" i="1" s="1"/>
  <c r="CV256" i="1"/>
  <c r="CV257" i="1"/>
  <c r="CU257" i="1" s="1"/>
  <c r="CT220" i="1"/>
  <c r="CS219" i="1" s="1"/>
  <c r="CV272" i="1"/>
  <c r="CV273" i="1"/>
  <c r="CU273" i="1" s="1"/>
  <c r="CT273" i="1" s="1"/>
  <c r="CV276" i="1"/>
  <c r="CV277" i="1"/>
  <c r="CU277" i="1" s="1"/>
  <c r="CT277" i="1" s="1"/>
  <c r="CS277" i="1" s="1"/>
  <c r="CR277" i="1" s="1"/>
  <c r="CV282" i="1"/>
  <c r="CV283" i="1"/>
  <c r="CU288" i="1"/>
  <c r="CU248" i="1"/>
  <c r="CU209" i="1"/>
  <c r="CS268" i="1"/>
  <c r="CV251" i="1"/>
  <c r="CT260" i="1"/>
  <c r="CV285" i="1"/>
  <c r="CU285" i="1" s="1"/>
  <c r="CT285" i="1" s="1"/>
  <c r="CS285" i="1" s="1"/>
  <c r="CV284" i="1"/>
  <c r="CU249" i="1"/>
  <c r="CT224" i="1"/>
  <c r="CV246" i="1"/>
  <c r="CU246" i="1" s="1"/>
  <c r="CV245" i="1"/>
  <c r="CV237" i="1"/>
  <c r="CU237" i="1" s="1"/>
  <c r="CT237" i="1" s="1"/>
  <c r="CV236" i="1"/>
  <c r="CV211" i="1"/>
  <c r="CU210" i="1" s="1"/>
  <c r="CV212" i="1"/>
  <c r="CV292" i="1"/>
  <c r="CU292" i="1" s="1"/>
  <c r="CT292" i="1" s="1"/>
  <c r="CS292" i="1" s="1"/>
  <c r="CV291" i="1"/>
  <c r="CU262" i="1"/>
  <c r="CT262" i="1" s="1"/>
  <c r="CS262" i="1" s="1"/>
  <c r="CU258" i="1" l="1"/>
  <c r="CT258" i="1" s="1"/>
  <c r="CT206" i="1"/>
  <c r="CS206" i="1" s="1"/>
  <c r="CT205" i="1"/>
  <c r="CU240" i="1"/>
  <c r="CT240" i="1" s="1"/>
  <c r="CU239" i="1"/>
  <c r="CR231" i="1"/>
  <c r="CU266" i="1"/>
  <c r="CT266" i="1" s="1"/>
  <c r="CS266" i="1" s="1"/>
  <c r="CR266" i="1" s="1"/>
  <c r="CU265" i="1"/>
  <c r="CU230" i="1"/>
  <c r="CT230" i="1" s="1"/>
  <c r="CS230" i="1" s="1"/>
  <c r="CR230" i="1" s="1"/>
  <c r="CQ230" i="1" s="1"/>
  <c r="CU229" i="1"/>
  <c r="CS217" i="1"/>
  <c r="CR216" i="1" s="1"/>
  <c r="CT246" i="1"/>
  <c r="CT241" i="1"/>
  <c r="CS241" i="1" s="1"/>
  <c r="CT247" i="1"/>
  <c r="CT202" i="1"/>
  <c r="CS202" i="1" s="1"/>
  <c r="CR202" i="1" s="1"/>
  <c r="CU215" i="1"/>
  <c r="CT215" i="1" s="1"/>
  <c r="CS215" i="1" s="1"/>
  <c r="CR215" i="1" s="1"/>
  <c r="CU214" i="1"/>
  <c r="CS220" i="1"/>
  <c r="CR219" i="1" s="1"/>
  <c r="CU255" i="1"/>
  <c r="CU256" i="1"/>
  <c r="CT256" i="1" s="1"/>
  <c r="CU296" i="1"/>
  <c r="CT296" i="1" s="1"/>
  <c r="CU295" i="1"/>
  <c r="CT225" i="1"/>
  <c r="CS225" i="1" s="1"/>
  <c r="CR225" i="1" s="1"/>
  <c r="CU281" i="1"/>
  <c r="CU282" i="1"/>
  <c r="CU276" i="1"/>
  <c r="CT276" i="1" s="1"/>
  <c r="CS276" i="1" s="1"/>
  <c r="CR276" i="1" s="1"/>
  <c r="CQ276" i="1" s="1"/>
  <c r="CU275" i="1"/>
  <c r="CU271" i="1"/>
  <c r="CU272" i="1"/>
  <c r="CT272" i="1" s="1"/>
  <c r="CS272" i="1" s="1"/>
  <c r="CT288" i="1"/>
  <c r="CT287" i="1"/>
  <c r="CS259" i="1"/>
  <c r="CS258" i="1"/>
  <c r="CU250" i="1"/>
  <c r="CT249" i="1" s="1"/>
  <c r="CU251" i="1"/>
  <c r="CR267" i="1"/>
  <c r="CU236" i="1"/>
  <c r="CT236" i="1" s="1"/>
  <c r="CS236" i="1" s="1"/>
  <c r="CU235" i="1"/>
  <c r="CU211" i="1"/>
  <c r="CT210" i="1" s="1"/>
  <c r="CU212" i="1"/>
  <c r="CT261" i="1"/>
  <c r="CS261" i="1" s="1"/>
  <c r="CR261" i="1" s="1"/>
  <c r="CT209" i="1"/>
  <c r="CT208" i="1"/>
  <c r="CR218" i="1"/>
  <c r="CT248" i="1"/>
  <c r="CS223" i="1"/>
  <c r="CU245" i="1"/>
  <c r="CT245" i="1" s="1"/>
  <c r="CU244" i="1"/>
  <c r="CU291" i="1"/>
  <c r="CT291" i="1" s="1"/>
  <c r="CS291" i="1" s="1"/>
  <c r="CR291" i="1" s="1"/>
  <c r="CU290" i="1"/>
  <c r="CU284" i="1"/>
  <c r="CT284" i="1" s="1"/>
  <c r="CS284" i="1" s="1"/>
  <c r="CR284" i="1" s="1"/>
  <c r="CU283" i="1"/>
  <c r="CT257" i="1" l="1"/>
  <c r="CS257" i="1" s="1"/>
  <c r="CS205" i="1"/>
  <c r="CR205" i="1" s="1"/>
  <c r="CS204" i="1"/>
  <c r="CR217" i="1"/>
  <c r="CQ216" i="1" s="1"/>
  <c r="CT239" i="1"/>
  <c r="CS239" i="1" s="1"/>
  <c r="CT238" i="1"/>
  <c r="CS246" i="1"/>
  <c r="CR220" i="1"/>
  <c r="CQ220" i="1" s="1"/>
  <c r="CT265" i="1"/>
  <c r="CS265" i="1" s="1"/>
  <c r="CR265" i="1" s="1"/>
  <c r="CQ265" i="1" s="1"/>
  <c r="CT264" i="1"/>
  <c r="CQ215" i="1"/>
  <c r="CT229" i="1"/>
  <c r="CS229" i="1" s="1"/>
  <c r="CR229" i="1" s="1"/>
  <c r="CQ229" i="1" s="1"/>
  <c r="CP229" i="1" s="1"/>
  <c r="CT228" i="1"/>
  <c r="CS245" i="1"/>
  <c r="CS240" i="1"/>
  <c r="CR240" i="1" s="1"/>
  <c r="CT214" i="1"/>
  <c r="CS214" i="1" s="1"/>
  <c r="CR214" i="1" s="1"/>
  <c r="CQ214" i="1" s="1"/>
  <c r="CT213" i="1"/>
  <c r="CT295" i="1"/>
  <c r="CS295" i="1" s="1"/>
  <c r="CT294" i="1"/>
  <c r="CQ218" i="1"/>
  <c r="CT254" i="1"/>
  <c r="CT255" i="1"/>
  <c r="CS255" i="1" s="1"/>
  <c r="CS224" i="1"/>
  <c r="CR224" i="1" s="1"/>
  <c r="CQ224" i="1" s="1"/>
  <c r="CT270" i="1"/>
  <c r="CT271" i="1"/>
  <c r="CS271" i="1" s="1"/>
  <c r="CR271" i="1" s="1"/>
  <c r="CS287" i="1"/>
  <c r="CS286" i="1"/>
  <c r="CT274" i="1"/>
  <c r="CT275" i="1"/>
  <c r="CS275" i="1" s="1"/>
  <c r="CR275" i="1" s="1"/>
  <c r="CQ275" i="1" s="1"/>
  <c r="CP275" i="1" s="1"/>
  <c r="CT280" i="1"/>
  <c r="CT281" i="1"/>
  <c r="CS209" i="1"/>
  <c r="CQ266" i="1"/>
  <c r="CT283" i="1"/>
  <c r="CS283" i="1" s="1"/>
  <c r="CR283" i="1" s="1"/>
  <c r="CQ283" i="1" s="1"/>
  <c r="CT282" i="1"/>
  <c r="CT250" i="1"/>
  <c r="CT251" i="1"/>
  <c r="CS251" i="1" s="1"/>
  <c r="CR251" i="1" s="1"/>
  <c r="CT235" i="1"/>
  <c r="CS235" i="1" s="1"/>
  <c r="CR235" i="1" s="1"/>
  <c r="CT234" i="1"/>
  <c r="CS208" i="1"/>
  <c r="CS207" i="1"/>
  <c r="CR258" i="1"/>
  <c r="CR257" i="1"/>
  <c r="CR222" i="1"/>
  <c r="CT211" i="1"/>
  <c r="CS210" i="1" s="1"/>
  <c r="CT212" i="1"/>
  <c r="CT290" i="1"/>
  <c r="CS290" i="1" s="1"/>
  <c r="CR290" i="1" s="1"/>
  <c r="CQ290" i="1" s="1"/>
  <c r="CT289" i="1"/>
  <c r="CS260" i="1"/>
  <c r="CR260" i="1" s="1"/>
  <c r="CQ260" i="1" s="1"/>
  <c r="CT244" i="1"/>
  <c r="CS244" i="1" s="1"/>
  <c r="CT243" i="1"/>
  <c r="CS248" i="1"/>
  <c r="CS247" i="1"/>
  <c r="CQ217" i="1" l="1"/>
  <c r="CS256" i="1"/>
  <c r="CR256" i="1" s="1"/>
  <c r="CP215" i="1"/>
  <c r="CR245" i="1"/>
  <c r="CR204" i="1"/>
  <c r="CQ204" i="1" s="1"/>
  <c r="CR203" i="1"/>
  <c r="CQ219" i="1"/>
  <c r="CP219" i="1" s="1"/>
  <c r="CP214" i="1"/>
  <c r="CO214" i="1" s="1"/>
  <c r="CS238" i="1"/>
  <c r="CR238" i="1" s="1"/>
  <c r="CS237" i="1"/>
  <c r="CR244" i="1"/>
  <c r="CQ244" i="1" s="1"/>
  <c r="CS264" i="1"/>
  <c r="CR264" i="1" s="1"/>
  <c r="CQ264" i="1" s="1"/>
  <c r="CP264" i="1" s="1"/>
  <c r="CS263" i="1"/>
  <c r="CS213" i="1"/>
  <c r="CR213" i="1" s="1"/>
  <c r="CQ213" i="1" s="1"/>
  <c r="CP213" i="1" s="1"/>
  <c r="CS228" i="1"/>
  <c r="CR228" i="1" s="1"/>
  <c r="CQ228" i="1" s="1"/>
  <c r="CP228" i="1" s="1"/>
  <c r="CO228" i="1" s="1"/>
  <c r="CS227" i="1"/>
  <c r="CR239" i="1"/>
  <c r="CQ239" i="1" s="1"/>
  <c r="CS253" i="1"/>
  <c r="CS254" i="1"/>
  <c r="CR254" i="1" s="1"/>
  <c r="CP217" i="1"/>
  <c r="CR223" i="1"/>
  <c r="CQ223" i="1" s="1"/>
  <c r="CP223" i="1" s="1"/>
  <c r="CS294" i="1"/>
  <c r="CR294" i="1" s="1"/>
  <c r="CS293" i="1"/>
  <c r="CS279" i="1"/>
  <c r="CS280" i="1"/>
  <c r="CS273" i="1"/>
  <c r="CS274" i="1"/>
  <c r="CR274" i="1" s="1"/>
  <c r="CQ274" i="1" s="1"/>
  <c r="CP274" i="1" s="1"/>
  <c r="CO274" i="1" s="1"/>
  <c r="CR208" i="1"/>
  <c r="CP216" i="1"/>
  <c r="CO215" i="1" s="1"/>
  <c r="CR286" i="1"/>
  <c r="CR285" i="1"/>
  <c r="CP218" i="1"/>
  <c r="CO218" i="1" s="1"/>
  <c r="CS269" i="1"/>
  <c r="CS270" i="1"/>
  <c r="CR270" i="1" s="1"/>
  <c r="CQ270" i="1" s="1"/>
  <c r="CS250" i="1"/>
  <c r="CR250" i="1" s="1"/>
  <c r="CQ250" i="1" s="1"/>
  <c r="CR247" i="1"/>
  <c r="CR246" i="1"/>
  <c r="CS249" i="1"/>
  <c r="CR248" i="1" s="1"/>
  <c r="CP265" i="1"/>
  <c r="CR259" i="1"/>
  <c r="CQ259" i="1" s="1"/>
  <c r="CP259" i="1" s="1"/>
  <c r="CR207" i="1"/>
  <c r="CR206" i="1"/>
  <c r="CQ257" i="1"/>
  <c r="CQ256" i="1"/>
  <c r="CS289" i="1"/>
  <c r="CR289" i="1" s="1"/>
  <c r="CQ289" i="1" s="1"/>
  <c r="CP289" i="1" s="1"/>
  <c r="CS288" i="1"/>
  <c r="CS211" i="1"/>
  <c r="CS212" i="1"/>
  <c r="CS233" i="1"/>
  <c r="CS234" i="1"/>
  <c r="CR234" i="1" s="1"/>
  <c r="CQ234" i="1" s="1"/>
  <c r="CS282" i="1"/>
  <c r="CR282" i="1" s="1"/>
  <c r="CQ282" i="1" s="1"/>
  <c r="CP282" i="1" s="1"/>
  <c r="CS281" i="1"/>
  <c r="CS243" i="1"/>
  <c r="CR243" i="1" s="1"/>
  <c r="CS242" i="1"/>
  <c r="CQ221" i="1"/>
  <c r="CR209" i="1"/>
  <c r="CO213" i="1" l="1"/>
  <c r="CR255" i="1"/>
  <c r="CQ255" i="1" s="1"/>
  <c r="CQ203" i="1"/>
  <c r="CP203" i="1" s="1"/>
  <c r="CQ202" i="1"/>
  <c r="CQ243" i="1"/>
  <c r="CP243" i="1" s="1"/>
  <c r="CR237" i="1"/>
  <c r="CQ237" i="1" s="1"/>
  <c r="CR236" i="1"/>
  <c r="CN213" i="1"/>
  <c r="CR263" i="1"/>
  <c r="CQ263" i="1" s="1"/>
  <c r="CP263" i="1" s="1"/>
  <c r="CO263" i="1" s="1"/>
  <c r="CR262" i="1"/>
  <c r="CR227" i="1"/>
  <c r="CQ227" i="1" s="1"/>
  <c r="CP227" i="1" s="1"/>
  <c r="CO227" i="1" s="1"/>
  <c r="CN227" i="1" s="1"/>
  <c r="CR226" i="1"/>
  <c r="CR212" i="1"/>
  <c r="CQ212" i="1" s="1"/>
  <c r="CP212" i="1" s="1"/>
  <c r="CO212" i="1" s="1"/>
  <c r="CN212" i="1" s="1"/>
  <c r="CQ238" i="1"/>
  <c r="CP238" i="1" s="1"/>
  <c r="CQ208" i="1"/>
  <c r="CQ207" i="1"/>
  <c r="CR293" i="1"/>
  <c r="CQ293" i="1" s="1"/>
  <c r="CR292" i="1"/>
  <c r="CQ222" i="1"/>
  <c r="CP222" i="1" s="1"/>
  <c r="CO222" i="1" s="1"/>
  <c r="CR252" i="1"/>
  <c r="CR253" i="1"/>
  <c r="CQ253" i="1" s="1"/>
  <c r="CR273" i="1"/>
  <c r="CQ273" i="1" s="1"/>
  <c r="CP273" i="1" s="1"/>
  <c r="CO273" i="1" s="1"/>
  <c r="CN273" i="1" s="1"/>
  <c r="CR272" i="1"/>
  <c r="CN214" i="1"/>
  <c r="CQ285" i="1"/>
  <c r="CQ284" i="1"/>
  <c r="CR278" i="1"/>
  <c r="CR279" i="1"/>
  <c r="CO216" i="1"/>
  <c r="CR249" i="1"/>
  <c r="CQ249" i="1" s="1"/>
  <c r="CP249" i="1" s="1"/>
  <c r="CR268" i="1"/>
  <c r="CR269" i="1"/>
  <c r="CQ269" i="1" s="1"/>
  <c r="CP269" i="1" s="1"/>
  <c r="CO217" i="1"/>
  <c r="CN217" i="1" s="1"/>
  <c r="CO264" i="1"/>
  <c r="CR281" i="1"/>
  <c r="CQ281" i="1" s="1"/>
  <c r="CP281" i="1" s="1"/>
  <c r="CO281" i="1" s="1"/>
  <c r="CR280" i="1"/>
  <c r="CP256" i="1"/>
  <c r="CP255" i="1"/>
  <c r="CR288" i="1"/>
  <c r="CQ288" i="1" s="1"/>
  <c r="CP288" i="1" s="1"/>
  <c r="CO288" i="1" s="1"/>
  <c r="CR287" i="1"/>
  <c r="CP220" i="1"/>
  <c r="CQ246" i="1"/>
  <c r="CQ245" i="1"/>
  <c r="CQ247" i="1"/>
  <c r="CR210" i="1"/>
  <c r="CQ209" i="1" s="1"/>
  <c r="CR211" i="1"/>
  <c r="CR233" i="1"/>
  <c r="CQ233" i="1" s="1"/>
  <c r="CP233" i="1" s="1"/>
  <c r="CR232" i="1"/>
  <c r="CR242" i="1"/>
  <c r="CQ242" i="1" s="1"/>
  <c r="CR241" i="1"/>
  <c r="CQ258" i="1"/>
  <c r="CQ206" i="1"/>
  <c r="CQ205" i="1"/>
  <c r="CP202" i="1" l="1"/>
  <c r="CO202" i="1" s="1"/>
  <c r="CM212" i="1"/>
  <c r="CP242" i="1"/>
  <c r="CO242" i="1" s="1"/>
  <c r="CM213" i="1"/>
  <c r="CL212" i="1" s="1"/>
  <c r="CQ254" i="1"/>
  <c r="CP254" i="1" s="1"/>
  <c r="CO254" i="1" s="1"/>
  <c r="CQ236" i="1"/>
  <c r="CP236" i="1" s="1"/>
  <c r="CQ235" i="1"/>
  <c r="CQ211" i="1"/>
  <c r="CP211" i="1" s="1"/>
  <c r="CO211" i="1" s="1"/>
  <c r="CN211" i="1" s="1"/>
  <c r="CM211" i="1" s="1"/>
  <c r="CL211" i="1" s="1"/>
  <c r="CP207" i="1"/>
  <c r="CQ262" i="1"/>
  <c r="CP262" i="1" s="1"/>
  <c r="CO262" i="1" s="1"/>
  <c r="CN262" i="1" s="1"/>
  <c r="CQ261" i="1"/>
  <c r="CQ226" i="1"/>
  <c r="CP226" i="1" s="1"/>
  <c r="CO226" i="1" s="1"/>
  <c r="CN226" i="1" s="1"/>
  <c r="CM226" i="1" s="1"/>
  <c r="CQ225" i="1"/>
  <c r="CP206" i="1"/>
  <c r="CP221" i="1"/>
  <c r="CO220" i="1" s="1"/>
  <c r="CP237" i="1"/>
  <c r="CO237" i="1" s="1"/>
  <c r="CQ248" i="1"/>
  <c r="CP248" i="1" s="1"/>
  <c r="CO248" i="1" s="1"/>
  <c r="CQ292" i="1"/>
  <c r="CP292" i="1" s="1"/>
  <c r="CQ291" i="1"/>
  <c r="CQ251" i="1"/>
  <c r="CQ252" i="1"/>
  <c r="CP252" i="1" s="1"/>
  <c r="CQ272" i="1"/>
  <c r="CP272" i="1" s="1"/>
  <c r="CO272" i="1" s="1"/>
  <c r="CN272" i="1" s="1"/>
  <c r="CM272" i="1" s="1"/>
  <c r="CQ271" i="1"/>
  <c r="CP284" i="1"/>
  <c r="CP283" i="1"/>
  <c r="CN216" i="1"/>
  <c r="CM216" i="1" s="1"/>
  <c r="CQ267" i="1"/>
  <c r="CQ268" i="1"/>
  <c r="CP268" i="1" s="1"/>
  <c r="CO268" i="1" s="1"/>
  <c r="CQ277" i="1"/>
  <c r="CQ278" i="1"/>
  <c r="CN215" i="1"/>
  <c r="CN263" i="1"/>
  <c r="CP257" i="1"/>
  <c r="CP258" i="1"/>
  <c r="CO258" i="1" s="1"/>
  <c r="CQ287" i="1"/>
  <c r="CP287" i="1" s="1"/>
  <c r="CO287" i="1" s="1"/>
  <c r="CN287" i="1" s="1"/>
  <c r="CQ286" i="1"/>
  <c r="CQ241" i="1"/>
  <c r="CP241" i="1" s="1"/>
  <c r="CQ240" i="1"/>
  <c r="CQ232" i="1"/>
  <c r="CP232" i="1" s="1"/>
  <c r="CO232" i="1" s="1"/>
  <c r="CQ231" i="1"/>
  <c r="CP245" i="1"/>
  <c r="CP244" i="1"/>
  <c r="CP246" i="1"/>
  <c r="CO219" i="1"/>
  <c r="CQ280" i="1"/>
  <c r="CP280" i="1" s="1"/>
  <c r="CO280" i="1" s="1"/>
  <c r="CN280" i="1" s="1"/>
  <c r="CQ279" i="1"/>
  <c r="CP205" i="1"/>
  <c r="CP204" i="1"/>
  <c r="CQ210" i="1"/>
  <c r="CO255" i="1"/>
  <c r="CP208" i="1"/>
  <c r="CO241" i="1" l="1"/>
  <c r="CN241" i="1" s="1"/>
  <c r="CO206" i="1"/>
  <c r="CP253" i="1"/>
  <c r="CO253" i="1" s="1"/>
  <c r="CP210" i="1"/>
  <c r="CO210" i="1" s="1"/>
  <c r="CN210" i="1" s="1"/>
  <c r="CM210" i="1" s="1"/>
  <c r="CL210" i="1" s="1"/>
  <c r="CK210" i="1" s="1"/>
  <c r="CO205" i="1"/>
  <c r="CN205" i="1" s="1"/>
  <c r="CP235" i="1"/>
  <c r="CO235" i="1" s="1"/>
  <c r="CP234" i="1"/>
  <c r="CO221" i="1"/>
  <c r="CN221" i="1" s="1"/>
  <c r="CP247" i="1"/>
  <c r="CO247" i="1" s="1"/>
  <c r="CN247" i="1" s="1"/>
  <c r="CP261" i="1"/>
  <c r="CO261" i="1" s="1"/>
  <c r="CN261" i="1" s="1"/>
  <c r="CM261" i="1" s="1"/>
  <c r="CP260" i="1"/>
  <c r="CP225" i="1"/>
  <c r="CO225" i="1" s="1"/>
  <c r="CN225" i="1" s="1"/>
  <c r="CM225" i="1" s="1"/>
  <c r="CL225" i="1" s="1"/>
  <c r="CP224" i="1"/>
  <c r="CO236" i="1"/>
  <c r="CN236" i="1" s="1"/>
  <c r="CP250" i="1"/>
  <c r="CP251" i="1"/>
  <c r="CO251" i="1" s="1"/>
  <c r="CO245" i="1"/>
  <c r="CP291" i="1"/>
  <c r="CO291" i="1" s="1"/>
  <c r="CP290" i="1"/>
  <c r="CP209" i="1"/>
  <c r="CO209" i="1" s="1"/>
  <c r="CN209" i="1" s="1"/>
  <c r="CM209" i="1" s="1"/>
  <c r="CM215" i="1"/>
  <c r="CL215" i="1" s="1"/>
  <c r="CO283" i="1"/>
  <c r="CO282" i="1"/>
  <c r="CP276" i="1"/>
  <c r="CP277" i="1"/>
  <c r="CP271" i="1"/>
  <c r="CO271" i="1" s="1"/>
  <c r="CN271" i="1" s="1"/>
  <c r="CM271" i="1" s="1"/>
  <c r="CL271" i="1" s="1"/>
  <c r="CP270" i="1"/>
  <c r="CP266" i="1"/>
  <c r="CP267" i="1"/>
  <c r="CO267" i="1" s="1"/>
  <c r="CN267" i="1" s="1"/>
  <c r="CK211" i="1"/>
  <c r="CM214" i="1"/>
  <c r="CP279" i="1"/>
  <c r="CO279" i="1" s="1"/>
  <c r="CN279" i="1" s="1"/>
  <c r="CM279" i="1" s="1"/>
  <c r="CP278" i="1"/>
  <c r="CO257" i="1"/>
  <c r="CN257" i="1" s="1"/>
  <c r="CP231" i="1"/>
  <c r="CO231" i="1" s="1"/>
  <c r="CN231" i="1" s="1"/>
  <c r="CP230" i="1"/>
  <c r="CP286" i="1"/>
  <c r="CO286" i="1" s="1"/>
  <c r="CN286" i="1" s="1"/>
  <c r="CM286" i="1" s="1"/>
  <c r="CP285" i="1"/>
  <c r="CN219" i="1"/>
  <c r="CN218" i="1"/>
  <c r="CN254" i="1"/>
  <c r="CN253" i="1"/>
  <c r="CM262" i="1"/>
  <c r="CO244" i="1"/>
  <c r="CO243" i="1"/>
  <c r="CO256" i="1"/>
  <c r="CN255" i="1" s="1"/>
  <c r="CO204" i="1"/>
  <c r="CO203" i="1"/>
  <c r="CP240" i="1"/>
  <c r="CO240" i="1" s="1"/>
  <c r="CN240" i="1" s="1"/>
  <c r="CM240" i="1" s="1"/>
  <c r="CP239" i="1"/>
  <c r="CO207" i="1"/>
  <c r="CL209" i="1" l="1"/>
  <c r="CK209" i="1" s="1"/>
  <c r="CJ209" i="1" s="1"/>
  <c r="CN204" i="1"/>
  <c r="CO252" i="1"/>
  <c r="CN252" i="1" s="1"/>
  <c r="CN220" i="1"/>
  <c r="CM220" i="1" s="1"/>
  <c r="CM204" i="1"/>
  <c r="CO246" i="1"/>
  <c r="CN246" i="1" s="1"/>
  <c r="CM246" i="1" s="1"/>
  <c r="CO234" i="1"/>
  <c r="CN234" i="1" s="1"/>
  <c r="CO233" i="1"/>
  <c r="CN245" i="1"/>
  <c r="CM245" i="1" s="1"/>
  <c r="CL245" i="1" s="1"/>
  <c r="CO260" i="1"/>
  <c r="CN260" i="1" s="1"/>
  <c r="CM260" i="1" s="1"/>
  <c r="CL260" i="1" s="1"/>
  <c r="CO259" i="1"/>
  <c r="CO224" i="1"/>
  <c r="CN224" i="1" s="1"/>
  <c r="CM224" i="1" s="1"/>
  <c r="CL224" i="1" s="1"/>
  <c r="CK224" i="1" s="1"/>
  <c r="CO223" i="1"/>
  <c r="CN235" i="1"/>
  <c r="CM235" i="1" s="1"/>
  <c r="CN244" i="1"/>
  <c r="CO208" i="1"/>
  <c r="CN208" i="1" s="1"/>
  <c r="CM208" i="1" s="1"/>
  <c r="CL208" i="1" s="1"/>
  <c r="CK208" i="1" s="1"/>
  <c r="CJ208" i="1" s="1"/>
  <c r="CI208" i="1" s="1"/>
  <c r="CO290" i="1"/>
  <c r="CN290" i="1" s="1"/>
  <c r="CO289" i="1"/>
  <c r="CO249" i="1"/>
  <c r="CO250" i="1"/>
  <c r="CN250" i="1" s="1"/>
  <c r="CO266" i="1"/>
  <c r="CN266" i="1" s="1"/>
  <c r="CM266" i="1" s="1"/>
  <c r="CO265" i="1"/>
  <c r="CO270" i="1"/>
  <c r="CN270" i="1" s="1"/>
  <c r="CM270" i="1" s="1"/>
  <c r="CL270" i="1" s="1"/>
  <c r="CK270" i="1" s="1"/>
  <c r="CO269" i="1"/>
  <c r="CO275" i="1"/>
  <c r="CO276" i="1"/>
  <c r="CN282" i="1"/>
  <c r="CN281" i="1"/>
  <c r="CL214" i="1"/>
  <c r="CK214" i="1" s="1"/>
  <c r="CL213" i="1"/>
  <c r="CN256" i="1"/>
  <c r="CM256" i="1" s="1"/>
  <c r="CJ210" i="1"/>
  <c r="CM253" i="1"/>
  <c r="CM252" i="1"/>
  <c r="CN243" i="1"/>
  <c r="CN242" i="1"/>
  <c r="CM254" i="1"/>
  <c r="CO229" i="1"/>
  <c r="CN228" i="1" s="1"/>
  <c r="CM227" i="1" s="1"/>
  <c r="CO230" i="1"/>
  <c r="CO239" i="1"/>
  <c r="CN239" i="1" s="1"/>
  <c r="CM239" i="1" s="1"/>
  <c r="CL239" i="1" s="1"/>
  <c r="CO238" i="1"/>
  <c r="CL261" i="1"/>
  <c r="CM218" i="1"/>
  <c r="CM217" i="1"/>
  <c r="CO278" i="1"/>
  <c r="CN278" i="1" s="1"/>
  <c r="CM278" i="1" s="1"/>
  <c r="CL278" i="1" s="1"/>
  <c r="CO277" i="1"/>
  <c r="CN206" i="1"/>
  <c r="CN203" i="1"/>
  <c r="CN202" i="1"/>
  <c r="CO285" i="1"/>
  <c r="CN285" i="1" s="1"/>
  <c r="CM285" i="1" s="1"/>
  <c r="CL285" i="1" s="1"/>
  <c r="CO284" i="1"/>
  <c r="CM219" i="1" l="1"/>
  <c r="CL219" i="1" s="1"/>
  <c r="CM203" i="1"/>
  <c r="CL203" i="1" s="1"/>
  <c r="CN251" i="1"/>
  <c r="CM251" i="1" s="1"/>
  <c r="CN233" i="1"/>
  <c r="CM233" i="1" s="1"/>
  <c r="CN232" i="1"/>
  <c r="CM244" i="1"/>
  <c r="CL244" i="1" s="1"/>
  <c r="CK244" i="1" s="1"/>
  <c r="CM243" i="1"/>
  <c r="CL243" i="1" s="1"/>
  <c r="CK243" i="1" s="1"/>
  <c r="CJ243" i="1" s="1"/>
  <c r="CN259" i="1"/>
  <c r="CM259" i="1" s="1"/>
  <c r="CL259" i="1" s="1"/>
  <c r="CK259" i="1" s="1"/>
  <c r="CN258" i="1"/>
  <c r="CN223" i="1"/>
  <c r="CM223" i="1" s="1"/>
  <c r="CL223" i="1" s="1"/>
  <c r="CK223" i="1" s="1"/>
  <c r="CJ223" i="1" s="1"/>
  <c r="CN222" i="1"/>
  <c r="CN207" i="1"/>
  <c r="CM207" i="1" s="1"/>
  <c r="CL207" i="1" s="1"/>
  <c r="CK207" i="1" s="1"/>
  <c r="CJ207" i="1" s="1"/>
  <c r="CI207" i="1" s="1"/>
  <c r="CH207" i="1" s="1"/>
  <c r="CM234" i="1"/>
  <c r="CL234" i="1" s="1"/>
  <c r="CL253" i="1"/>
  <c r="CM202" i="1"/>
  <c r="CN249" i="1"/>
  <c r="CM249" i="1" s="1"/>
  <c r="CN248" i="1"/>
  <c r="CN289" i="1"/>
  <c r="CM289" i="1" s="1"/>
  <c r="CN288" i="1"/>
  <c r="CM255" i="1"/>
  <c r="CL255" i="1" s="1"/>
  <c r="CM281" i="1"/>
  <c r="CM280" i="1"/>
  <c r="CK213" i="1"/>
  <c r="CJ213" i="1" s="1"/>
  <c r="CK212" i="1"/>
  <c r="CN274" i="1"/>
  <c r="CN275" i="1"/>
  <c r="CI209" i="1"/>
  <c r="CN269" i="1"/>
  <c r="CM269" i="1" s="1"/>
  <c r="CL269" i="1" s="1"/>
  <c r="CK269" i="1" s="1"/>
  <c r="CJ269" i="1" s="1"/>
  <c r="CN268" i="1"/>
  <c r="CN265" i="1"/>
  <c r="CM265" i="1" s="1"/>
  <c r="CL265" i="1" s="1"/>
  <c r="CN264" i="1"/>
  <c r="CN238" i="1"/>
  <c r="CM238" i="1" s="1"/>
  <c r="CL238" i="1" s="1"/>
  <c r="CK238" i="1" s="1"/>
  <c r="CN237" i="1"/>
  <c r="CL226" i="1"/>
  <c r="CN229" i="1"/>
  <c r="CN230" i="1"/>
  <c r="CM230" i="1" s="1"/>
  <c r="CN284" i="1"/>
  <c r="CM284" i="1" s="1"/>
  <c r="CL284" i="1" s="1"/>
  <c r="CK284" i="1" s="1"/>
  <c r="CN283" i="1"/>
  <c r="CM205" i="1"/>
  <c r="CN277" i="1"/>
  <c r="CM277" i="1" s="1"/>
  <c r="CL277" i="1" s="1"/>
  <c r="CK277" i="1" s="1"/>
  <c r="CN276" i="1"/>
  <c r="CL217" i="1"/>
  <c r="CL216" i="1"/>
  <c r="CM242" i="1"/>
  <c r="CL242" i="1" s="1"/>
  <c r="CK242" i="1" s="1"/>
  <c r="CJ242" i="1" s="1"/>
  <c r="CM241" i="1"/>
  <c r="CK260" i="1"/>
  <c r="CL252" i="1"/>
  <c r="CL251" i="1"/>
  <c r="CL218" i="1" l="1"/>
  <c r="CK218" i="1" s="1"/>
  <c r="CL202" i="1"/>
  <c r="CK202" i="1" s="1"/>
  <c r="CM250" i="1"/>
  <c r="CL250" i="1" s="1"/>
  <c r="CM232" i="1"/>
  <c r="CL232" i="1" s="1"/>
  <c r="CM231" i="1"/>
  <c r="CL231" i="1" s="1"/>
  <c r="CM206" i="1"/>
  <c r="CL206" i="1" s="1"/>
  <c r="CK206" i="1" s="1"/>
  <c r="CJ206" i="1" s="1"/>
  <c r="CI206" i="1" s="1"/>
  <c r="CH206" i="1" s="1"/>
  <c r="CG206" i="1" s="1"/>
  <c r="CK252" i="1"/>
  <c r="CM258" i="1"/>
  <c r="CL258" i="1" s="1"/>
  <c r="CK258" i="1" s="1"/>
  <c r="CJ258" i="1" s="1"/>
  <c r="CM257" i="1"/>
  <c r="CM222" i="1"/>
  <c r="CL222" i="1" s="1"/>
  <c r="CK222" i="1" s="1"/>
  <c r="CJ222" i="1" s="1"/>
  <c r="CI222" i="1" s="1"/>
  <c r="CM221" i="1"/>
  <c r="CL233" i="1"/>
  <c r="CK233" i="1" s="1"/>
  <c r="CL254" i="1"/>
  <c r="CI242" i="1"/>
  <c r="CM248" i="1"/>
  <c r="CL248" i="1" s="1"/>
  <c r="CM247" i="1"/>
  <c r="CM288" i="1"/>
  <c r="CL288" i="1" s="1"/>
  <c r="CM287" i="1"/>
  <c r="CM268" i="1"/>
  <c r="CL268" i="1" s="1"/>
  <c r="CK268" i="1" s="1"/>
  <c r="CJ268" i="1" s="1"/>
  <c r="CI268" i="1" s="1"/>
  <c r="CM267" i="1"/>
  <c r="CM273" i="1"/>
  <c r="CM274" i="1"/>
  <c r="CJ212" i="1"/>
  <c r="CI212" i="1" s="1"/>
  <c r="CJ211" i="1"/>
  <c r="CH208" i="1"/>
  <c r="CL280" i="1"/>
  <c r="CL279" i="1"/>
  <c r="CM264" i="1"/>
  <c r="CL264" i="1" s="1"/>
  <c r="CK264" i="1" s="1"/>
  <c r="CM263" i="1"/>
  <c r="CK225" i="1"/>
  <c r="CM228" i="1"/>
  <c r="CM229" i="1"/>
  <c r="CL229" i="1" s="1"/>
  <c r="CL241" i="1"/>
  <c r="CK241" i="1" s="1"/>
  <c r="CJ241" i="1" s="1"/>
  <c r="CI241" i="1" s="1"/>
  <c r="CL240" i="1"/>
  <c r="CM276" i="1"/>
  <c r="CL276" i="1" s="1"/>
  <c r="CK276" i="1" s="1"/>
  <c r="CJ276" i="1" s="1"/>
  <c r="CM275" i="1"/>
  <c r="CK216" i="1"/>
  <c r="CK215" i="1"/>
  <c r="CM283" i="1"/>
  <c r="CL283" i="1" s="1"/>
  <c r="CK283" i="1" s="1"/>
  <c r="CJ283" i="1" s="1"/>
  <c r="CM282" i="1"/>
  <c r="CM237" i="1"/>
  <c r="CL237" i="1" s="1"/>
  <c r="CK237" i="1" s="1"/>
  <c r="CJ237" i="1" s="1"/>
  <c r="CM236" i="1"/>
  <c r="CK251" i="1"/>
  <c r="CJ251" i="1" s="1"/>
  <c r="CK250" i="1"/>
  <c r="CL205" i="1"/>
  <c r="CK205" i="1" s="1"/>
  <c r="CJ205" i="1" s="1"/>
  <c r="CI205" i="1" s="1"/>
  <c r="CH205" i="1" s="1"/>
  <c r="CG205" i="1" s="1"/>
  <c r="CF205" i="1" s="1"/>
  <c r="CL204" i="1"/>
  <c r="CJ259" i="1"/>
  <c r="CK217" i="1" l="1"/>
  <c r="CJ217" i="1" s="1"/>
  <c r="CL249" i="1"/>
  <c r="CK249" i="1" s="1"/>
  <c r="CJ249" i="1" s="1"/>
  <c r="CL230" i="1"/>
  <c r="CK230" i="1" s="1"/>
  <c r="CL257" i="1"/>
  <c r="CK257" i="1" s="1"/>
  <c r="CJ257" i="1" s="1"/>
  <c r="CI257" i="1" s="1"/>
  <c r="CL256" i="1"/>
  <c r="CH241" i="1"/>
  <c r="CL221" i="1"/>
  <c r="CK221" i="1" s="1"/>
  <c r="CJ221" i="1" s="1"/>
  <c r="CL220" i="1"/>
  <c r="CK232" i="1"/>
  <c r="CJ232" i="1" s="1"/>
  <c r="CK231" i="1"/>
  <c r="CL246" i="1"/>
  <c r="CL247" i="1"/>
  <c r="CK247" i="1" s="1"/>
  <c r="CL287" i="1"/>
  <c r="CK287" i="1" s="1"/>
  <c r="CL286" i="1"/>
  <c r="CK253" i="1"/>
  <c r="CK254" i="1"/>
  <c r="CL263" i="1"/>
  <c r="CK263" i="1" s="1"/>
  <c r="CJ263" i="1" s="1"/>
  <c r="CL262" i="1"/>
  <c r="CL272" i="1"/>
  <c r="CL273" i="1"/>
  <c r="CG207" i="1"/>
  <c r="CI211" i="1"/>
  <c r="CH211" i="1" s="1"/>
  <c r="CI210" i="1"/>
  <c r="CL267" i="1"/>
  <c r="CK267" i="1" s="1"/>
  <c r="CJ267" i="1" s="1"/>
  <c r="CI267" i="1" s="1"/>
  <c r="CH267" i="1" s="1"/>
  <c r="CL266" i="1"/>
  <c r="CK279" i="1"/>
  <c r="CK278" i="1"/>
  <c r="CK204" i="1"/>
  <c r="CJ204" i="1" s="1"/>
  <c r="CI204" i="1" s="1"/>
  <c r="CH204" i="1" s="1"/>
  <c r="CG204" i="1" s="1"/>
  <c r="CF204" i="1" s="1"/>
  <c r="CE204" i="1" s="1"/>
  <c r="CK203" i="1"/>
  <c r="CK240" i="1"/>
  <c r="CJ240" i="1" s="1"/>
  <c r="CI240" i="1" s="1"/>
  <c r="CH240" i="1" s="1"/>
  <c r="CG240" i="1" s="1"/>
  <c r="CK239" i="1"/>
  <c r="CI258" i="1"/>
  <c r="CJ215" i="1"/>
  <c r="CJ214" i="1"/>
  <c r="CL282" i="1"/>
  <c r="CK282" i="1" s="1"/>
  <c r="CJ282" i="1" s="1"/>
  <c r="CI282" i="1" s="1"/>
  <c r="CL281" i="1"/>
  <c r="CJ250" i="1"/>
  <c r="CI250" i="1" s="1"/>
  <c r="CL228" i="1"/>
  <c r="CK228" i="1" s="1"/>
  <c r="CL227" i="1"/>
  <c r="CL275" i="1"/>
  <c r="CK275" i="1" s="1"/>
  <c r="CJ275" i="1" s="1"/>
  <c r="CI275" i="1" s="1"/>
  <c r="CL274" i="1"/>
  <c r="CL236" i="1"/>
  <c r="CK236" i="1" s="1"/>
  <c r="CJ236" i="1" s="1"/>
  <c r="CI236" i="1" s="1"/>
  <c r="CL235" i="1"/>
  <c r="CJ224" i="1"/>
  <c r="CI221" i="1"/>
  <c r="CH221" i="1" s="1"/>
  <c r="CJ216" i="1" l="1"/>
  <c r="CI216" i="1" s="1"/>
  <c r="CK248" i="1"/>
  <c r="CJ248" i="1" s="1"/>
  <c r="CI248" i="1" s="1"/>
  <c r="CK229" i="1"/>
  <c r="CJ229" i="1" s="1"/>
  <c r="CK256" i="1"/>
  <c r="CJ256" i="1" s="1"/>
  <c r="CI256" i="1" s="1"/>
  <c r="CH256" i="1" s="1"/>
  <c r="CK255" i="1"/>
  <c r="CJ255" i="1" s="1"/>
  <c r="CI255" i="1" s="1"/>
  <c r="CH255" i="1" s="1"/>
  <c r="CG255" i="1" s="1"/>
  <c r="CK220" i="1"/>
  <c r="CJ220" i="1" s="1"/>
  <c r="CI220" i="1" s="1"/>
  <c r="CH220" i="1" s="1"/>
  <c r="CG220" i="1" s="1"/>
  <c r="CK219" i="1"/>
  <c r="CJ231" i="1"/>
  <c r="CI231" i="1" s="1"/>
  <c r="CJ230" i="1"/>
  <c r="CK286" i="1"/>
  <c r="CJ286" i="1" s="1"/>
  <c r="CK285" i="1"/>
  <c r="CJ252" i="1"/>
  <c r="CJ253" i="1"/>
  <c r="CK245" i="1"/>
  <c r="CK246" i="1"/>
  <c r="CJ246" i="1" s="1"/>
  <c r="CK271" i="1"/>
  <c r="CK272" i="1"/>
  <c r="CJ278" i="1"/>
  <c r="CJ277" i="1"/>
  <c r="CK262" i="1"/>
  <c r="CJ262" i="1" s="1"/>
  <c r="CI262" i="1" s="1"/>
  <c r="CK261" i="1"/>
  <c r="CH210" i="1"/>
  <c r="CG210" i="1" s="1"/>
  <c r="CH209" i="1"/>
  <c r="CF206" i="1"/>
  <c r="CK265" i="1"/>
  <c r="CK266" i="1"/>
  <c r="CJ266" i="1" s="1"/>
  <c r="CI266" i="1" s="1"/>
  <c r="CH266" i="1" s="1"/>
  <c r="CG266" i="1" s="1"/>
  <c r="CH257" i="1"/>
  <c r="CI223" i="1"/>
  <c r="CH222" i="1" s="1"/>
  <c r="CG221" i="1" s="1"/>
  <c r="CK234" i="1"/>
  <c r="CJ233" i="1" s="1"/>
  <c r="CK235" i="1"/>
  <c r="CJ239" i="1"/>
  <c r="CI239" i="1" s="1"/>
  <c r="CH239" i="1" s="1"/>
  <c r="CG239" i="1" s="1"/>
  <c r="CF239" i="1" s="1"/>
  <c r="CJ238" i="1"/>
  <c r="CK281" i="1"/>
  <c r="CJ281" i="1" s="1"/>
  <c r="CI281" i="1" s="1"/>
  <c r="CH281" i="1" s="1"/>
  <c r="CK280" i="1"/>
  <c r="CJ203" i="1"/>
  <c r="CI203" i="1" s="1"/>
  <c r="CH203" i="1" s="1"/>
  <c r="CG203" i="1" s="1"/>
  <c r="CF203" i="1" s="1"/>
  <c r="CE203" i="1" s="1"/>
  <c r="CD203" i="1" s="1"/>
  <c r="CJ202" i="1"/>
  <c r="CI214" i="1"/>
  <c r="CI213" i="1"/>
  <c r="CI249" i="1"/>
  <c r="CH249" i="1" s="1"/>
  <c r="CK274" i="1"/>
  <c r="CJ274" i="1" s="1"/>
  <c r="CI274" i="1" s="1"/>
  <c r="CH274" i="1" s="1"/>
  <c r="CK273" i="1"/>
  <c r="CK227" i="1"/>
  <c r="CJ227" i="1" s="1"/>
  <c r="CK226" i="1"/>
  <c r="CI215" i="1" l="1"/>
  <c r="CH215" i="1" s="1"/>
  <c r="CJ247" i="1"/>
  <c r="CI247" i="1" s="1"/>
  <c r="CH247" i="1" s="1"/>
  <c r="CJ228" i="1"/>
  <c r="CI228" i="1" s="1"/>
  <c r="CJ254" i="1"/>
  <c r="CI254" i="1" s="1"/>
  <c r="CH254" i="1" s="1"/>
  <c r="CG254" i="1" s="1"/>
  <c r="CF254" i="1" s="1"/>
  <c r="CJ219" i="1"/>
  <c r="CI219" i="1" s="1"/>
  <c r="CH219" i="1" s="1"/>
  <c r="CG219" i="1" s="1"/>
  <c r="CF219" i="1" s="1"/>
  <c r="CJ218" i="1"/>
  <c r="CI230" i="1"/>
  <c r="CH230" i="1" s="1"/>
  <c r="CI229" i="1"/>
  <c r="CI251" i="1"/>
  <c r="CI252" i="1"/>
  <c r="CJ244" i="1"/>
  <c r="CJ245" i="1"/>
  <c r="CI245" i="1" s="1"/>
  <c r="CJ285" i="1"/>
  <c r="CI285" i="1" s="1"/>
  <c r="CJ284" i="1"/>
  <c r="CJ261" i="1"/>
  <c r="CI261" i="1" s="1"/>
  <c r="CH261" i="1" s="1"/>
  <c r="CJ260" i="1"/>
  <c r="CI277" i="1"/>
  <c r="CI276" i="1"/>
  <c r="CE205" i="1"/>
  <c r="CG209" i="1"/>
  <c r="CF209" i="1" s="1"/>
  <c r="CG208" i="1"/>
  <c r="CI202" i="1"/>
  <c r="CH202" i="1" s="1"/>
  <c r="CG202" i="1" s="1"/>
  <c r="CF202" i="1" s="1"/>
  <c r="CE202" i="1" s="1"/>
  <c r="CD202" i="1" s="1"/>
  <c r="CC202" i="1" s="1"/>
  <c r="CJ265" i="1"/>
  <c r="CI265" i="1" s="1"/>
  <c r="CH265" i="1" s="1"/>
  <c r="CG265" i="1" s="1"/>
  <c r="CF265" i="1" s="1"/>
  <c r="CJ264" i="1"/>
  <c r="CJ270" i="1"/>
  <c r="CJ271" i="1"/>
  <c r="CH213" i="1"/>
  <c r="CH212" i="1"/>
  <c r="CF220" i="1"/>
  <c r="CJ234" i="1"/>
  <c r="CJ235" i="1"/>
  <c r="CI235" i="1" s="1"/>
  <c r="CH235" i="1" s="1"/>
  <c r="CJ273" i="1"/>
  <c r="CI273" i="1" s="1"/>
  <c r="CH273" i="1" s="1"/>
  <c r="CG273" i="1" s="1"/>
  <c r="CJ272" i="1"/>
  <c r="CI232" i="1"/>
  <c r="CH231" i="1" s="1"/>
  <c r="CH248" i="1"/>
  <c r="CG248" i="1" s="1"/>
  <c r="CG256" i="1"/>
  <c r="CJ280" i="1"/>
  <c r="CI280" i="1" s="1"/>
  <c r="CH280" i="1" s="1"/>
  <c r="CG280" i="1" s="1"/>
  <c r="CJ279" i="1"/>
  <c r="CI238" i="1"/>
  <c r="CH238" i="1" s="1"/>
  <c r="CG238" i="1" s="1"/>
  <c r="CF238" i="1" s="1"/>
  <c r="CE238" i="1" s="1"/>
  <c r="CI237" i="1"/>
  <c r="CJ226" i="1"/>
  <c r="CI226" i="1" s="1"/>
  <c r="CJ225" i="1"/>
  <c r="CH214" i="1" l="1"/>
  <c r="CG214" i="1" s="1"/>
  <c r="CI246" i="1"/>
  <c r="CH246" i="1" s="1"/>
  <c r="CI227" i="1"/>
  <c r="CH227" i="1" s="1"/>
  <c r="CI253" i="1"/>
  <c r="CH253" i="1" s="1"/>
  <c r="CG253" i="1" s="1"/>
  <c r="CF253" i="1" s="1"/>
  <c r="CE253" i="1" s="1"/>
  <c r="CI218" i="1"/>
  <c r="CH218" i="1" s="1"/>
  <c r="CG218" i="1" s="1"/>
  <c r="CF218" i="1" s="1"/>
  <c r="CE218" i="1" s="1"/>
  <c r="CI217" i="1"/>
  <c r="CH229" i="1"/>
  <c r="CG229" i="1" s="1"/>
  <c r="CH228" i="1"/>
  <c r="CI284" i="1"/>
  <c r="CH284" i="1" s="1"/>
  <c r="CI283" i="1"/>
  <c r="CI243" i="1"/>
  <c r="CI244" i="1"/>
  <c r="CH244" i="1" s="1"/>
  <c r="CH250" i="1"/>
  <c r="CH251" i="1"/>
  <c r="CD204" i="1"/>
  <c r="CH276" i="1"/>
  <c r="CH275" i="1"/>
  <c r="CF208" i="1"/>
  <c r="CE208" i="1" s="1"/>
  <c r="CF207" i="1"/>
  <c r="CI269" i="1"/>
  <c r="CI270" i="1"/>
  <c r="CI260" i="1"/>
  <c r="CH260" i="1" s="1"/>
  <c r="CG260" i="1" s="1"/>
  <c r="CI259" i="1"/>
  <c r="CE219" i="1"/>
  <c r="CI264" i="1"/>
  <c r="CH264" i="1" s="1"/>
  <c r="CG264" i="1" s="1"/>
  <c r="CF264" i="1" s="1"/>
  <c r="CE264" i="1" s="1"/>
  <c r="CI263" i="1"/>
  <c r="CI272" i="1"/>
  <c r="CH272" i="1" s="1"/>
  <c r="CG272" i="1" s="1"/>
  <c r="CF272" i="1" s="1"/>
  <c r="CI271" i="1"/>
  <c r="CG247" i="1"/>
  <c r="CF247" i="1" s="1"/>
  <c r="CG246" i="1"/>
  <c r="CI234" i="1"/>
  <c r="CH234" i="1" s="1"/>
  <c r="CG234" i="1" s="1"/>
  <c r="CH237" i="1"/>
  <c r="CG237" i="1" s="1"/>
  <c r="CF237" i="1" s="1"/>
  <c r="CE237" i="1" s="1"/>
  <c r="CD237" i="1" s="1"/>
  <c r="CH236" i="1"/>
  <c r="CI279" i="1"/>
  <c r="CH279" i="1" s="1"/>
  <c r="CG279" i="1" s="1"/>
  <c r="CF279" i="1" s="1"/>
  <c r="CI278" i="1"/>
  <c r="CG212" i="1"/>
  <c r="CG211" i="1"/>
  <c r="CI225" i="1"/>
  <c r="CH225" i="1" s="1"/>
  <c r="CI224" i="1"/>
  <c r="CF255" i="1"/>
  <c r="CI233" i="1"/>
  <c r="CG230" i="1"/>
  <c r="CG213" i="1" l="1"/>
  <c r="CF213" i="1" s="1"/>
  <c r="CG236" i="1"/>
  <c r="CF236" i="1" s="1"/>
  <c r="CE236" i="1" s="1"/>
  <c r="CD236" i="1" s="1"/>
  <c r="CC236" i="1" s="1"/>
  <c r="CH245" i="1"/>
  <c r="CG245" i="1" s="1"/>
  <c r="CH226" i="1"/>
  <c r="CG226" i="1" s="1"/>
  <c r="CF229" i="1"/>
  <c r="CH252" i="1"/>
  <c r="CG252" i="1" s="1"/>
  <c r="CF252" i="1" s="1"/>
  <c r="CE252" i="1" s="1"/>
  <c r="CD252" i="1" s="1"/>
  <c r="CH217" i="1"/>
  <c r="CG217" i="1" s="1"/>
  <c r="CF217" i="1" s="1"/>
  <c r="CE217" i="1" s="1"/>
  <c r="CD217" i="1" s="1"/>
  <c r="CH216" i="1"/>
  <c r="CG228" i="1"/>
  <c r="CF228" i="1" s="1"/>
  <c r="CE228" i="1" s="1"/>
  <c r="CG227" i="1"/>
  <c r="CH242" i="1"/>
  <c r="CH243" i="1"/>
  <c r="CG243" i="1" s="1"/>
  <c r="CG249" i="1"/>
  <c r="CG250" i="1"/>
  <c r="CD218" i="1"/>
  <c r="CH283" i="1"/>
  <c r="CG283" i="1" s="1"/>
  <c r="CH282" i="1"/>
  <c r="CG275" i="1"/>
  <c r="CG274" i="1"/>
  <c r="CH263" i="1"/>
  <c r="CG263" i="1" s="1"/>
  <c r="CF263" i="1" s="1"/>
  <c r="CE263" i="1" s="1"/>
  <c r="CD263" i="1" s="1"/>
  <c r="CH262" i="1"/>
  <c r="CC203" i="1"/>
  <c r="CH259" i="1"/>
  <c r="CG259" i="1" s="1"/>
  <c r="CF259" i="1" s="1"/>
  <c r="CH258" i="1"/>
  <c r="CH268" i="1"/>
  <c r="CH269" i="1"/>
  <c r="CE207" i="1"/>
  <c r="CD207" i="1" s="1"/>
  <c r="CE206" i="1"/>
  <c r="CE254" i="1"/>
  <c r="CH271" i="1"/>
  <c r="CG271" i="1" s="1"/>
  <c r="CF271" i="1" s="1"/>
  <c r="CE271" i="1" s="1"/>
  <c r="CH270" i="1"/>
  <c r="CH232" i="1"/>
  <c r="CH233" i="1"/>
  <c r="CG233" i="1" s="1"/>
  <c r="CF233" i="1" s="1"/>
  <c r="CF246" i="1"/>
  <c r="CE246" i="1" s="1"/>
  <c r="CF245" i="1"/>
  <c r="CF211" i="1"/>
  <c r="CF210" i="1"/>
  <c r="CG235" i="1"/>
  <c r="CF235" i="1" s="1"/>
  <c r="CE235" i="1" s="1"/>
  <c r="CH278" i="1"/>
  <c r="CG278" i="1" s="1"/>
  <c r="CF278" i="1" s="1"/>
  <c r="CE278" i="1" s="1"/>
  <c r="CH277" i="1"/>
  <c r="CH223" i="1"/>
  <c r="CH224" i="1"/>
  <c r="CG224" i="1" s="1"/>
  <c r="CF212" i="1" l="1"/>
  <c r="CE212" i="1" s="1"/>
  <c r="CD235" i="1"/>
  <c r="CG244" i="1"/>
  <c r="CF244" i="1" s="1"/>
  <c r="CG225" i="1"/>
  <c r="CF225" i="1" s="1"/>
  <c r="CC235" i="1"/>
  <c r="CB235" i="1" s="1"/>
  <c r="CG251" i="1"/>
  <c r="CF251" i="1" s="1"/>
  <c r="CE251" i="1" s="1"/>
  <c r="CD251" i="1" s="1"/>
  <c r="CC251" i="1" s="1"/>
  <c r="CG216" i="1"/>
  <c r="CF216" i="1" s="1"/>
  <c r="CE216" i="1" s="1"/>
  <c r="CD216" i="1" s="1"/>
  <c r="CC216" i="1" s="1"/>
  <c r="CG215" i="1"/>
  <c r="CC217" i="1"/>
  <c r="CF227" i="1"/>
  <c r="CE227" i="1" s="1"/>
  <c r="CD227" i="1" s="1"/>
  <c r="CF226" i="1"/>
  <c r="CF248" i="1"/>
  <c r="CF249" i="1"/>
  <c r="CG282" i="1"/>
  <c r="CF282" i="1" s="1"/>
  <c r="CG281" i="1"/>
  <c r="CG241" i="1"/>
  <c r="CG242" i="1"/>
  <c r="CF242" i="1" s="1"/>
  <c r="CG258" i="1"/>
  <c r="CF258" i="1" s="1"/>
  <c r="CE258" i="1" s="1"/>
  <c r="CG257" i="1"/>
  <c r="CG267" i="1"/>
  <c r="CG268" i="1"/>
  <c r="CB202" i="1"/>
  <c r="CG262" i="1"/>
  <c r="CF262" i="1" s="1"/>
  <c r="CE262" i="1" s="1"/>
  <c r="CD262" i="1" s="1"/>
  <c r="CC262" i="1" s="1"/>
  <c r="CG261" i="1"/>
  <c r="CF234" i="1"/>
  <c r="CE234" i="1" s="1"/>
  <c r="CD234" i="1" s="1"/>
  <c r="CD206" i="1"/>
  <c r="CC206" i="1" s="1"/>
  <c r="CD205" i="1"/>
  <c r="CF274" i="1"/>
  <c r="CF273" i="1"/>
  <c r="CE210" i="1"/>
  <c r="CE209" i="1"/>
  <c r="CD253" i="1"/>
  <c r="CG270" i="1"/>
  <c r="CF270" i="1" s="1"/>
  <c r="CE270" i="1" s="1"/>
  <c r="CD270" i="1" s="1"/>
  <c r="CG269" i="1"/>
  <c r="CG223" i="1"/>
  <c r="CF223" i="1" s="1"/>
  <c r="CG222" i="1"/>
  <c r="CG277" i="1"/>
  <c r="CF277" i="1" s="1"/>
  <c r="CE277" i="1" s="1"/>
  <c r="CD277" i="1" s="1"/>
  <c r="CG276" i="1"/>
  <c r="CE245" i="1"/>
  <c r="CD245" i="1" s="1"/>
  <c r="CE244" i="1"/>
  <c r="CG232" i="1"/>
  <c r="CF232" i="1" s="1"/>
  <c r="CE232" i="1" s="1"/>
  <c r="CG231" i="1"/>
  <c r="CC234" i="1" l="1"/>
  <c r="CB234" i="1"/>
  <c r="CA234" i="1" s="1"/>
  <c r="CE211" i="1"/>
  <c r="CD211" i="1" s="1"/>
  <c r="CF243" i="1"/>
  <c r="CE243" i="1" s="1"/>
  <c r="CD243" i="1" s="1"/>
  <c r="CF224" i="1"/>
  <c r="CE224" i="1" s="1"/>
  <c r="CB216" i="1"/>
  <c r="CF250" i="1"/>
  <c r="CE250" i="1" s="1"/>
  <c r="CD250" i="1" s="1"/>
  <c r="CC250" i="1" s="1"/>
  <c r="CB250" i="1" s="1"/>
  <c r="CF215" i="1"/>
  <c r="CE215" i="1" s="1"/>
  <c r="CD215" i="1" s="1"/>
  <c r="CC215" i="1" s="1"/>
  <c r="CB215" i="1" s="1"/>
  <c r="CA215" i="1" s="1"/>
  <c r="CF214" i="1"/>
  <c r="CE226" i="1"/>
  <c r="CD226" i="1" s="1"/>
  <c r="CC226" i="1" s="1"/>
  <c r="CE225" i="1"/>
  <c r="CF281" i="1"/>
  <c r="CE281" i="1" s="1"/>
  <c r="CF280" i="1"/>
  <c r="CE248" i="1"/>
  <c r="CE247" i="1"/>
  <c r="CF240" i="1"/>
  <c r="CF241" i="1"/>
  <c r="CE241" i="1" s="1"/>
  <c r="CC205" i="1"/>
  <c r="CB205" i="1" s="1"/>
  <c r="CC204" i="1"/>
  <c r="CF261" i="1"/>
  <c r="CE261" i="1" s="1"/>
  <c r="CD261" i="1" s="1"/>
  <c r="CC261" i="1" s="1"/>
  <c r="CB261" i="1" s="1"/>
  <c r="CF260" i="1"/>
  <c r="CE273" i="1"/>
  <c r="CE272" i="1"/>
  <c r="CE233" i="1"/>
  <c r="CD233" i="1" s="1"/>
  <c r="CC233" i="1" s="1"/>
  <c r="CB233" i="1" s="1"/>
  <c r="CA233" i="1" s="1"/>
  <c r="BZ233" i="1" s="1"/>
  <c r="CF266" i="1"/>
  <c r="CF267" i="1"/>
  <c r="CF257" i="1"/>
  <c r="CE257" i="1" s="1"/>
  <c r="CD257" i="1" s="1"/>
  <c r="CF256" i="1"/>
  <c r="CF276" i="1"/>
  <c r="CE276" i="1" s="1"/>
  <c r="CD276" i="1" s="1"/>
  <c r="CC276" i="1" s="1"/>
  <c r="CF275" i="1"/>
  <c r="CF269" i="1"/>
  <c r="CE269" i="1" s="1"/>
  <c r="CD269" i="1" s="1"/>
  <c r="CC269" i="1" s="1"/>
  <c r="CF268" i="1"/>
  <c r="CC252" i="1"/>
  <c r="CF222" i="1"/>
  <c r="CE222" i="1" s="1"/>
  <c r="CF221" i="1"/>
  <c r="CD209" i="1"/>
  <c r="CD208" i="1"/>
  <c r="CF230" i="1"/>
  <c r="CF231" i="1"/>
  <c r="CE231" i="1" s="1"/>
  <c r="CD231" i="1" s="1"/>
  <c r="CD244" i="1"/>
  <c r="CC244" i="1" s="1"/>
  <c r="CD210" i="1" l="1"/>
  <c r="CC210" i="1" s="1"/>
  <c r="CE242" i="1"/>
  <c r="CD242" i="1" s="1"/>
  <c r="CE223" i="1"/>
  <c r="CD223" i="1" s="1"/>
  <c r="CE249" i="1"/>
  <c r="CD249" i="1" s="1"/>
  <c r="CC249" i="1" s="1"/>
  <c r="CB249" i="1" s="1"/>
  <c r="CA249" i="1" s="1"/>
  <c r="CE214" i="1"/>
  <c r="CD214" i="1" s="1"/>
  <c r="CC214" i="1" s="1"/>
  <c r="CB214" i="1" s="1"/>
  <c r="CA214" i="1" s="1"/>
  <c r="BZ214" i="1" s="1"/>
  <c r="CE213" i="1"/>
  <c r="CD225" i="1"/>
  <c r="CC225" i="1" s="1"/>
  <c r="CB225" i="1" s="1"/>
  <c r="CD224" i="1"/>
  <c r="CE239" i="1"/>
  <c r="CE240" i="1"/>
  <c r="CD240" i="1" s="1"/>
  <c r="CD247" i="1"/>
  <c r="CD246" i="1"/>
  <c r="CE280" i="1"/>
  <c r="CD280" i="1" s="1"/>
  <c r="CE279" i="1"/>
  <c r="CD232" i="1"/>
  <c r="CC232" i="1" s="1"/>
  <c r="CB232" i="1" s="1"/>
  <c r="CA232" i="1" s="1"/>
  <c r="BZ232" i="1" s="1"/>
  <c r="BY232" i="1" s="1"/>
  <c r="CE265" i="1"/>
  <c r="CE266" i="1"/>
  <c r="CE260" i="1"/>
  <c r="CD260" i="1" s="1"/>
  <c r="CC260" i="1" s="1"/>
  <c r="CB260" i="1" s="1"/>
  <c r="CA260" i="1" s="1"/>
  <c r="CE259" i="1"/>
  <c r="CD272" i="1"/>
  <c r="CD271" i="1"/>
  <c r="CE256" i="1"/>
  <c r="CD256" i="1" s="1"/>
  <c r="CC256" i="1" s="1"/>
  <c r="CE255" i="1"/>
  <c r="CB204" i="1"/>
  <c r="CA204" i="1" s="1"/>
  <c r="CB203" i="1"/>
  <c r="CE268" i="1"/>
  <c r="CD268" i="1" s="1"/>
  <c r="CC268" i="1" s="1"/>
  <c r="CB268" i="1" s="1"/>
  <c r="CE267" i="1"/>
  <c r="CB251" i="1"/>
  <c r="CE229" i="1"/>
  <c r="CE230" i="1"/>
  <c r="CD230" i="1" s="1"/>
  <c r="CC230" i="1" s="1"/>
  <c r="CE221" i="1"/>
  <c r="CD221" i="1" s="1"/>
  <c r="CE220" i="1"/>
  <c r="CC243" i="1"/>
  <c r="CB243" i="1" s="1"/>
  <c r="CC242" i="1"/>
  <c r="CE275" i="1"/>
  <c r="CD275" i="1" s="1"/>
  <c r="CC275" i="1" s="1"/>
  <c r="CB275" i="1" s="1"/>
  <c r="CE274" i="1"/>
  <c r="CC208" i="1"/>
  <c r="CC207" i="1"/>
  <c r="CC209" i="1" l="1"/>
  <c r="CB209" i="1" s="1"/>
  <c r="CD241" i="1"/>
  <c r="CC241" i="1" s="1"/>
  <c r="CD222" i="1"/>
  <c r="CC222" i="1" s="1"/>
  <c r="CD248" i="1"/>
  <c r="CC248" i="1" s="1"/>
  <c r="CB248" i="1" s="1"/>
  <c r="CA248" i="1" s="1"/>
  <c r="BZ248" i="1" s="1"/>
  <c r="CD213" i="1"/>
  <c r="CC213" i="1" s="1"/>
  <c r="CB213" i="1" s="1"/>
  <c r="CA213" i="1" s="1"/>
  <c r="BZ213" i="1" s="1"/>
  <c r="BY213" i="1" s="1"/>
  <c r="CD212" i="1"/>
  <c r="CC224" i="1"/>
  <c r="CB224" i="1" s="1"/>
  <c r="CA224" i="1" s="1"/>
  <c r="CC223" i="1"/>
  <c r="CD279" i="1"/>
  <c r="CC279" i="1" s="1"/>
  <c r="CD278" i="1"/>
  <c r="CC246" i="1"/>
  <c r="CC245" i="1"/>
  <c r="CC231" i="1"/>
  <c r="CB231" i="1" s="1"/>
  <c r="CA231" i="1" s="1"/>
  <c r="BZ231" i="1" s="1"/>
  <c r="BY231" i="1" s="1"/>
  <c r="BX231" i="1" s="1"/>
  <c r="CD238" i="1"/>
  <c r="CD239" i="1"/>
  <c r="CC239" i="1" s="1"/>
  <c r="CD259" i="1"/>
  <c r="CC259" i="1" s="1"/>
  <c r="CB259" i="1" s="1"/>
  <c r="CA259" i="1" s="1"/>
  <c r="BZ259" i="1" s="1"/>
  <c r="CD258" i="1"/>
  <c r="CA203" i="1"/>
  <c r="BZ203" i="1" s="1"/>
  <c r="CA202" i="1"/>
  <c r="CC271" i="1"/>
  <c r="CC270" i="1"/>
  <c r="CD255" i="1"/>
  <c r="CC255" i="1" s="1"/>
  <c r="CB255" i="1" s="1"/>
  <c r="CD254" i="1"/>
  <c r="CD264" i="1"/>
  <c r="CD265" i="1"/>
  <c r="CD229" i="1"/>
  <c r="CC229" i="1" s="1"/>
  <c r="CB229" i="1" s="1"/>
  <c r="CD228" i="1"/>
  <c r="CB207" i="1"/>
  <c r="CB206" i="1"/>
  <c r="CD274" i="1"/>
  <c r="CC274" i="1" s="1"/>
  <c r="CB274" i="1" s="1"/>
  <c r="CA274" i="1" s="1"/>
  <c r="CD273" i="1"/>
  <c r="CD267" i="1"/>
  <c r="CC267" i="1" s="1"/>
  <c r="CB267" i="1" s="1"/>
  <c r="CA267" i="1" s="1"/>
  <c r="CD266" i="1"/>
  <c r="CB242" i="1"/>
  <c r="CA242" i="1" s="1"/>
  <c r="CB241" i="1"/>
  <c r="CA250" i="1"/>
  <c r="CD220" i="1"/>
  <c r="CC220" i="1" s="1"/>
  <c r="CD219" i="1"/>
  <c r="CB208" i="1" l="1"/>
  <c r="CA208" i="1" s="1"/>
  <c r="CC240" i="1"/>
  <c r="CB240" i="1" s="1"/>
  <c r="CC221" i="1"/>
  <c r="CB221" i="1" s="1"/>
  <c r="CC247" i="1"/>
  <c r="CB247" i="1" s="1"/>
  <c r="CA247" i="1" s="1"/>
  <c r="BZ247" i="1" s="1"/>
  <c r="BY247" i="1" s="1"/>
  <c r="CC212" i="1"/>
  <c r="CB212" i="1" s="1"/>
  <c r="CA212" i="1" s="1"/>
  <c r="BZ212" i="1" s="1"/>
  <c r="BY212" i="1" s="1"/>
  <c r="BX212" i="1" s="1"/>
  <c r="CC211" i="1"/>
  <c r="CB223" i="1"/>
  <c r="CA223" i="1" s="1"/>
  <c r="BZ223" i="1" s="1"/>
  <c r="CB222" i="1"/>
  <c r="CB230" i="1"/>
  <c r="CA230" i="1" s="1"/>
  <c r="BZ230" i="1" s="1"/>
  <c r="BY230" i="1" s="1"/>
  <c r="BX230" i="1" s="1"/>
  <c r="BW230" i="1" s="1"/>
  <c r="BZ202" i="1"/>
  <c r="BY202" i="1" s="1"/>
  <c r="CB245" i="1"/>
  <c r="CB244" i="1"/>
  <c r="CC237" i="1"/>
  <c r="CC238" i="1"/>
  <c r="CB238" i="1" s="1"/>
  <c r="CC278" i="1"/>
  <c r="CB278" i="1" s="1"/>
  <c r="CC277" i="1"/>
  <c r="CC263" i="1"/>
  <c r="CC264" i="1"/>
  <c r="CC254" i="1"/>
  <c r="CB254" i="1" s="1"/>
  <c r="CA254" i="1" s="1"/>
  <c r="CC253" i="1"/>
  <c r="CB270" i="1"/>
  <c r="CB269" i="1"/>
  <c r="CC258" i="1"/>
  <c r="CB258" i="1" s="1"/>
  <c r="CA258" i="1" s="1"/>
  <c r="BZ258" i="1" s="1"/>
  <c r="BY258" i="1" s="1"/>
  <c r="CC257" i="1"/>
  <c r="CC266" i="1"/>
  <c r="CB266" i="1" s="1"/>
  <c r="CA266" i="1" s="1"/>
  <c r="BZ266" i="1" s="1"/>
  <c r="CC265" i="1"/>
  <c r="BZ249" i="1"/>
  <c r="CC273" i="1"/>
  <c r="CB273" i="1" s="1"/>
  <c r="CA273" i="1" s="1"/>
  <c r="BZ273" i="1" s="1"/>
  <c r="CC272" i="1"/>
  <c r="CA206" i="1"/>
  <c r="CA205" i="1"/>
  <c r="CC227" i="1"/>
  <c r="CC228" i="1"/>
  <c r="CB228" i="1" s="1"/>
  <c r="CA228" i="1" s="1"/>
  <c r="CA241" i="1"/>
  <c r="BZ241" i="1" s="1"/>
  <c r="CA240" i="1"/>
  <c r="CC219" i="1"/>
  <c r="CB219" i="1" s="1"/>
  <c r="CC218" i="1"/>
  <c r="CA207" i="1" l="1"/>
  <c r="BZ207" i="1" s="1"/>
  <c r="CB239" i="1"/>
  <c r="CA239" i="1" s="1"/>
  <c r="CB220" i="1"/>
  <c r="CA220" i="1" s="1"/>
  <c r="CB246" i="1"/>
  <c r="CA246" i="1" s="1"/>
  <c r="BZ246" i="1" s="1"/>
  <c r="BY246" i="1" s="1"/>
  <c r="BX246" i="1" s="1"/>
  <c r="CB211" i="1"/>
  <c r="CA211" i="1" s="1"/>
  <c r="BZ211" i="1" s="1"/>
  <c r="BY211" i="1" s="1"/>
  <c r="BX211" i="1" s="1"/>
  <c r="BW211" i="1" s="1"/>
  <c r="CB210" i="1"/>
  <c r="CA222" i="1"/>
  <c r="BZ222" i="1" s="1"/>
  <c r="BY222" i="1" s="1"/>
  <c r="CA221" i="1"/>
  <c r="CA229" i="1"/>
  <c r="BZ229" i="1" s="1"/>
  <c r="BY229" i="1" s="1"/>
  <c r="BX229" i="1" s="1"/>
  <c r="BW229" i="1" s="1"/>
  <c r="BV229" i="1" s="1"/>
  <c r="CB236" i="1"/>
  <c r="CB237" i="1"/>
  <c r="CA237" i="1" s="1"/>
  <c r="CA244" i="1"/>
  <c r="CA243" i="1"/>
  <c r="CB277" i="1"/>
  <c r="CA277" i="1" s="1"/>
  <c r="CB276" i="1"/>
  <c r="CA269" i="1"/>
  <c r="CA268" i="1"/>
  <c r="CB253" i="1"/>
  <c r="CA253" i="1" s="1"/>
  <c r="BZ253" i="1" s="1"/>
  <c r="CB252" i="1"/>
  <c r="CB257" i="1"/>
  <c r="CA257" i="1" s="1"/>
  <c r="BZ257" i="1" s="1"/>
  <c r="BY257" i="1" s="1"/>
  <c r="BX257" i="1" s="1"/>
  <c r="CB256" i="1"/>
  <c r="CB262" i="1"/>
  <c r="CB263" i="1"/>
  <c r="BY248" i="1"/>
  <c r="CB227" i="1"/>
  <c r="CA227" i="1" s="1"/>
  <c r="BZ227" i="1" s="1"/>
  <c r="CB226" i="1"/>
  <c r="CB218" i="1"/>
  <c r="CA218" i="1" s="1"/>
  <c r="CB217" i="1"/>
  <c r="CB272" i="1"/>
  <c r="CA272" i="1" s="1"/>
  <c r="BZ272" i="1" s="1"/>
  <c r="BY272" i="1" s="1"/>
  <c r="CB271" i="1"/>
  <c r="BZ240" i="1"/>
  <c r="BY240" i="1" s="1"/>
  <c r="BZ239" i="1"/>
  <c r="BZ205" i="1"/>
  <c r="BZ204" i="1"/>
  <c r="CB265" i="1"/>
  <c r="CA265" i="1" s="1"/>
  <c r="BZ265" i="1" s="1"/>
  <c r="BY265" i="1" s="1"/>
  <c r="CB264" i="1"/>
  <c r="BZ206" i="1" l="1"/>
  <c r="BY206" i="1" s="1"/>
  <c r="CA238" i="1"/>
  <c r="BZ238" i="1" s="1"/>
  <c r="BY238" i="1" s="1"/>
  <c r="CA219" i="1"/>
  <c r="BZ219" i="1" s="1"/>
  <c r="CA245" i="1"/>
  <c r="BZ245" i="1" s="1"/>
  <c r="BY245" i="1" s="1"/>
  <c r="BX245" i="1" s="1"/>
  <c r="BW245" i="1" s="1"/>
  <c r="CA210" i="1"/>
  <c r="BZ210" i="1" s="1"/>
  <c r="BY210" i="1" s="1"/>
  <c r="BX210" i="1" s="1"/>
  <c r="BW210" i="1" s="1"/>
  <c r="BV210" i="1" s="1"/>
  <c r="CA209" i="1"/>
  <c r="BZ221" i="1"/>
  <c r="BY221" i="1" s="1"/>
  <c r="BX221" i="1" s="1"/>
  <c r="BZ220" i="1"/>
  <c r="BZ228" i="1"/>
  <c r="BY228" i="1" s="1"/>
  <c r="BX228" i="1" s="1"/>
  <c r="BW228" i="1" s="1"/>
  <c r="BV228" i="1" s="1"/>
  <c r="BU228" i="1" s="1"/>
  <c r="BZ243" i="1"/>
  <c r="BZ242" i="1"/>
  <c r="CA276" i="1"/>
  <c r="BZ276" i="1" s="1"/>
  <c r="CA275" i="1"/>
  <c r="CA235" i="1"/>
  <c r="CA236" i="1"/>
  <c r="BZ236" i="1" s="1"/>
  <c r="CA261" i="1"/>
  <c r="CA262" i="1"/>
  <c r="CA252" i="1"/>
  <c r="BZ252" i="1" s="1"/>
  <c r="BY252" i="1" s="1"/>
  <c r="CA251" i="1"/>
  <c r="CA256" i="1"/>
  <c r="BZ256" i="1" s="1"/>
  <c r="BY256" i="1" s="1"/>
  <c r="BX256" i="1" s="1"/>
  <c r="BW256" i="1" s="1"/>
  <c r="CA255" i="1"/>
  <c r="BZ268" i="1"/>
  <c r="BZ267" i="1"/>
  <c r="BY239" i="1"/>
  <c r="BX239" i="1" s="1"/>
  <c r="CA226" i="1"/>
  <c r="BZ226" i="1" s="1"/>
  <c r="BY226" i="1" s="1"/>
  <c r="CA225" i="1"/>
  <c r="BX247" i="1"/>
  <c r="CA271" i="1"/>
  <c r="BZ271" i="1" s="1"/>
  <c r="BY271" i="1" s="1"/>
  <c r="BX271" i="1" s="1"/>
  <c r="CA270" i="1"/>
  <c r="CA217" i="1"/>
  <c r="BZ217" i="1" s="1"/>
  <c r="CA216" i="1"/>
  <c r="CA264" i="1"/>
  <c r="BZ264" i="1" s="1"/>
  <c r="BY264" i="1" s="1"/>
  <c r="BX264" i="1" s="1"/>
  <c r="CA263" i="1"/>
  <c r="BY204" i="1"/>
  <c r="BY203" i="1"/>
  <c r="BY205" i="1" l="1"/>
  <c r="BX205" i="1" s="1"/>
  <c r="BZ237" i="1"/>
  <c r="BY237" i="1" s="1"/>
  <c r="BZ218" i="1"/>
  <c r="BY218" i="1" s="1"/>
  <c r="BZ244" i="1"/>
  <c r="BY244" i="1" s="1"/>
  <c r="BX244" i="1" s="1"/>
  <c r="BW244" i="1" s="1"/>
  <c r="BV244" i="1" s="1"/>
  <c r="BZ209" i="1"/>
  <c r="BY209" i="1" s="1"/>
  <c r="BX209" i="1" s="1"/>
  <c r="BW209" i="1" s="1"/>
  <c r="BV209" i="1" s="1"/>
  <c r="BU209" i="1" s="1"/>
  <c r="BZ208" i="1"/>
  <c r="BY220" i="1"/>
  <c r="BX220" i="1" s="1"/>
  <c r="BW220" i="1" s="1"/>
  <c r="BY219" i="1"/>
  <c r="BY227" i="1"/>
  <c r="BX227" i="1" s="1"/>
  <c r="BW227" i="1" s="1"/>
  <c r="BV227" i="1" s="1"/>
  <c r="BU227" i="1" s="1"/>
  <c r="BT227" i="1" s="1"/>
  <c r="BZ275" i="1"/>
  <c r="BY275" i="1" s="1"/>
  <c r="BZ274" i="1"/>
  <c r="BY242" i="1"/>
  <c r="BY241" i="1"/>
  <c r="BZ234" i="1"/>
  <c r="BZ235" i="1"/>
  <c r="BY235" i="1" s="1"/>
  <c r="BZ251" i="1"/>
  <c r="BY251" i="1" s="1"/>
  <c r="BX251" i="1" s="1"/>
  <c r="BZ250" i="1"/>
  <c r="BY267" i="1"/>
  <c r="BY266" i="1"/>
  <c r="BZ254" i="1"/>
  <c r="BZ255" i="1"/>
  <c r="BY255" i="1" s="1"/>
  <c r="BX255" i="1" s="1"/>
  <c r="BW255" i="1" s="1"/>
  <c r="BV255" i="1" s="1"/>
  <c r="BZ260" i="1"/>
  <c r="BZ261" i="1"/>
  <c r="BZ270" i="1"/>
  <c r="BY270" i="1" s="1"/>
  <c r="BX270" i="1" s="1"/>
  <c r="BW270" i="1" s="1"/>
  <c r="BZ269" i="1"/>
  <c r="BW246" i="1"/>
  <c r="BZ225" i="1"/>
  <c r="BY225" i="1" s="1"/>
  <c r="BX225" i="1" s="1"/>
  <c r="BZ224" i="1"/>
  <c r="BZ263" i="1"/>
  <c r="BY263" i="1" s="1"/>
  <c r="BX263" i="1" s="1"/>
  <c r="BW263" i="1" s="1"/>
  <c r="BZ262" i="1"/>
  <c r="BX203" i="1"/>
  <c r="BX202" i="1"/>
  <c r="BZ216" i="1"/>
  <c r="BY216" i="1" s="1"/>
  <c r="BZ215" i="1"/>
  <c r="BX238" i="1"/>
  <c r="BW238" i="1" s="1"/>
  <c r="BX237" i="1"/>
  <c r="BX204" i="1" l="1"/>
  <c r="BW204" i="1" s="1"/>
  <c r="BY236" i="1"/>
  <c r="BX236" i="1" s="1"/>
  <c r="BW236" i="1" s="1"/>
  <c r="BY217" i="1"/>
  <c r="BX217" i="1" s="1"/>
  <c r="BY243" i="1"/>
  <c r="BX243" i="1" s="1"/>
  <c r="BW243" i="1" s="1"/>
  <c r="BV243" i="1" s="1"/>
  <c r="BU243" i="1" s="1"/>
  <c r="BY208" i="1"/>
  <c r="BX208" i="1" s="1"/>
  <c r="BW208" i="1" s="1"/>
  <c r="BV208" i="1" s="1"/>
  <c r="BU208" i="1" s="1"/>
  <c r="BT208" i="1" s="1"/>
  <c r="BY207" i="1"/>
  <c r="BX219" i="1"/>
  <c r="BW219" i="1" s="1"/>
  <c r="BV219" i="1" s="1"/>
  <c r="BX218" i="1"/>
  <c r="BX226" i="1"/>
  <c r="BW226" i="1" s="1"/>
  <c r="BV226" i="1" s="1"/>
  <c r="BU226" i="1" s="1"/>
  <c r="BT226" i="1" s="1"/>
  <c r="BS226" i="1" s="1"/>
  <c r="BY233" i="1"/>
  <c r="BY234" i="1"/>
  <c r="BX234" i="1" s="1"/>
  <c r="BY274" i="1"/>
  <c r="BX274" i="1" s="1"/>
  <c r="BY273" i="1"/>
  <c r="BX241" i="1"/>
  <c r="BX240" i="1"/>
  <c r="BX266" i="1"/>
  <c r="BX265" i="1"/>
  <c r="BY259" i="1"/>
  <c r="BY260" i="1"/>
  <c r="BY253" i="1"/>
  <c r="BY254" i="1"/>
  <c r="BX254" i="1" s="1"/>
  <c r="BW254" i="1" s="1"/>
  <c r="BV254" i="1" s="1"/>
  <c r="BU254" i="1" s="1"/>
  <c r="BY250" i="1"/>
  <c r="BX250" i="1" s="1"/>
  <c r="BW250" i="1" s="1"/>
  <c r="BY249" i="1"/>
  <c r="BY262" i="1"/>
  <c r="BX262" i="1" s="1"/>
  <c r="BW262" i="1" s="1"/>
  <c r="BV262" i="1" s="1"/>
  <c r="BY261" i="1"/>
  <c r="BW237" i="1"/>
  <c r="BV237" i="1" s="1"/>
  <c r="BY215" i="1"/>
  <c r="BX215" i="1" s="1"/>
  <c r="BY214" i="1"/>
  <c r="BV245" i="1"/>
  <c r="BW202" i="1"/>
  <c r="BY224" i="1"/>
  <c r="BX224" i="1" s="1"/>
  <c r="BW224" i="1" s="1"/>
  <c r="BY223" i="1"/>
  <c r="BY269" i="1"/>
  <c r="BX269" i="1" s="1"/>
  <c r="BW269" i="1" s="1"/>
  <c r="BV269" i="1" s="1"/>
  <c r="BY268" i="1"/>
  <c r="BW203" i="1" l="1"/>
  <c r="BV203" i="1" s="1"/>
  <c r="BX235" i="1"/>
  <c r="BW235" i="1" s="1"/>
  <c r="BX216" i="1"/>
  <c r="BW216" i="1" s="1"/>
  <c r="BX242" i="1"/>
  <c r="BW242" i="1" s="1"/>
  <c r="BV242" i="1" s="1"/>
  <c r="BU242" i="1" s="1"/>
  <c r="BT242" i="1" s="1"/>
  <c r="BX207" i="1"/>
  <c r="BW207" i="1" s="1"/>
  <c r="BV207" i="1" s="1"/>
  <c r="BX206" i="1"/>
  <c r="BW218" i="1"/>
  <c r="BV218" i="1" s="1"/>
  <c r="BU218" i="1" s="1"/>
  <c r="BW217" i="1"/>
  <c r="BW225" i="1"/>
  <c r="BV225" i="1" s="1"/>
  <c r="BU225" i="1" s="1"/>
  <c r="BT225" i="1" s="1"/>
  <c r="BS225" i="1" s="1"/>
  <c r="BR225" i="1" s="1"/>
  <c r="BW240" i="1"/>
  <c r="BW239" i="1"/>
  <c r="BX232" i="1"/>
  <c r="BX233" i="1"/>
  <c r="BW233" i="1" s="1"/>
  <c r="BX273" i="1"/>
  <c r="BW273" i="1" s="1"/>
  <c r="BX272" i="1"/>
  <c r="BX252" i="1"/>
  <c r="BX253" i="1"/>
  <c r="BW253" i="1" s="1"/>
  <c r="BV253" i="1" s="1"/>
  <c r="BU253" i="1" s="1"/>
  <c r="BT253" i="1" s="1"/>
  <c r="BX258" i="1"/>
  <c r="BX259" i="1"/>
  <c r="BX249" i="1"/>
  <c r="BW249" i="1" s="1"/>
  <c r="BV249" i="1" s="1"/>
  <c r="BX248" i="1"/>
  <c r="BW265" i="1"/>
  <c r="BW264" i="1"/>
  <c r="BX261" i="1"/>
  <c r="BW261" i="1" s="1"/>
  <c r="BV261" i="1" s="1"/>
  <c r="BU261" i="1" s="1"/>
  <c r="BX260" i="1"/>
  <c r="BU244" i="1"/>
  <c r="BX268" i="1"/>
  <c r="BW268" i="1" s="1"/>
  <c r="BV268" i="1" s="1"/>
  <c r="BU268" i="1" s="1"/>
  <c r="BX267" i="1"/>
  <c r="BX214" i="1"/>
  <c r="BW214" i="1" s="1"/>
  <c r="BX213" i="1"/>
  <c r="BU207" i="1"/>
  <c r="BT207" i="1" s="1"/>
  <c r="BS207" i="1" s="1"/>
  <c r="BX223" i="1"/>
  <c r="BW223" i="1" s="1"/>
  <c r="BV223" i="1" s="1"/>
  <c r="BX222" i="1"/>
  <c r="BV236" i="1"/>
  <c r="BU236" i="1" s="1"/>
  <c r="BV235" i="1"/>
  <c r="BV202" i="1" l="1"/>
  <c r="BU202" i="1" s="1"/>
  <c r="BW234" i="1"/>
  <c r="BV234" i="1" s="1"/>
  <c r="BU234" i="1" s="1"/>
  <c r="BW215" i="1"/>
  <c r="BV215" i="1" s="1"/>
  <c r="BW241" i="1"/>
  <c r="BV241" i="1" s="1"/>
  <c r="BU241" i="1" s="1"/>
  <c r="BT241" i="1" s="1"/>
  <c r="BS241" i="1" s="1"/>
  <c r="BW206" i="1"/>
  <c r="BV206" i="1" s="1"/>
  <c r="BU206" i="1" s="1"/>
  <c r="BT206" i="1" s="1"/>
  <c r="BS206" i="1" s="1"/>
  <c r="BR206" i="1" s="1"/>
  <c r="BW205" i="1"/>
  <c r="BV217" i="1"/>
  <c r="BU217" i="1" s="1"/>
  <c r="BT217" i="1" s="1"/>
  <c r="BV216" i="1"/>
  <c r="BV224" i="1"/>
  <c r="BU224" i="1" s="1"/>
  <c r="BT224" i="1" s="1"/>
  <c r="BS224" i="1" s="1"/>
  <c r="BR224" i="1" s="1"/>
  <c r="BQ224" i="1" s="1"/>
  <c r="BW231" i="1"/>
  <c r="BW232" i="1"/>
  <c r="BV232" i="1" s="1"/>
  <c r="BV239" i="1"/>
  <c r="BV238" i="1"/>
  <c r="BW272" i="1"/>
  <c r="BV272" i="1" s="1"/>
  <c r="BW271" i="1"/>
  <c r="BV264" i="1"/>
  <c r="BV263" i="1"/>
  <c r="BW248" i="1"/>
  <c r="BV248" i="1" s="1"/>
  <c r="BU248" i="1" s="1"/>
  <c r="BW247" i="1"/>
  <c r="BW257" i="1"/>
  <c r="BW258" i="1"/>
  <c r="BW251" i="1"/>
  <c r="BW252" i="1"/>
  <c r="BV252" i="1" s="1"/>
  <c r="BU252" i="1" s="1"/>
  <c r="BT252" i="1" s="1"/>
  <c r="BS252" i="1" s="1"/>
  <c r="BT243" i="1"/>
  <c r="BW213" i="1"/>
  <c r="BV213" i="1" s="1"/>
  <c r="BW212" i="1"/>
  <c r="BU235" i="1"/>
  <c r="BT235" i="1" s="1"/>
  <c r="BW267" i="1"/>
  <c r="BV267" i="1" s="1"/>
  <c r="BU267" i="1" s="1"/>
  <c r="BT267" i="1" s="1"/>
  <c r="BW266" i="1"/>
  <c r="BW260" i="1"/>
  <c r="BV260" i="1" s="1"/>
  <c r="BU260" i="1" s="1"/>
  <c r="BT260" i="1" s="1"/>
  <c r="BW259" i="1"/>
  <c r="BW222" i="1"/>
  <c r="BV222" i="1" s="1"/>
  <c r="BU222" i="1" s="1"/>
  <c r="BW221" i="1"/>
  <c r="BV233" i="1" l="1"/>
  <c r="BU233" i="1" s="1"/>
  <c r="BV214" i="1"/>
  <c r="BU214" i="1" s="1"/>
  <c r="BV240" i="1"/>
  <c r="BU240" i="1" s="1"/>
  <c r="BT240" i="1" s="1"/>
  <c r="BS240" i="1" s="1"/>
  <c r="BR240" i="1" s="1"/>
  <c r="BV205" i="1"/>
  <c r="BU205" i="1" s="1"/>
  <c r="BT205" i="1" s="1"/>
  <c r="BV204" i="1"/>
  <c r="BU216" i="1"/>
  <c r="BT216" i="1" s="1"/>
  <c r="BS216" i="1" s="1"/>
  <c r="BU215" i="1"/>
  <c r="BU223" i="1"/>
  <c r="BT223" i="1" s="1"/>
  <c r="BS223" i="1" s="1"/>
  <c r="BR223" i="1" s="1"/>
  <c r="BQ223" i="1" s="1"/>
  <c r="BP223" i="1" s="1"/>
  <c r="BV271" i="1"/>
  <c r="BU271" i="1" s="1"/>
  <c r="BV270" i="1"/>
  <c r="BU238" i="1"/>
  <c r="BU237" i="1"/>
  <c r="BV230" i="1"/>
  <c r="BV231" i="1"/>
  <c r="BU231" i="1" s="1"/>
  <c r="BV250" i="1"/>
  <c r="BV251" i="1"/>
  <c r="BU251" i="1" s="1"/>
  <c r="BT251" i="1" s="1"/>
  <c r="BS251" i="1" s="1"/>
  <c r="BR251" i="1" s="1"/>
  <c r="BV256" i="1"/>
  <c r="BV257" i="1"/>
  <c r="BV247" i="1"/>
  <c r="BU247" i="1" s="1"/>
  <c r="BT247" i="1" s="1"/>
  <c r="BV246" i="1"/>
  <c r="BU263" i="1"/>
  <c r="BU262" i="1"/>
  <c r="BS205" i="1"/>
  <c r="BR205" i="1" s="1"/>
  <c r="BQ205" i="1" s="1"/>
  <c r="BV259" i="1"/>
  <c r="BU259" i="1" s="1"/>
  <c r="BT259" i="1" s="1"/>
  <c r="BS259" i="1" s="1"/>
  <c r="BV258" i="1"/>
  <c r="BV212" i="1"/>
  <c r="BU212" i="1" s="1"/>
  <c r="BV211" i="1"/>
  <c r="BV221" i="1"/>
  <c r="BU221" i="1" s="1"/>
  <c r="BT221" i="1" s="1"/>
  <c r="BV220" i="1"/>
  <c r="BV266" i="1"/>
  <c r="BU266" i="1" s="1"/>
  <c r="BT266" i="1" s="1"/>
  <c r="BS266" i="1" s="1"/>
  <c r="BV265" i="1"/>
  <c r="BS242" i="1"/>
  <c r="BT234" i="1"/>
  <c r="BS234" i="1" s="1"/>
  <c r="BT233" i="1"/>
  <c r="BU232" i="1" l="1"/>
  <c r="BT232" i="1" s="1"/>
  <c r="BS232" i="1" s="1"/>
  <c r="BU213" i="1"/>
  <c r="BT213" i="1" s="1"/>
  <c r="BU239" i="1"/>
  <c r="BT239" i="1" s="1"/>
  <c r="BS239" i="1" s="1"/>
  <c r="BR239" i="1" s="1"/>
  <c r="BQ239" i="1" s="1"/>
  <c r="BU204" i="1"/>
  <c r="BT204" i="1" s="1"/>
  <c r="BS204" i="1" s="1"/>
  <c r="BR204" i="1" s="1"/>
  <c r="BQ204" i="1" s="1"/>
  <c r="BP204" i="1" s="1"/>
  <c r="BU203" i="1"/>
  <c r="BT215" i="1"/>
  <c r="BS215" i="1" s="1"/>
  <c r="BR215" i="1" s="1"/>
  <c r="BT214" i="1"/>
  <c r="BT222" i="1"/>
  <c r="BS222" i="1" s="1"/>
  <c r="BR222" i="1" s="1"/>
  <c r="BQ222" i="1" s="1"/>
  <c r="BP222" i="1" s="1"/>
  <c r="BO222" i="1" s="1"/>
  <c r="BU229" i="1"/>
  <c r="BU230" i="1"/>
  <c r="BT230" i="1" s="1"/>
  <c r="BT237" i="1"/>
  <c r="BT236" i="1"/>
  <c r="BU270" i="1"/>
  <c r="BT270" i="1" s="1"/>
  <c r="BU269" i="1"/>
  <c r="BU246" i="1"/>
  <c r="BT246" i="1" s="1"/>
  <c r="BS246" i="1" s="1"/>
  <c r="BU245" i="1"/>
  <c r="BU255" i="1"/>
  <c r="BU256" i="1"/>
  <c r="BT262" i="1"/>
  <c r="BT261" i="1"/>
  <c r="BU249" i="1"/>
  <c r="BU250" i="1"/>
  <c r="BT250" i="1" s="1"/>
  <c r="BS250" i="1" s="1"/>
  <c r="BR250" i="1" s="1"/>
  <c r="BQ250" i="1" s="1"/>
  <c r="BU258" i="1"/>
  <c r="BT258" i="1" s="1"/>
  <c r="BS258" i="1" s="1"/>
  <c r="BR258" i="1" s="1"/>
  <c r="BU257" i="1"/>
  <c r="BU211" i="1"/>
  <c r="BT211" i="1" s="1"/>
  <c r="BU210" i="1"/>
  <c r="BR241" i="1"/>
  <c r="BS233" i="1"/>
  <c r="BR233" i="1" s="1"/>
  <c r="BU265" i="1"/>
  <c r="BT265" i="1" s="1"/>
  <c r="BS265" i="1" s="1"/>
  <c r="BR265" i="1" s="1"/>
  <c r="BU264" i="1"/>
  <c r="BU220" i="1"/>
  <c r="BT220" i="1" s="1"/>
  <c r="BS220" i="1" s="1"/>
  <c r="BU219" i="1"/>
  <c r="BT231" i="1" l="1"/>
  <c r="BS231" i="1" s="1"/>
  <c r="BR231" i="1" s="1"/>
  <c r="BT212" i="1"/>
  <c r="BS212" i="1" s="1"/>
  <c r="BT238" i="1"/>
  <c r="BS238" i="1" s="1"/>
  <c r="BR238" i="1" s="1"/>
  <c r="BQ238" i="1" s="1"/>
  <c r="BP238" i="1" s="1"/>
  <c r="BT203" i="1"/>
  <c r="BS203" i="1" s="1"/>
  <c r="BR203" i="1" s="1"/>
  <c r="BQ203" i="1" s="1"/>
  <c r="BP203" i="1" s="1"/>
  <c r="BO203" i="1" s="1"/>
  <c r="BT202" i="1"/>
  <c r="BS214" i="1"/>
  <c r="BR214" i="1" s="1"/>
  <c r="BQ214" i="1" s="1"/>
  <c r="BS213" i="1"/>
  <c r="BS221" i="1"/>
  <c r="BR221" i="1" s="1"/>
  <c r="BQ221" i="1" s="1"/>
  <c r="BP221" i="1" s="1"/>
  <c r="BO221" i="1" s="1"/>
  <c r="BN221" i="1" s="1"/>
  <c r="BS236" i="1"/>
  <c r="BS235" i="1"/>
  <c r="BT269" i="1"/>
  <c r="BS269" i="1" s="1"/>
  <c r="BT268" i="1"/>
  <c r="BT228" i="1"/>
  <c r="BT229" i="1"/>
  <c r="BS229" i="1" s="1"/>
  <c r="BT249" i="1"/>
  <c r="BS249" i="1" s="1"/>
  <c r="BR249" i="1" s="1"/>
  <c r="BQ249" i="1" s="1"/>
  <c r="BP249" i="1" s="1"/>
  <c r="BT248" i="1"/>
  <c r="BS261" i="1"/>
  <c r="BS260" i="1"/>
  <c r="BT254" i="1"/>
  <c r="BT255" i="1"/>
  <c r="BT245" i="1"/>
  <c r="BS245" i="1" s="1"/>
  <c r="BR245" i="1" s="1"/>
  <c r="BT244" i="1"/>
  <c r="BT264" i="1"/>
  <c r="BS264" i="1" s="1"/>
  <c r="BR264" i="1" s="1"/>
  <c r="BQ264" i="1" s="1"/>
  <c r="BT263" i="1"/>
  <c r="BR232" i="1"/>
  <c r="BQ232" i="1" s="1"/>
  <c r="BT210" i="1"/>
  <c r="BS210" i="1" s="1"/>
  <c r="BT209" i="1"/>
  <c r="BT219" i="1"/>
  <c r="BS219" i="1" s="1"/>
  <c r="BR219" i="1" s="1"/>
  <c r="BT218" i="1"/>
  <c r="BT257" i="1"/>
  <c r="BS257" i="1" s="1"/>
  <c r="BR257" i="1" s="1"/>
  <c r="BQ257" i="1" s="1"/>
  <c r="BT256" i="1"/>
  <c r="BQ240" i="1"/>
  <c r="BS230" i="1" l="1"/>
  <c r="BR230" i="1" s="1"/>
  <c r="BQ230" i="1" s="1"/>
  <c r="BS202" i="1"/>
  <c r="BR202" i="1" s="1"/>
  <c r="BQ202" i="1" s="1"/>
  <c r="BP202" i="1" s="1"/>
  <c r="BO202" i="1" s="1"/>
  <c r="BN202" i="1" s="1"/>
  <c r="BS211" i="1"/>
  <c r="BR211" i="1" s="1"/>
  <c r="BS237" i="1"/>
  <c r="BR237" i="1" s="1"/>
  <c r="BQ237" i="1" s="1"/>
  <c r="BP237" i="1" s="1"/>
  <c r="BO237" i="1" s="1"/>
  <c r="BR213" i="1"/>
  <c r="BQ213" i="1" s="1"/>
  <c r="BP213" i="1" s="1"/>
  <c r="BR212" i="1"/>
  <c r="BR220" i="1"/>
  <c r="BQ220" i="1" s="1"/>
  <c r="BP220" i="1" s="1"/>
  <c r="BO220" i="1" s="1"/>
  <c r="BN220" i="1" s="1"/>
  <c r="BM220" i="1" s="1"/>
  <c r="BS227" i="1"/>
  <c r="BS228" i="1"/>
  <c r="BR228" i="1" s="1"/>
  <c r="BS268" i="1"/>
  <c r="BR268" i="1" s="1"/>
  <c r="BS267" i="1"/>
  <c r="BR235" i="1"/>
  <c r="BR234" i="1"/>
  <c r="BS253" i="1"/>
  <c r="BS254" i="1"/>
  <c r="BR260" i="1"/>
  <c r="BR259" i="1"/>
  <c r="BS244" i="1"/>
  <c r="BR244" i="1" s="1"/>
  <c r="BQ244" i="1" s="1"/>
  <c r="BS243" i="1"/>
  <c r="BS248" i="1"/>
  <c r="BR248" i="1" s="1"/>
  <c r="BQ248" i="1" s="1"/>
  <c r="BP248" i="1" s="1"/>
  <c r="BO248" i="1" s="1"/>
  <c r="BS247" i="1"/>
  <c r="BQ231" i="1"/>
  <c r="BP231" i="1" s="1"/>
  <c r="BS263" i="1"/>
  <c r="BR263" i="1" s="1"/>
  <c r="BQ263" i="1" s="1"/>
  <c r="BP263" i="1" s="1"/>
  <c r="BS262" i="1"/>
  <c r="BS256" i="1"/>
  <c r="BR256" i="1" s="1"/>
  <c r="BQ256" i="1" s="1"/>
  <c r="BP256" i="1" s="1"/>
  <c r="BS255" i="1"/>
  <c r="BS218" i="1"/>
  <c r="BR218" i="1" s="1"/>
  <c r="BQ218" i="1" s="1"/>
  <c r="BS217" i="1"/>
  <c r="BP239" i="1"/>
  <c r="BS209" i="1"/>
  <c r="BR209" i="1" s="1"/>
  <c r="BS208" i="1"/>
  <c r="BR229" i="1" l="1"/>
  <c r="BQ229" i="1" s="1"/>
  <c r="BR210" i="1"/>
  <c r="BQ210" i="1" s="1"/>
  <c r="BR236" i="1"/>
  <c r="BQ236" i="1" s="1"/>
  <c r="BP236" i="1" s="1"/>
  <c r="BO236" i="1" s="1"/>
  <c r="BN236" i="1" s="1"/>
  <c r="BQ212" i="1"/>
  <c r="BP212" i="1" s="1"/>
  <c r="BO212" i="1" s="1"/>
  <c r="BQ211" i="1"/>
  <c r="BQ219" i="1"/>
  <c r="BP219" i="1" s="1"/>
  <c r="BO219" i="1" s="1"/>
  <c r="BN219" i="1" s="1"/>
  <c r="BM219" i="1" s="1"/>
  <c r="BL219" i="1" s="1"/>
  <c r="BQ234" i="1"/>
  <c r="BQ233" i="1"/>
  <c r="BR267" i="1"/>
  <c r="BQ267" i="1" s="1"/>
  <c r="BR266" i="1"/>
  <c r="BR226" i="1"/>
  <c r="BR227" i="1"/>
  <c r="BQ227" i="1" s="1"/>
  <c r="BR246" i="1"/>
  <c r="BR247" i="1"/>
  <c r="BQ247" i="1" s="1"/>
  <c r="BP247" i="1" s="1"/>
  <c r="BO247" i="1" s="1"/>
  <c r="BN247" i="1" s="1"/>
  <c r="BQ259" i="1"/>
  <c r="BQ258" i="1"/>
  <c r="BR243" i="1"/>
  <c r="BQ243" i="1" s="1"/>
  <c r="BP243" i="1" s="1"/>
  <c r="BR242" i="1"/>
  <c r="BR252" i="1"/>
  <c r="BR253" i="1"/>
  <c r="BR208" i="1"/>
  <c r="BQ208" i="1" s="1"/>
  <c r="BR207" i="1"/>
  <c r="BP230" i="1"/>
  <c r="BO230" i="1" s="1"/>
  <c r="BP229" i="1"/>
  <c r="BR217" i="1"/>
  <c r="BQ217" i="1" s="1"/>
  <c r="BP217" i="1" s="1"/>
  <c r="BR216" i="1"/>
  <c r="BR255" i="1"/>
  <c r="BQ255" i="1" s="1"/>
  <c r="BP255" i="1" s="1"/>
  <c r="BO255" i="1" s="1"/>
  <c r="BR254" i="1"/>
  <c r="BO238" i="1"/>
  <c r="BR262" i="1"/>
  <c r="BQ262" i="1" s="1"/>
  <c r="BP262" i="1" s="1"/>
  <c r="BO262" i="1" s="1"/>
  <c r="BR261" i="1"/>
  <c r="BQ228" i="1" l="1"/>
  <c r="BP228" i="1" s="1"/>
  <c r="BO228" i="1" s="1"/>
  <c r="BQ209" i="1"/>
  <c r="BP209" i="1" s="1"/>
  <c r="BQ235" i="1"/>
  <c r="BP235" i="1" s="1"/>
  <c r="BO235" i="1" s="1"/>
  <c r="BN235" i="1" s="1"/>
  <c r="BM235" i="1" s="1"/>
  <c r="BP211" i="1"/>
  <c r="BO211" i="1" s="1"/>
  <c r="BN211" i="1" s="1"/>
  <c r="BP210" i="1"/>
  <c r="BP218" i="1"/>
  <c r="BO218" i="1" s="1"/>
  <c r="BN218" i="1" s="1"/>
  <c r="BM218" i="1" s="1"/>
  <c r="BL218" i="1" s="1"/>
  <c r="BK218" i="1" s="1"/>
  <c r="BQ266" i="1"/>
  <c r="BP266" i="1" s="1"/>
  <c r="BQ265" i="1"/>
  <c r="BP233" i="1"/>
  <c r="BP232" i="1"/>
  <c r="BQ225" i="1"/>
  <c r="BQ226" i="1"/>
  <c r="BP226" i="1" s="1"/>
  <c r="BQ251" i="1"/>
  <c r="BQ252" i="1"/>
  <c r="BQ242" i="1"/>
  <c r="BP242" i="1" s="1"/>
  <c r="BO242" i="1" s="1"/>
  <c r="BQ241" i="1"/>
  <c r="BP258" i="1"/>
  <c r="BP257" i="1"/>
  <c r="BQ246" i="1"/>
  <c r="BP246" i="1" s="1"/>
  <c r="BO246" i="1" s="1"/>
  <c r="BN246" i="1" s="1"/>
  <c r="BM246" i="1" s="1"/>
  <c r="BQ245" i="1"/>
  <c r="BQ216" i="1"/>
  <c r="BP216" i="1" s="1"/>
  <c r="BO216" i="1" s="1"/>
  <c r="BQ215" i="1"/>
  <c r="BN237" i="1"/>
  <c r="BQ207" i="1"/>
  <c r="BP207" i="1" s="1"/>
  <c r="BQ206" i="1"/>
  <c r="BO229" i="1"/>
  <c r="BN229" i="1" s="1"/>
  <c r="BQ254" i="1"/>
  <c r="BP254" i="1" s="1"/>
  <c r="BO254" i="1" s="1"/>
  <c r="BN254" i="1" s="1"/>
  <c r="BQ253" i="1"/>
  <c r="BQ261" i="1"/>
  <c r="BP261" i="1" s="1"/>
  <c r="BO261" i="1" s="1"/>
  <c r="BN261" i="1" s="1"/>
  <c r="BQ260" i="1"/>
  <c r="BP227" i="1" l="1"/>
  <c r="BO227" i="1" s="1"/>
  <c r="BN227" i="1" s="1"/>
  <c r="BP208" i="1"/>
  <c r="BO208" i="1" s="1"/>
  <c r="BP234" i="1"/>
  <c r="BO234" i="1" s="1"/>
  <c r="BN234" i="1" s="1"/>
  <c r="BM234" i="1" s="1"/>
  <c r="BL234" i="1" s="1"/>
  <c r="BO210" i="1"/>
  <c r="BN210" i="1" s="1"/>
  <c r="BM210" i="1" s="1"/>
  <c r="BO209" i="1"/>
  <c r="BO217" i="1"/>
  <c r="BN217" i="1" s="1"/>
  <c r="BM217" i="1" s="1"/>
  <c r="BL217" i="1" s="1"/>
  <c r="BK217" i="1" s="1"/>
  <c r="BJ217" i="1" s="1"/>
  <c r="BO232" i="1"/>
  <c r="BO231" i="1"/>
  <c r="BP224" i="1"/>
  <c r="BP225" i="1"/>
  <c r="BO225" i="1" s="1"/>
  <c r="BP265" i="1"/>
  <c r="BO265" i="1" s="1"/>
  <c r="BP264" i="1"/>
  <c r="BP244" i="1"/>
  <c r="BP245" i="1"/>
  <c r="BO245" i="1" s="1"/>
  <c r="BN245" i="1" s="1"/>
  <c r="BM245" i="1" s="1"/>
  <c r="BL245" i="1" s="1"/>
  <c r="BO257" i="1"/>
  <c r="BO256" i="1"/>
  <c r="BP241" i="1"/>
  <c r="BO241" i="1" s="1"/>
  <c r="BN241" i="1" s="1"/>
  <c r="BP240" i="1"/>
  <c r="BP250" i="1"/>
  <c r="BP251" i="1"/>
  <c r="BP260" i="1"/>
  <c r="BO260" i="1" s="1"/>
  <c r="BN260" i="1" s="1"/>
  <c r="BM260" i="1" s="1"/>
  <c r="BP259" i="1"/>
  <c r="BP253" i="1"/>
  <c r="BO253" i="1" s="1"/>
  <c r="BN253" i="1" s="1"/>
  <c r="BM253" i="1" s="1"/>
  <c r="BP252" i="1"/>
  <c r="BM236" i="1"/>
  <c r="BN228" i="1"/>
  <c r="BM228" i="1" s="1"/>
  <c r="BP215" i="1"/>
  <c r="BO215" i="1" s="1"/>
  <c r="BN215" i="1" s="1"/>
  <c r="BP214" i="1"/>
  <c r="BP206" i="1"/>
  <c r="BO206" i="1" s="1"/>
  <c r="BP205" i="1"/>
  <c r="BO226" i="1" l="1"/>
  <c r="BN226" i="1" s="1"/>
  <c r="BO207" i="1"/>
  <c r="BN207" i="1" s="1"/>
  <c r="BO233" i="1"/>
  <c r="BN233" i="1" s="1"/>
  <c r="BM233" i="1" s="1"/>
  <c r="BL233" i="1" s="1"/>
  <c r="BK233" i="1" s="1"/>
  <c r="BN209" i="1"/>
  <c r="BM209" i="1" s="1"/>
  <c r="BL209" i="1" s="1"/>
  <c r="BN208" i="1"/>
  <c r="BN216" i="1"/>
  <c r="BM216" i="1" s="1"/>
  <c r="BL216" i="1" s="1"/>
  <c r="BK216" i="1" s="1"/>
  <c r="BJ216" i="1" s="1"/>
  <c r="BI216" i="1" s="1"/>
  <c r="BO264" i="1"/>
  <c r="BN264" i="1" s="1"/>
  <c r="BO263" i="1"/>
  <c r="BO223" i="1"/>
  <c r="BO224" i="1"/>
  <c r="BN224" i="1" s="1"/>
  <c r="BN231" i="1"/>
  <c r="BN230" i="1"/>
  <c r="BN256" i="1"/>
  <c r="BN255" i="1"/>
  <c r="BO240" i="1"/>
  <c r="BN240" i="1" s="1"/>
  <c r="BM240" i="1" s="1"/>
  <c r="BO239" i="1"/>
  <c r="BO249" i="1"/>
  <c r="BO250" i="1"/>
  <c r="BO244" i="1"/>
  <c r="BN244" i="1" s="1"/>
  <c r="BM244" i="1" s="1"/>
  <c r="BL244" i="1" s="1"/>
  <c r="BK244" i="1" s="1"/>
  <c r="BO243" i="1"/>
  <c r="BO214" i="1"/>
  <c r="BN214" i="1" s="1"/>
  <c r="BM214" i="1" s="1"/>
  <c r="BO213" i="1"/>
  <c r="BO205" i="1"/>
  <c r="BN205" i="1" s="1"/>
  <c r="BO204" i="1"/>
  <c r="BO259" i="1"/>
  <c r="BN259" i="1" s="1"/>
  <c r="BM259" i="1" s="1"/>
  <c r="BL259" i="1" s="1"/>
  <c r="BO258" i="1"/>
  <c r="BL235" i="1"/>
  <c r="BO252" i="1"/>
  <c r="BN252" i="1" s="1"/>
  <c r="BM252" i="1" s="1"/>
  <c r="BL252" i="1" s="1"/>
  <c r="BO251" i="1"/>
  <c r="BM227" i="1"/>
  <c r="BL227" i="1" s="1"/>
  <c r="BM226" i="1"/>
  <c r="BN225" i="1" l="1"/>
  <c r="BM225" i="1" s="1"/>
  <c r="BN206" i="1"/>
  <c r="BM206" i="1" s="1"/>
  <c r="BN232" i="1"/>
  <c r="BM232" i="1" s="1"/>
  <c r="BL232" i="1" s="1"/>
  <c r="BK232" i="1" s="1"/>
  <c r="BJ232" i="1" s="1"/>
  <c r="BM208" i="1"/>
  <c r="BL208" i="1" s="1"/>
  <c r="BK208" i="1" s="1"/>
  <c r="BM207" i="1"/>
  <c r="BM215" i="1"/>
  <c r="BL215" i="1" s="1"/>
  <c r="BK215" i="1" s="1"/>
  <c r="BJ215" i="1" s="1"/>
  <c r="BI215" i="1" s="1"/>
  <c r="BH215" i="1" s="1"/>
  <c r="BN222" i="1"/>
  <c r="BN223" i="1"/>
  <c r="BM223" i="1" s="1"/>
  <c r="BN263" i="1"/>
  <c r="BM263" i="1" s="1"/>
  <c r="BN262" i="1"/>
  <c r="BM230" i="1"/>
  <c r="BM229" i="1"/>
  <c r="BN243" i="1"/>
  <c r="BM243" i="1" s="1"/>
  <c r="BL243" i="1" s="1"/>
  <c r="BK243" i="1" s="1"/>
  <c r="BJ243" i="1" s="1"/>
  <c r="BN242" i="1"/>
  <c r="BN248" i="1"/>
  <c r="BN249" i="1"/>
  <c r="BN239" i="1"/>
  <c r="BM239" i="1" s="1"/>
  <c r="BL239" i="1" s="1"/>
  <c r="BN238" i="1"/>
  <c r="BM255" i="1"/>
  <c r="BM254" i="1"/>
  <c r="BL226" i="1"/>
  <c r="BK226" i="1" s="1"/>
  <c r="BL225" i="1"/>
  <c r="BN204" i="1"/>
  <c r="BM204" i="1" s="1"/>
  <c r="BN203" i="1"/>
  <c r="BN213" i="1"/>
  <c r="BM213" i="1" s="1"/>
  <c r="BL213" i="1" s="1"/>
  <c r="BN212" i="1"/>
  <c r="BN251" i="1"/>
  <c r="BM251" i="1" s="1"/>
  <c r="BL251" i="1" s="1"/>
  <c r="BK251" i="1" s="1"/>
  <c r="BN250" i="1"/>
  <c r="BN258" i="1"/>
  <c r="BM258" i="1" s="1"/>
  <c r="BL258" i="1" s="1"/>
  <c r="BK258" i="1" s="1"/>
  <c r="BN257" i="1"/>
  <c r="BK234" i="1"/>
  <c r="BM224" i="1" l="1"/>
  <c r="BL224" i="1" s="1"/>
  <c r="BM205" i="1"/>
  <c r="BL205" i="1" s="1"/>
  <c r="BM231" i="1"/>
  <c r="BL231" i="1" s="1"/>
  <c r="BK231" i="1" s="1"/>
  <c r="BJ231" i="1" s="1"/>
  <c r="BI231" i="1" s="1"/>
  <c r="BL207" i="1"/>
  <c r="BK207" i="1" s="1"/>
  <c r="BJ207" i="1" s="1"/>
  <c r="BL206" i="1"/>
  <c r="BL214" i="1"/>
  <c r="BK214" i="1" s="1"/>
  <c r="BJ214" i="1" s="1"/>
  <c r="BI214" i="1" s="1"/>
  <c r="BH214" i="1" s="1"/>
  <c r="BG214" i="1" s="1"/>
  <c r="BL229" i="1"/>
  <c r="BL228" i="1"/>
  <c r="BM262" i="1"/>
  <c r="BL262" i="1" s="1"/>
  <c r="BM261" i="1"/>
  <c r="BM221" i="1"/>
  <c r="BM222" i="1"/>
  <c r="BL222" i="1" s="1"/>
  <c r="BL254" i="1"/>
  <c r="BL253" i="1"/>
  <c r="BM247" i="1"/>
  <c r="BM248" i="1"/>
  <c r="BM241" i="1"/>
  <c r="BM242" i="1"/>
  <c r="BL242" i="1" s="1"/>
  <c r="BK242" i="1" s="1"/>
  <c r="BJ242" i="1" s="1"/>
  <c r="BI242" i="1" s="1"/>
  <c r="BM238" i="1"/>
  <c r="BL238" i="1" s="1"/>
  <c r="BK238" i="1" s="1"/>
  <c r="BM237" i="1"/>
  <c r="BJ233" i="1"/>
  <c r="BM257" i="1"/>
  <c r="BL257" i="1" s="1"/>
  <c r="BK257" i="1" s="1"/>
  <c r="BJ257" i="1" s="1"/>
  <c r="BM256" i="1"/>
  <c r="BM212" i="1"/>
  <c r="BL212" i="1" s="1"/>
  <c r="BK212" i="1" s="1"/>
  <c r="BM211" i="1"/>
  <c r="BM203" i="1"/>
  <c r="BL203" i="1" s="1"/>
  <c r="BM202" i="1"/>
  <c r="BM250" i="1"/>
  <c r="BL250" i="1" s="1"/>
  <c r="BK250" i="1" s="1"/>
  <c r="BJ250" i="1" s="1"/>
  <c r="BM249" i="1"/>
  <c r="BK225" i="1"/>
  <c r="BJ225" i="1" s="1"/>
  <c r="BK224" i="1"/>
  <c r="BL223" i="1" l="1"/>
  <c r="BK223" i="1" s="1"/>
  <c r="BJ223" i="1" s="1"/>
  <c r="BL204" i="1"/>
  <c r="BK204" i="1" s="1"/>
  <c r="BL230" i="1"/>
  <c r="BK230" i="1" s="1"/>
  <c r="BJ230" i="1" s="1"/>
  <c r="BI230" i="1" s="1"/>
  <c r="BH230" i="1" s="1"/>
  <c r="BK206" i="1"/>
  <c r="BJ206" i="1" s="1"/>
  <c r="BI206" i="1" s="1"/>
  <c r="BK205" i="1"/>
  <c r="BK213" i="1"/>
  <c r="BJ213" i="1" s="1"/>
  <c r="BI213" i="1" s="1"/>
  <c r="BH213" i="1" s="1"/>
  <c r="BG213" i="1" s="1"/>
  <c r="BF213" i="1" s="1"/>
  <c r="BL220" i="1"/>
  <c r="BL221" i="1"/>
  <c r="BK221" i="1" s="1"/>
  <c r="BL261" i="1"/>
  <c r="BK261" i="1" s="1"/>
  <c r="BL260" i="1"/>
  <c r="BK228" i="1"/>
  <c r="BK227" i="1"/>
  <c r="BL237" i="1"/>
  <c r="BK237" i="1" s="1"/>
  <c r="BJ237" i="1" s="1"/>
  <c r="BL236" i="1"/>
  <c r="BL246" i="1"/>
  <c r="BL247" i="1"/>
  <c r="BL241" i="1"/>
  <c r="BK241" i="1" s="1"/>
  <c r="BJ241" i="1" s="1"/>
  <c r="BI241" i="1" s="1"/>
  <c r="BH241" i="1" s="1"/>
  <c r="BL240" i="1"/>
  <c r="BK253" i="1"/>
  <c r="BK252" i="1"/>
  <c r="BL202" i="1"/>
  <c r="BK202" i="1" s="1"/>
  <c r="BL256" i="1"/>
  <c r="BK256" i="1" s="1"/>
  <c r="BJ256" i="1" s="1"/>
  <c r="BI256" i="1" s="1"/>
  <c r="BL255" i="1"/>
  <c r="BI232" i="1"/>
  <c r="BL211" i="1"/>
  <c r="BK211" i="1" s="1"/>
  <c r="BJ211" i="1" s="1"/>
  <c r="BL210" i="1"/>
  <c r="BJ224" i="1"/>
  <c r="BI224" i="1" s="1"/>
  <c r="BL249" i="1"/>
  <c r="BK249" i="1" s="1"/>
  <c r="BJ249" i="1" s="1"/>
  <c r="BI249" i="1" s="1"/>
  <c r="BL248" i="1"/>
  <c r="BK222" i="1" l="1"/>
  <c r="BJ222" i="1" s="1"/>
  <c r="BK203" i="1"/>
  <c r="BJ203" i="1" s="1"/>
  <c r="BK229" i="1"/>
  <c r="BJ229" i="1" s="1"/>
  <c r="BI229" i="1" s="1"/>
  <c r="BH229" i="1" s="1"/>
  <c r="BG229" i="1" s="1"/>
  <c r="BJ205" i="1"/>
  <c r="BI205" i="1" s="1"/>
  <c r="BH205" i="1" s="1"/>
  <c r="BJ204" i="1"/>
  <c r="BJ212" i="1"/>
  <c r="BI212" i="1" s="1"/>
  <c r="BH212" i="1" s="1"/>
  <c r="BG212" i="1" s="1"/>
  <c r="BF212" i="1" s="1"/>
  <c r="BE212" i="1" s="1"/>
  <c r="BJ227" i="1"/>
  <c r="BJ226" i="1"/>
  <c r="BK260" i="1"/>
  <c r="BJ260" i="1" s="1"/>
  <c r="BK259" i="1"/>
  <c r="BK219" i="1"/>
  <c r="BK220" i="1"/>
  <c r="BJ220" i="1" s="1"/>
  <c r="BK245" i="1"/>
  <c r="BK246" i="1"/>
  <c r="BJ252" i="1"/>
  <c r="BJ251" i="1"/>
  <c r="BK240" i="1"/>
  <c r="BJ240" i="1" s="1"/>
  <c r="BI240" i="1" s="1"/>
  <c r="BH240" i="1" s="1"/>
  <c r="BG240" i="1" s="1"/>
  <c r="BK239" i="1"/>
  <c r="BK236" i="1"/>
  <c r="BJ236" i="1" s="1"/>
  <c r="BI236" i="1" s="1"/>
  <c r="BK235" i="1"/>
  <c r="BK248" i="1"/>
  <c r="BJ248" i="1" s="1"/>
  <c r="BI248" i="1" s="1"/>
  <c r="BH248" i="1" s="1"/>
  <c r="BK247" i="1"/>
  <c r="BH231" i="1"/>
  <c r="BI223" i="1"/>
  <c r="BH223" i="1" s="1"/>
  <c r="BI222" i="1"/>
  <c r="BK255" i="1"/>
  <c r="BJ255" i="1" s="1"/>
  <c r="BI255" i="1" s="1"/>
  <c r="BH255" i="1" s="1"/>
  <c r="BK254" i="1"/>
  <c r="BK210" i="1"/>
  <c r="BJ210" i="1" s="1"/>
  <c r="BI210" i="1" s="1"/>
  <c r="BK209" i="1"/>
  <c r="BJ221" i="1" l="1"/>
  <c r="BI221" i="1" s="1"/>
  <c r="BH221" i="1" s="1"/>
  <c r="BJ202" i="1"/>
  <c r="BI202" i="1" s="1"/>
  <c r="BJ228" i="1"/>
  <c r="BI228" i="1" s="1"/>
  <c r="BH228" i="1" s="1"/>
  <c r="BG228" i="1" s="1"/>
  <c r="BF228" i="1" s="1"/>
  <c r="BI204" i="1"/>
  <c r="BH204" i="1" s="1"/>
  <c r="BG204" i="1" s="1"/>
  <c r="BI203" i="1"/>
  <c r="BI211" i="1"/>
  <c r="BH211" i="1" s="1"/>
  <c r="BG211" i="1" s="1"/>
  <c r="BF211" i="1" s="1"/>
  <c r="BE211" i="1" s="1"/>
  <c r="BD211" i="1" s="1"/>
  <c r="BJ218" i="1"/>
  <c r="BJ219" i="1"/>
  <c r="BI219" i="1" s="1"/>
  <c r="BJ259" i="1"/>
  <c r="BI259" i="1" s="1"/>
  <c r="BJ258" i="1"/>
  <c r="BI226" i="1"/>
  <c r="BI225" i="1"/>
  <c r="BJ235" i="1"/>
  <c r="BI235" i="1" s="1"/>
  <c r="BH235" i="1" s="1"/>
  <c r="BJ234" i="1"/>
  <c r="BJ244" i="1"/>
  <c r="BJ245" i="1"/>
  <c r="BJ239" i="1"/>
  <c r="BI239" i="1" s="1"/>
  <c r="BH239" i="1" s="1"/>
  <c r="BG239" i="1" s="1"/>
  <c r="BF239" i="1" s="1"/>
  <c r="BJ238" i="1"/>
  <c r="BI251" i="1"/>
  <c r="BI250" i="1"/>
  <c r="BJ247" i="1"/>
  <c r="BI247" i="1" s="1"/>
  <c r="BH247" i="1" s="1"/>
  <c r="BG247" i="1" s="1"/>
  <c r="BJ246" i="1"/>
  <c r="BJ209" i="1"/>
  <c r="BI209" i="1" s="1"/>
  <c r="BH209" i="1" s="1"/>
  <c r="BJ208" i="1"/>
  <c r="BG230" i="1"/>
  <c r="BJ254" i="1"/>
  <c r="BI254" i="1" s="1"/>
  <c r="BH254" i="1" s="1"/>
  <c r="BG254" i="1" s="1"/>
  <c r="BJ253" i="1"/>
  <c r="BH222" i="1"/>
  <c r="BG222" i="1" s="1"/>
  <c r="BI220" i="1" l="1"/>
  <c r="BH220" i="1" s="1"/>
  <c r="BI227" i="1"/>
  <c r="BH227" i="1" s="1"/>
  <c r="BG227" i="1" s="1"/>
  <c r="BF227" i="1" s="1"/>
  <c r="BE227" i="1" s="1"/>
  <c r="BH203" i="1"/>
  <c r="BG203" i="1" s="1"/>
  <c r="BF203" i="1" s="1"/>
  <c r="BH202" i="1"/>
  <c r="BG202" i="1" s="1"/>
  <c r="BF202" i="1" s="1"/>
  <c r="BE202" i="1" s="1"/>
  <c r="BH210" i="1"/>
  <c r="BG210" i="1" s="1"/>
  <c r="BF210" i="1" s="1"/>
  <c r="BE210" i="1" s="1"/>
  <c r="BD210" i="1" s="1"/>
  <c r="BC210" i="1" s="1"/>
  <c r="BH225" i="1"/>
  <c r="BH224" i="1"/>
  <c r="BI217" i="1"/>
  <c r="BI218" i="1"/>
  <c r="BH218" i="1" s="1"/>
  <c r="BI258" i="1"/>
  <c r="BH258" i="1" s="1"/>
  <c r="BI257" i="1"/>
  <c r="BI237" i="1"/>
  <c r="BI238" i="1"/>
  <c r="BH238" i="1" s="1"/>
  <c r="BG238" i="1" s="1"/>
  <c r="BF238" i="1" s="1"/>
  <c r="BE238" i="1" s="1"/>
  <c r="BI243" i="1"/>
  <c r="BI244" i="1"/>
  <c r="BI234" i="1"/>
  <c r="BH234" i="1" s="1"/>
  <c r="BG234" i="1" s="1"/>
  <c r="BI233" i="1"/>
  <c r="BH250" i="1"/>
  <c r="BH249" i="1"/>
  <c r="BI253" i="1"/>
  <c r="BH253" i="1" s="1"/>
  <c r="BG253" i="1" s="1"/>
  <c r="BF253" i="1" s="1"/>
  <c r="BI252" i="1"/>
  <c r="BF229" i="1"/>
  <c r="BI208" i="1"/>
  <c r="BH208" i="1" s="1"/>
  <c r="BG208" i="1" s="1"/>
  <c r="BI207" i="1"/>
  <c r="BI246" i="1"/>
  <c r="BH246" i="1" s="1"/>
  <c r="BG246" i="1" s="1"/>
  <c r="BF246" i="1" s="1"/>
  <c r="BI245" i="1"/>
  <c r="BG221" i="1"/>
  <c r="BF221" i="1" s="1"/>
  <c r="BG220" i="1"/>
  <c r="BH219" i="1" l="1"/>
  <c r="BG219" i="1" s="1"/>
  <c r="BF219" i="1" s="1"/>
  <c r="BH226" i="1"/>
  <c r="BG226" i="1" s="1"/>
  <c r="BF226" i="1" s="1"/>
  <c r="BE226" i="1" s="1"/>
  <c r="BD226" i="1" s="1"/>
  <c r="BG209" i="1"/>
  <c r="BF209" i="1" s="1"/>
  <c r="BE209" i="1" s="1"/>
  <c r="BD209" i="1" s="1"/>
  <c r="BC209" i="1" s="1"/>
  <c r="BB209" i="1" s="1"/>
  <c r="BH257" i="1"/>
  <c r="BG257" i="1" s="1"/>
  <c r="BH256" i="1"/>
  <c r="BG224" i="1"/>
  <c r="BG223" i="1"/>
  <c r="BH216" i="1"/>
  <c r="BH217" i="1"/>
  <c r="BG217" i="1" s="1"/>
  <c r="BH233" i="1"/>
  <c r="BG233" i="1" s="1"/>
  <c r="BF233" i="1" s="1"/>
  <c r="BH232" i="1"/>
  <c r="BH242" i="1"/>
  <c r="BH243" i="1"/>
  <c r="BG249" i="1"/>
  <c r="BG248" i="1"/>
  <c r="BH237" i="1"/>
  <c r="BG237" i="1" s="1"/>
  <c r="BF237" i="1" s="1"/>
  <c r="BE237" i="1" s="1"/>
  <c r="BD237" i="1" s="1"/>
  <c r="BH236" i="1"/>
  <c r="BH207" i="1"/>
  <c r="BG207" i="1" s="1"/>
  <c r="BF207" i="1" s="1"/>
  <c r="BH206" i="1"/>
  <c r="BE228" i="1"/>
  <c r="BH252" i="1"/>
  <c r="BG252" i="1" s="1"/>
  <c r="BF252" i="1" s="1"/>
  <c r="BE252" i="1" s="1"/>
  <c r="BH251" i="1"/>
  <c r="BF220" i="1"/>
  <c r="BE220" i="1" s="1"/>
  <c r="BH245" i="1"/>
  <c r="BG245" i="1" s="1"/>
  <c r="BF245" i="1" s="1"/>
  <c r="BE245" i="1" s="1"/>
  <c r="BH244" i="1"/>
  <c r="BG218" i="1" l="1"/>
  <c r="BF218" i="1" s="1"/>
  <c r="BG225" i="1"/>
  <c r="BF225" i="1" s="1"/>
  <c r="BE225" i="1" s="1"/>
  <c r="BD225" i="1" s="1"/>
  <c r="BC225" i="1" s="1"/>
  <c r="BF208" i="1"/>
  <c r="BE208" i="1" s="1"/>
  <c r="BD208" i="1" s="1"/>
  <c r="BC208" i="1" s="1"/>
  <c r="BB208" i="1" s="1"/>
  <c r="BA208" i="1" s="1"/>
  <c r="BG256" i="1"/>
  <c r="BF256" i="1" s="1"/>
  <c r="BG255" i="1"/>
  <c r="BG215" i="1"/>
  <c r="BG216" i="1"/>
  <c r="BF216" i="1" s="1"/>
  <c r="BF223" i="1"/>
  <c r="BF222" i="1"/>
  <c r="BG241" i="1"/>
  <c r="BG242" i="1"/>
  <c r="BG235" i="1"/>
  <c r="BG236" i="1"/>
  <c r="BF236" i="1" s="1"/>
  <c r="BE236" i="1" s="1"/>
  <c r="BD236" i="1" s="1"/>
  <c r="BC236" i="1" s="1"/>
  <c r="BG232" i="1"/>
  <c r="BF232" i="1" s="1"/>
  <c r="BE232" i="1" s="1"/>
  <c r="BG231" i="1"/>
  <c r="BF248" i="1"/>
  <c r="BF247" i="1"/>
  <c r="BG251" i="1"/>
  <c r="BF251" i="1" s="1"/>
  <c r="BE251" i="1" s="1"/>
  <c r="BD251" i="1" s="1"/>
  <c r="BG250" i="1"/>
  <c r="BG244" i="1"/>
  <c r="BF244" i="1" s="1"/>
  <c r="BE244" i="1" s="1"/>
  <c r="BD244" i="1" s="1"/>
  <c r="BG243" i="1"/>
  <c r="BD227" i="1"/>
  <c r="BG206" i="1"/>
  <c r="BF206" i="1" s="1"/>
  <c r="BE206" i="1" s="1"/>
  <c r="BG205" i="1"/>
  <c r="BE219" i="1"/>
  <c r="BD219" i="1" s="1"/>
  <c r="BE218" i="1"/>
  <c r="BF217" i="1" l="1"/>
  <c r="BE217" i="1" s="1"/>
  <c r="BD217" i="1" s="1"/>
  <c r="BF224" i="1"/>
  <c r="BE224" i="1" s="1"/>
  <c r="BD224" i="1" s="1"/>
  <c r="BC224" i="1" s="1"/>
  <c r="BB224" i="1" s="1"/>
  <c r="BE207" i="1"/>
  <c r="BD207" i="1" s="1"/>
  <c r="BC207" i="1" s="1"/>
  <c r="BB207" i="1" s="1"/>
  <c r="BA207" i="1" s="1"/>
  <c r="AZ207" i="1" s="1"/>
  <c r="BE222" i="1"/>
  <c r="BE221" i="1"/>
  <c r="BF214" i="1"/>
  <c r="BF215" i="1"/>
  <c r="BE215" i="1" s="1"/>
  <c r="BF255" i="1"/>
  <c r="BE255" i="1" s="1"/>
  <c r="BF254" i="1"/>
  <c r="BE247" i="1"/>
  <c r="BE246" i="1"/>
  <c r="BF231" i="1"/>
  <c r="BE231" i="1" s="1"/>
  <c r="BD231" i="1" s="1"/>
  <c r="BF230" i="1"/>
  <c r="BF234" i="1"/>
  <c r="BF235" i="1"/>
  <c r="BE235" i="1" s="1"/>
  <c r="BD235" i="1" s="1"/>
  <c r="BC235" i="1" s="1"/>
  <c r="BB235" i="1" s="1"/>
  <c r="BF240" i="1"/>
  <c r="BF241" i="1"/>
  <c r="BF205" i="1"/>
  <c r="BE205" i="1" s="1"/>
  <c r="BD205" i="1" s="1"/>
  <c r="BF204" i="1"/>
  <c r="BF243" i="1"/>
  <c r="BE243" i="1" s="1"/>
  <c r="BD243" i="1" s="1"/>
  <c r="BC243" i="1" s="1"/>
  <c r="BF242" i="1"/>
  <c r="BC226" i="1"/>
  <c r="BF250" i="1"/>
  <c r="BE250" i="1" s="1"/>
  <c r="BD250" i="1" s="1"/>
  <c r="BC250" i="1" s="1"/>
  <c r="BF249" i="1"/>
  <c r="BD218" i="1"/>
  <c r="BC218" i="1" s="1"/>
  <c r="BE216" i="1" l="1"/>
  <c r="BD216" i="1" s="1"/>
  <c r="BE223" i="1"/>
  <c r="BD223" i="1" s="1"/>
  <c r="BC223" i="1" s="1"/>
  <c r="BB223" i="1" s="1"/>
  <c r="BA223" i="1" s="1"/>
  <c r="BD206" i="1"/>
  <c r="BC206" i="1" s="1"/>
  <c r="BB206" i="1" s="1"/>
  <c r="BA206" i="1" s="1"/>
  <c r="AZ206" i="1" s="1"/>
  <c r="AY206" i="1" s="1"/>
  <c r="BE254" i="1"/>
  <c r="BD254" i="1" s="1"/>
  <c r="BE253" i="1"/>
  <c r="BE213" i="1"/>
  <c r="BE214" i="1"/>
  <c r="BD214" i="1" s="1"/>
  <c r="BD221" i="1"/>
  <c r="BD220" i="1"/>
  <c r="BE239" i="1"/>
  <c r="BE240" i="1"/>
  <c r="BE230" i="1"/>
  <c r="BD230" i="1" s="1"/>
  <c r="BC230" i="1" s="1"/>
  <c r="BE229" i="1"/>
  <c r="BD246" i="1"/>
  <c r="BD245" i="1"/>
  <c r="BE233" i="1"/>
  <c r="BE234" i="1"/>
  <c r="BD234" i="1" s="1"/>
  <c r="BC234" i="1" s="1"/>
  <c r="BB234" i="1" s="1"/>
  <c r="BA234" i="1" s="1"/>
  <c r="BC217" i="1"/>
  <c r="BB217" i="1" s="1"/>
  <c r="BC216" i="1"/>
  <c r="BE242" i="1"/>
  <c r="BD242" i="1" s="1"/>
  <c r="BC242" i="1" s="1"/>
  <c r="BB242" i="1" s="1"/>
  <c r="BE241" i="1"/>
  <c r="BE249" i="1"/>
  <c r="BD249" i="1" s="1"/>
  <c r="BC249" i="1" s="1"/>
  <c r="BB249" i="1" s="1"/>
  <c r="BE248" i="1"/>
  <c r="BE204" i="1"/>
  <c r="BD204" i="1" s="1"/>
  <c r="BC204" i="1" s="1"/>
  <c r="BE203" i="1"/>
  <c r="BB225" i="1"/>
  <c r="BD215" i="1" l="1"/>
  <c r="BC215" i="1" s="1"/>
  <c r="BD222" i="1"/>
  <c r="BC222" i="1" s="1"/>
  <c r="BB222" i="1" s="1"/>
  <c r="BA222" i="1" s="1"/>
  <c r="AZ222" i="1" s="1"/>
  <c r="BC205" i="1"/>
  <c r="BB205" i="1" s="1"/>
  <c r="BA205" i="1" s="1"/>
  <c r="AZ205" i="1" s="1"/>
  <c r="AY205" i="1" s="1"/>
  <c r="AX205" i="1" s="1"/>
  <c r="BC220" i="1"/>
  <c r="BC219" i="1"/>
  <c r="BD212" i="1"/>
  <c r="BD213" i="1"/>
  <c r="BC213" i="1" s="1"/>
  <c r="BD253" i="1"/>
  <c r="BC253" i="1" s="1"/>
  <c r="BD252" i="1"/>
  <c r="BD229" i="1"/>
  <c r="BC229" i="1" s="1"/>
  <c r="BB229" i="1" s="1"/>
  <c r="BD228" i="1"/>
  <c r="BC245" i="1"/>
  <c r="BC244" i="1"/>
  <c r="BD238" i="1"/>
  <c r="BD239" i="1"/>
  <c r="BD233" i="1"/>
  <c r="BC233" i="1" s="1"/>
  <c r="BB233" i="1" s="1"/>
  <c r="BA233" i="1" s="1"/>
  <c r="AZ233" i="1" s="1"/>
  <c r="BD232" i="1"/>
  <c r="BD203" i="1"/>
  <c r="BC203" i="1" s="1"/>
  <c r="BB203" i="1" s="1"/>
  <c r="BD202" i="1"/>
  <c r="BD241" i="1"/>
  <c r="BC241" i="1" s="1"/>
  <c r="BB241" i="1" s="1"/>
  <c r="BA241" i="1" s="1"/>
  <c r="BD240" i="1"/>
  <c r="BD248" i="1"/>
  <c r="BC248" i="1" s="1"/>
  <c r="BB248" i="1" s="1"/>
  <c r="BA248" i="1" s="1"/>
  <c r="BD247" i="1"/>
  <c r="BB216" i="1"/>
  <c r="BA216" i="1" s="1"/>
  <c r="BB215" i="1"/>
  <c r="BA224" i="1"/>
  <c r="BC214" i="1" l="1"/>
  <c r="BB214" i="1" s="1"/>
  <c r="BC202" i="1"/>
  <c r="BB202" i="1" s="1"/>
  <c r="BA202" i="1" s="1"/>
  <c r="BC221" i="1"/>
  <c r="BB221" i="1" s="1"/>
  <c r="BA221" i="1" s="1"/>
  <c r="AZ221" i="1" s="1"/>
  <c r="AY221" i="1" s="1"/>
  <c r="BB204" i="1"/>
  <c r="BA204" i="1" s="1"/>
  <c r="AZ204" i="1" s="1"/>
  <c r="AY204" i="1" s="1"/>
  <c r="AX204" i="1" s="1"/>
  <c r="AW204" i="1" s="1"/>
  <c r="BC211" i="1"/>
  <c r="BC212" i="1"/>
  <c r="BB212" i="1" s="1"/>
  <c r="BC252" i="1"/>
  <c r="BB252" i="1" s="1"/>
  <c r="BC251" i="1"/>
  <c r="BB219" i="1"/>
  <c r="BB218" i="1"/>
  <c r="BC232" i="1"/>
  <c r="BB232" i="1" s="1"/>
  <c r="BA232" i="1" s="1"/>
  <c r="AZ232" i="1" s="1"/>
  <c r="AY232" i="1" s="1"/>
  <c r="BC231" i="1"/>
  <c r="BC237" i="1"/>
  <c r="BC238" i="1"/>
  <c r="BB244" i="1"/>
  <c r="BB243" i="1"/>
  <c r="BC228" i="1"/>
  <c r="BB228" i="1" s="1"/>
  <c r="BA228" i="1" s="1"/>
  <c r="BC227" i="1"/>
  <c r="BC240" i="1"/>
  <c r="BB240" i="1" s="1"/>
  <c r="BA240" i="1" s="1"/>
  <c r="AZ240" i="1" s="1"/>
  <c r="BC239" i="1"/>
  <c r="AZ223" i="1"/>
  <c r="BA215" i="1"/>
  <c r="AZ215" i="1" s="1"/>
  <c r="BA214" i="1"/>
  <c r="BC247" i="1"/>
  <c r="BB247" i="1" s="1"/>
  <c r="BA247" i="1" s="1"/>
  <c r="AZ247" i="1" s="1"/>
  <c r="BC246" i="1"/>
  <c r="BB213" i="1" l="1"/>
  <c r="BA213" i="1" s="1"/>
  <c r="AZ213" i="1" s="1"/>
  <c r="BB220" i="1"/>
  <c r="BA220" i="1" s="1"/>
  <c r="AZ220" i="1" s="1"/>
  <c r="AY220" i="1" s="1"/>
  <c r="AX220" i="1" s="1"/>
  <c r="BA203" i="1"/>
  <c r="BB251" i="1"/>
  <c r="BA251" i="1" s="1"/>
  <c r="BB250" i="1"/>
  <c r="BA218" i="1"/>
  <c r="BA217" i="1"/>
  <c r="BB210" i="1"/>
  <c r="BB211" i="1"/>
  <c r="BA211" i="1" s="1"/>
  <c r="BB227" i="1"/>
  <c r="BA227" i="1" s="1"/>
  <c r="AZ227" i="1" s="1"/>
  <c r="BB226" i="1"/>
  <c r="BB236" i="1"/>
  <c r="BB237" i="1"/>
  <c r="BB230" i="1"/>
  <c r="BB231" i="1"/>
  <c r="BA231" i="1" s="1"/>
  <c r="AZ231" i="1" s="1"/>
  <c r="AY231" i="1" s="1"/>
  <c r="AX231" i="1" s="1"/>
  <c r="BA243" i="1"/>
  <c r="BA242" i="1"/>
  <c r="BB246" i="1"/>
  <c r="BA246" i="1" s="1"/>
  <c r="AZ246" i="1" s="1"/>
  <c r="AY246" i="1" s="1"/>
  <c r="BB245" i="1"/>
  <c r="AZ214" i="1"/>
  <c r="AY214" i="1" s="1"/>
  <c r="AY222" i="1"/>
  <c r="BB239" i="1"/>
  <c r="BA239" i="1" s="1"/>
  <c r="AZ239" i="1" s="1"/>
  <c r="AY239" i="1" s="1"/>
  <c r="BB238" i="1"/>
  <c r="BA212" i="1" l="1"/>
  <c r="AZ212" i="1" s="1"/>
  <c r="BA219" i="1"/>
  <c r="AZ219" i="1" s="1"/>
  <c r="AY219" i="1" s="1"/>
  <c r="AX219" i="1" s="1"/>
  <c r="AW219" i="1" s="1"/>
  <c r="AZ203" i="1"/>
  <c r="AY203" i="1" s="1"/>
  <c r="AX203" i="1" s="1"/>
  <c r="AW203" i="1" s="1"/>
  <c r="AV203" i="1" s="1"/>
  <c r="AZ202" i="1"/>
  <c r="AZ217" i="1"/>
  <c r="AZ216" i="1"/>
  <c r="BA250" i="1"/>
  <c r="AZ250" i="1" s="1"/>
  <c r="BA249" i="1"/>
  <c r="BA209" i="1"/>
  <c r="BA210" i="1"/>
  <c r="AZ210" i="1" s="1"/>
  <c r="AZ242" i="1"/>
  <c r="AZ241" i="1"/>
  <c r="BA229" i="1"/>
  <c r="BA230" i="1"/>
  <c r="AZ230" i="1" s="1"/>
  <c r="AY230" i="1" s="1"/>
  <c r="AX230" i="1" s="1"/>
  <c r="AW230" i="1" s="1"/>
  <c r="BA226" i="1"/>
  <c r="AZ226" i="1" s="1"/>
  <c r="AY226" i="1" s="1"/>
  <c r="BA225" i="1"/>
  <c r="BA235" i="1"/>
  <c r="BA236" i="1"/>
  <c r="AX221" i="1"/>
  <c r="AY213" i="1"/>
  <c r="AX213" i="1" s="1"/>
  <c r="AY212" i="1"/>
  <c r="BA238" i="1"/>
  <c r="AZ238" i="1" s="1"/>
  <c r="AY238" i="1" s="1"/>
  <c r="AX238" i="1" s="1"/>
  <c r="BA237" i="1"/>
  <c r="BA245" i="1"/>
  <c r="AZ245" i="1" s="1"/>
  <c r="AY245" i="1" s="1"/>
  <c r="AX245" i="1" s="1"/>
  <c r="BA244" i="1"/>
  <c r="AY202" i="1" l="1"/>
  <c r="AX202" i="1" s="1"/>
  <c r="AW202" i="1" s="1"/>
  <c r="AV202" i="1" s="1"/>
  <c r="AU202" i="1" s="1"/>
  <c r="AZ211" i="1"/>
  <c r="AY211" i="1" s="1"/>
  <c r="AZ218" i="1"/>
  <c r="AY218" i="1" s="1"/>
  <c r="AX218" i="1" s="1"/>
  <c r="AW218" i="1" s="1"/>
  <c r="AV218" i="1" s="1"/>
  <c r="AZ208" i="1"/>
  <c r="AZ209" i="1"/>
  <c r="AY209" i="1" s="1"/>
  <c r="AZ249" i="1"/>
  <c r="AY249" i="1" s="1"/>
  <c r="AZ248" i="1"/>
  <c r="AY216" i="1"/>
  <c r="AY215" i="1"/>
  <c r="AZ225" i="1"/>
  <c r="AY225" i="1" s="1"/>
  <c r="AX225" i="1" s="1"/>
  <c r="AZ224" i="1"/>
  <c r="AZ234" i="1"/>
  <c r="AZ235" i="1"/>
  <c r="AZ229" i="1"/>
  <c r="AY229" i="1" s="1"/>
  <c r="AX229" i="1" s="1"/>
  <c r="AW229" i="1" s="1"/>
  <c r="AV229" i="1" s="1"/>
  <c r="AZ228" i="1"/>
  <c r="AY241" i="1"/>
  <c r="AY240" i="1"/>
  <c r="AZ244" i="1"/>
  <c r="AY244" i="1" s="1"/>
  <c r="AX244" i="1" s="1"/>
  <c r="AW244" i="1" s="1"/>
  <c r="AZ243" i="1"/>
  <c r="AZ237" i="1"/>
  <c r="AY237" i="1" s="1"/>
  <c r="AX237" i="1" s="1"/>
  <c r="AW237" i="1" s="1"/>
  <c r="AZ236" i="1"/>
  <c r="AW220" i="1"/>
  <c r="AX212" i="1"/>
  <c r="AW212" i="1" s="1"/>
  <c r="AX211" i="1"/>
  <c r="AY210" i="1" l="1"/>
  <c r="AX210" i="1" s="1"/>
  <c r="AW210" i="1" s="1"/>
  <c r="AY217" i="1"/>
  <c r="AX217" i="1" s="1"/>
  <c r="AW217" i="1" s="1"/>
  <c r="AV217" i="1" s="1"/>
  <c r="AU217" i="1" s="1"/>
  <c r="AY248" i="1"/>
  <c r="AX248" i="1" s="1"/>
  <c r="AY247" i="1"/>
  <c r="AX215" i="1"/>
  <c r="AX214" i="1"/>
  <c r="AY207" i="1"/>
  <c r="AY208" i="1"/>
  <c r="AX208" i="1" s="1"/>
  <c r="AY228" i="1"/>
  <c r="AX228" i="1" s="1"/>
  <c r="AW228" i="1" s="1"/>
  <c r="AV228" i="1" s="1"/>
  <c r="AU228" i="1" s="1"/>
  <c r="AY227" i="1"/>
  <c r="AY233" i="1"/>
  <c r="AY234" i="1"/>
  <c r="AX240" i="1"/>
  <c r="AX239" i="1"/>
  <c r="AY224" i="1"/>
  <c r="AX224" i="1" s="1"/>
  <c r="AW224" i="1" s="1"/>
  <c r="AY223" i="1"/>
  <c r="AY236" i="1"/>
  <c r="AX236" i="1" s="1"/>
  <c r="AW236" i="1" s="1"/>
  <c r="AV236" i="1" s="1"/>
  <c r="AY235" i="1"/>
  <c r="AW211" i="1"/>
  <c r="AV211" i="1" s="1"/>
  <c r="AY243" i="1"/>
  <c r="AX243" i="1" s="1"/>
  <c r="AW243" i="1" s="1"/>
  <c r="AV243" i="1" s="1"/>
  <c r="AY242" i="1"/>
  <c r="AV219" i="1"/>
  <c r="AX209" i="1" l="1"/>
  <c r="AW209" i="1" s="1"/>
  <c r="AX216" i="1"/>
  <c r="AW216" i="1" s="1"/>
  <c r="AV216" i="1" s="1"/>
  <c r="AU216" i="1" s="1"/>
  <c r="AT216" i="1" s="1"/>
  <c r="AX206" i="1"/>
  <c r="AX207" i="1"/>
  <c r="AW207" i="1" s="1"/>
  <c r="AW214" i="1"/>
  <c r="AW213" i="1"/>
  <c r="AX247" i="1"/>
  <c r="AW247" i="1" s="1"/>
  <c r="AX246" i="1"/>
  <c r="AX223" i="1"/>
  <c r="AW223" i="1" s="1"/>
  <c r="AV223" i="1" s="1"/>
  <c r="AX222" i="1"/>
  <c r="AW239" i="1"/>
  <c r="AW238" i="1"/>
  <c r="AX232" i="1"/>
  <c r="AX233" i="1"/>
  <c r="AX227" i="1"/>
  <c r="AW227" i="1" s="1"/>
  <c r="AV227" i="1" s="1"/>
  <c r="AU227" i="1" s="1"/>
  <c r="AT227" i="1" s="1"/>
  <c r="AX226" i="1"/>
  <c r="AV210" i="1"/>
  <c r="AU210" i="1" s="1"/>
  <c r="AV209" i="1"/>
  <c r="AX235" i="1"/>
  <c r="AW235" i="1" s="1"/>
  <c r="AV235" i="1" s="1"/>
  <c r="AU235" i="1" s="1"/>
  <c r="AX234" i="1"/>
  <c r="AU218" i="1"/>
  <c r="AX242" i="1"/>
  <c r="AW242" i="1" s="1"/>
  <c r="AV242" i="1" s="1"/>
  <c r="AU242" i="1" s="1"/>
  <c r="AX241" i="1"/>
  <c r="AW208" i="1" l="1"/>
  <c r="AV208" i="1" s="1"/>
  <c r="AU208" i="1" s="1"/>
  <c r="AW215" i="1"/>
  <c r="AV215" i="1" s="1"/>
  <c r="AU215" i="1" s="1"/>
  <c r="AT215" i="1" s="1"/>
  <c r="AS215" i="1" s="1"/>
  <c r="AW246" i="1"/>
  <c r="AV246" i="1" s="1"/>
  <c r="AW245" i="1"/>
  <c r="AV213" i="1"/>
  <c r="AV212" i="1"/>
  <c r="AW205" i="1"/>
  <c r="AW206" i="1"/>
  <c r="AV206" i="1" s="1"/>
  <c r="AW231" i="1"/>
  <c r="AW232" i="1"/>
  <c r="AW226" i="1"/>
  <c r="AV226" i="1" s="1"/>
  <c r="AU226" i="1" s="1"/>
  <c r="AT226" i="1" s="1"/>
  <c r="AS226" i="1" s="1"/>
  <c r="AW225" i="1"/>
  <c r="AV238" i="1"/>
  <c r="AV237" i="1"/>
  <c r="AW222" i="1"/>
  <c r="AV222" i="1" s="1"/>
  <c r="AU222" i="1" s="1"/>
  <c r="AW221" i="1"/>
  <c r="AW234" i="1"/>
  <c r="AV234" i="1" s="1"/>
  <c r="AU234" i="1" s="1"/>
  <c r="AT234" i="1" s="1"/>
  <c r="AW233" i="1"/>
  <c r="AW241" i="1"/>
  <c r="AV241" i="1" s="1"/>
  <c r="AU241" i="1" s="1"/>
  <c r="AT241" i="1" s="1"/>
  <c r="AW240" i="1"/>
  <c r="AU209" i="1"/>
  <c r="AT209" i="1" s="1"/>
  <c r="AT217" i="1"/>
  <c r="AV207" i="1" l="1"/>
  <c r="AU207" i="1" s="1"/>
  <c r="AT207" i="1" s="1"/>
  <c r="AV214" i="1"/>
  <c r="AU214" i="1" s="1"/>
  <c r="AT214" i="1" s="1"/>
  <c r="AS214" i="1" s="1"/>
  <c r="AR214" i="1" s="1"/>
  <c r="AV204" i="1"/>
  <c r="AV205" i="1"/>
  <c r="AU205" i="1" s="1"/>
  <c r="AU212" i="1"/>
  <c r="AU211" i="1"/>
  <c r="AV245" i="1"/>
  <c r="AU245" i="1" s="1"/>
  <c r="AV244" i="1"/>
  <c r="AV221" i="1"/>
  <c r="AU221" i="1" s="1"/>
  <c r="AT221" i="1" s="1"/>
  <c r="AV220" i="1"/>
  <c r="AV224" i="1"/>
  <c r="AV225" i="1"/>
  <c r="AU225" i="1" s="1"/>
  <c r="AT225" i="1" s="1"/>
  <c r="AS225" i="1" s="1"/>
  <c r="AR225" i="1" s="1"/>
  <c r="AV230" i="1"/>
  <c r="AV231" i="1"/>
  <c r="AU237" i="1"/>
  <c r="AU236" i="1"/>
  <c r="AV240" i="1"/>
  <c r="AU240" i="1" s="1"/>
  <c r="AT240" i="1" s="1"/>
  <c r="AS240" i="1" s="1"/>
  <c r="AV239" i="1"/>
  <c r="AS216" i="1"/>
  <c r="AT208" i="1"/>
  <c r="AS208" i="1" s="1"/>
  <c r="AV233" i="1"/>
  <c r="AU233" i="1" s="1"/>
  <c r="AT233" i="1" s="1"/>
  <c r="AS233" i="1" s="1"/>
  <c r="AV232" i="1"/>
  <c r="AU206" i="1" l="1"/>
  <c r="AT206" i="1" s="1"/>
  <c r="AU213" i="1"/>
  <c r="AT213" i="1" s="1"/>
  <c r="AS213" i="1" s="1"/>
  <c r="AR213" i="1" s="1"/>
  <c r="AQ213" i="1" s="1"/>
  <c r="AU244" i="1"/>
  <c r="AT244" i="1" s="1"/>
  <c r="AU243" i="1"/>
  <c r="AT211" i="1"/>
  <c r="AT210" i="1"/>
  <c r="AU203" i="1"/>
  <c r="AU204" i="1"/>
  <c r="AT204" i="1" s="1"/>
  <c r="AU229" i="1"/>
  <c r="AU230" i="1"/>
  <c r="AT236" i="1"/>
  <c r="AT235" i="1"/>
  <c r="AU224" i="1"/>
  <c r="AT224" i="1" s="1"/>
  <c r="AS224" i="1" s="1"/>
  <c r="AR224" i="1" s="1"/>
  <c r="AQ224" i="1" s="1"/>
  <c r="AU223" i="1"/>
  <c r="AU220" i="1"/>
  <c r="AT220" i="1" s="1"/>
  <c r="AS220" i="1" s="1"/>
  <c r="AU219" i="1"/>
  <c r="AR215" i="1"/>
  <c r="AU232" i="1"/>
  <c r="AT232" i="1" s="1"/>
  <c r="AS232" i="1" s="1"/>
  <c r="AR232" i="1" s="1"/>
  <c r="AU231" i="1"/>
  <c r="AU239" i="1"/>
  <c r="AT239" i="1" s="1"/>
  <c r="AS239" i="1" s="1"/>
  <c r="AR239" i="1" s="1"/>
  <c r="AU238" i="1"/>
  <c r="AS207" i="1"/>
  <c r="AR207" i="1" s="1"/>
  <c r="AS206" i="1"/>
  <c r="AT205" i="1" l="1"/>
  <c r="AS205" i="1" s="1"/>
  <c r="AR205" i="1" s="1"/>
  <c r="AT212" i="1"/>
  <c r="AS212" i="1" s="1"/>
  <c r="AR212" i="1" s="1"/>
  <c r="AQ212" i="1" s="1"/>
  <c r="AP212" i="1" s="1"/>
  <c r="AS210" i="1"/>
  <c r="AS209" i="1"/>
  <c r="AT243" i="1"/>
  <c r="AS243" i="1" s="1"/>
  <c r="AT242" i="1"/>
  <c r="AT202" i="1"/>
  <c r="AT203" i="1"/>
  <c r="AS203" i="1" s="1"/>
  <c r="AT219" i="1"/>
  <c r="AS219" i="1" s="1"/>
  <c r="AR219" i="1" s="1"/>
  <c r="AT218" i="1"/>
  <c r="AS235" i="1"/>
  <c r="AS234" i="1"/>
  <c r="AT228" i="1"/>
  <c r="AT229" i="1"/>
  <c r="AT223" i="1"/>
  <c r="AS223" i="1" s="1"/>
  <c r="AR223" i="1" s="1"/>
  <c r="AQ223" i="1" s="1"/>
  <c r="AP223" i="1" s="1"/>
  <c r="AT222" i="1"/>
  <c r="AT238" i="1"/>
  <c r="AS238" i="1" s="1"/>
  <c r="AR238" i="1" s="1"/>
  <c r="AQ238" i="1" s="1"/>
  <c r="AT237" i="1"/>
  <c r="AT231" i="1"/>
  <c r="AS231" i="1" s="1"/>
  <c r="AR231" i="1" s="1"/>
  <c r="AQ231" i="1" s="1"/>
  <c r="AT230" i="1"/>
  <c r="AQ214" i="1"/>
  <c r="AR206" i="1"/>
  <c r="AQ206" i="1" s="1"/>
  <c r="AS204" i="1" l="1"/>
  <c r="AR204" i="1" s="1"/>
  <c r="AS211" i="1"/>
  <c r="AR211" i="1" s="1"/>
  <c r="AQ211" i="1" s="1"/>
  <c r="AP211" i="1" s="1"/>
  <c r="AO211" i="1" s="1"/>
  <c r="AS242" i="1"/>
  <c r="AR242" i="1" s="1"/>
  <c r="AS241" i="1"/>
  <c r="AS202" i="1"/>
  <c r="AR202" i="1" s="1"/>
  <c r="AR209" i="1"/>
  <c r="AR208" i="1"/>
  <c r="AS221" i="1"/>
  <c r="AS222" i="1"/>
  <c r="AR222" i="1" s="1"/>
  <c r="AQ222" i="1" s="1"/>
  <c r="AP222" i="1" s="1"/>
  <c r="AO222" i="1" s="1"/>
  <c r="AR234" i="1"/>
  <c r="AR233" i="1"/>
  <c r="AS227" i="1"/>
  <c r="AS228" i="1"/>
  <c r="AS218" i="1"/>
  <c r="AR218" i="1" s="1"/>
  <c r="AQ218" i="1" s="1"/>
  <c r="AS217" i="1"/>
  <c r="AP213" i="1"/>
  <c r="AS230" i="1"/>
  <c r="AR230" i="1" s="1"/>
  <c r="AQ230" i="1" s="1"/>
  <c r="AP230" i="1" s="1"/>
  <c r="AS229" i="1"/>
  <c r="AS237" i="1"/>
  <c r="AR237" i="1" s="1"/>
  <c r="AQ237" i="1" s="1"/>
  <c r="AP237" i="1" s="1"/>
  <c r="AS236" i="1"/>
  <c r="AQ205" i="1"/>
  <c r="AP205" i="1" s="1"/>
  <c r="AQ204" i="1"/>
  <c r="AR203" i="1" l="1"/>
  <c r="AQ203" i="1" s="1"/>
  <c r="AP203" i="1" s="1"/>
  <c r="AR210" i="1"/>
  <c r="AQ210" i="1" s="1"/>
  <c r="AP210" i="1" s="1"/>
  <c r="AO210" i="1" s="1"/>
  <c r="AN210" i="1" s="1"/>
  <c r="AQ208" i="1"/>
  <c r="AQ207" i="1"/>
  <c r="AR241" i="1"/>
  <c r="AQ241" i="1" s="1"/>
  <c r="AR240" i="1"/>
  <c r="AR226" i="1"/>
  <c r="AR227" i="1"/>
  <c r="AR217" i="1"/>
  <c r="AQ217" i="1" s="1"/>
  <c r="AP217" i="1" s="1"/>
  <c r="AR216" i="1"/>
  <c r="AQ233" i="1"/>
  <c r="AQ232" i="1"/>
  <c r="AR220" i="1"/>
  <c r="AR221" i="1"/>
  <c r="AQ221" i="1" s="1"/>
  <c r="AP221" i="1" s="1"/>
  <c r="AO221" i="1" s="1"/>
  <c r="AN221" i="1" s="1"/>
  <c r="AP204" i="1"/>
  <c r="AO204" i="1" s="1"/>
  <c r="AR236" i="1"/>
  <c r="AQ236" i="1" s="1"/>
  <c r="AP236" i="1" s="1"/>
  <c r="AO236" i="1" s="1"/>
  <c r="AR235" i="1"/>
  <c r="AR229" i="1"/>
  <c r="AQ229" i="1" s="1"/>
  <c r="AP229" i="1" s="1"/>
  <c r="AO229" i="1" s="1"/>
  <c r="AR228" i="1"/>
  <c r="AO212" i="1"/>
  <c r="AQ202" i="1" l="1"/>
  <c r="AP202" i="1" s="1"/>
  <c r="AQ209" i="1"/>
  <c r="AP209" i="1" s="1"/>
  <c r="AO209" i="1" s="1"/>
  <c r="AN209" i="1" s="1"/>
  <c r="AM209" i="1" s="1"/>
  <c r="AP207" i="1"/>
  <c r="AP206" i="1"/>
  <c r="AQ240" i="1"/>
  <c r="AP240" i="1" s="1"/>
  <c r="AQ239" i="1"/>
  <c r="AQ216" i="1"/>
  <c r="AP216" i="1" s="1"/>
  <c r="AO216" i="1" s="1"/>
  <c r="AQ215" i="1"/>
  <c r="AQ220" i="1"/>
  <c r="AP220" i="1" s="1"/>
  <c r="AO220" i="1" s="1"/>
  <c r="AN220" i="1" s="1"/>
  <c r="AM220" i="1" s="1"/>
  <c r="AQ219" i="1"/>
  <c r="AP232" i="1"/>
  <c r="AP231" i="1"/>
  <c r="AQ225" i="1"/>
  <c r="AQ226" i="1"/>
  <c r="AN211" i="1"/>
  <c r="AQ228" i="1"/>
  <c r="AP228" i="1" s="1"/>
  <c r="AO228" i="1" s="1"/>
  <c r="AN228" i="1" s="1"/>
  <c r="AQ227" i="1"/>
  <c r="AQ235" i="1"/>
  <c r="AP235" i="1" s="1"/>
  <c r="AO235" i="1" s="1"/>
  <c r="AN235" i="1" s="1"/>
  <c r="AQ234" i="1"/>
  <c r="AO203" i="1"/>
  <c r="AN203" i="1" s="1"/>
  <c r="AO202" i="1"/>
  <c r="AP208" i="1" l="1"/>
  <c r="AO208" i="1" s="1"/>
  <c r="AN208" i="1" s="1"/>
  <c r="AM208" i="1" s="1"/>
  <c r="AL208" i="1" s="1"/>
  <c r="AP239" i="1"/>
  <c r="AO239" i="1" s="1"/>
  <c r="AP238" i="1"/>
  <c r="AO206" i="1"/>
  <c r="AO205" i="1"/>
  <c r="AO231" i="1"/>
  <c r="AO230" i="1"/>
  <c r="AP224" i="1"/>
  <c r="AP225" i="1"/>
  <c r="AP215" i="1"/>
  <c r="AO215" i="1" s="1"/>
  <c r="AN215" i="1" s="1"/>
  <c r="AP214" i="1"/>
  <c r="AP219" i="1"/>
  <c r="AO219" i="1" s="1"/>
  <c r="AN219" i="1" s="1"/>
  <c r="AM219" i="1" s="1"/>
  <c r="AL219" i="1" s="1"/>
  <c r="AP218" i="1"/>
  <c r="AP234" i="1"/>
  <c r="AO234" i="1" s="1"/>
  <c r="AN234" i="1" s="1"/>
  <c r="AM234" i="1" s="1"/>
  <c r="AP233" i="1"/>
  <c r="AP227" i="1"/>
  <c r="AO227" i="1" s="1"/>
  <c r="AN227" i="1" s="1"/>
  <c r="AM227" i="1" s="1"/>
  <c r="AP226" i="1"/>
  <c r="AN202" i="1"/>
  <c r="AM202" i="1" s="1"/>
  <c r="AM210" i="1"/>
  <c r="AO207" i="1" l="1"/>
  <c r="AN207" i="1" s="1"/>
  <c r="AM207" i="1" s="1"/>
  <c r="AL207" i="1" s="1"/>
  <c r="AK207" i="1" s="1"/>
  <c r="AN205" i="1"/>
  <c r="AN204" i="1"/>
  <c r="AO238" i="1"/>
  <c r="AN238" i="1" s="1"/>
  <c r="AO237" i="1"/>
  <c r="AO214" i="1"/>
  <c r="AN214" i="1" s="1"/>
  <c r="AM214" i="1" s="1"/>
  <c r="AO213" i="1"/>
  <c r="AO223" i="1"/>
  <c r="AO224" i="1"/>
  <c r="AN230" i="1"/>
  <c r="AN229" i="1"/>
  <c r="AO217" i="1"/>
  <c r="AO218" i="1"/>
  <c r="AN218" i="1" s="1"/>
  <c r="AM218" i="1" s="1"/>
  <c r="AL218" i="1" s="1"/>
  <c r="AK218" i="1" s="1"/>
  <c r="AO226" i="1"/>
  <c r="AN226" i="1" s="1"/>
  <c r="AM226" i="1" s="1"/>
  <c r="AL226" i="1" s="1"/>
  <c r="AO225" i="1"/>
  <c r="AO233" i="1"/>
  <c r="AN233" i="1" s="1"/>
  <c r="AM233" i="1" s="1"/>
  <c r="AL233" i="1" s="1"/>
  <c r="AO232" i="1"/>
  <c r="AL209" i="1"/>
  <c r="AN206" i="1" l="1"/>
  <c r="AM206" i="1" s="1"/>
  <c r="AL206" i="1" s="1"/>
  <c r="AK206" i="1" s="1"/>
  <c r="AJ206" i="1" s="1"/>
  <c r="AN237" i="1"/>
  <c r="AM237" i="1" s="1"/>
  <c r="AN236" i="1"/>
  <c r="AM204" i="1"/>
  <c r="AM203" i="1"/>
  <c r="AN216" i="1"/>
  <c r="AN217" i="1"/>
  <c r="AM217" i="1" s="1"/>
  <c r="AL217" i="1" s="1"/>
  <c r="AK217" i="1" s="1"/>
  <c r="AJ217" i="1" s="1"/>
  <c r="AM229" i="1"/>
  <c r="AM228" i="1"/>
  <c r="AN222" i="1"/>
  <c r="AN223" i="1"/>
  <c r="AN213" i="1"/>
  <c r="AM213" i="1" s="1"/>
  <c r="AL213" i="1" s="1"/>
  <c r="AN212" i="1"/>
  <c r="AN232" i="1"/>
  <c r="AM232" i="1" s="1"/>
  <c r="AL232" i="1" s="1"/>
  <c r="AK232" i="1" s="1"/>
  <c r="AN231" i="1"/>
  <c r="AN225" i="1"/>
  <c r="AM225" i="1" s="1"/>
  <c r="AL225" i="1" s="1"/>
  <c r="AK225" i="1" s="1"/>
  <c r="AN224" i="1"/>
  <c r="AK208" i="1"/>
  <c r="AM205" i="1" l="1"/>
  <c r="AL205" i="1" s="1"/>
  <c r="AK205" i="1" s="1"/>
  <c r="AJ205" i="1" s="1"/>
  <c r="AI205" i="1" s="1"/>
  <c r="AL203" i="1"/>
  <c r="AL202" i="1"/>
  <c r="AM236" i="1"/>
  <c r="AL236" i="1" s="1"/>
  <c r="AM235" i="1"/>
  <c r="AM212" i="1"/>
  <c r="AL212" i="1" s="1"/>
  <c r="AK212" i="1" s="1"/>
  <c r="AM211" i="1"/>
  <c r="AM221" i="1"/>
  <c r="AM222" i="1"/>
  <c r="AL228" i="1"/>
  <c r="AL227" i="1"/>
  <c r="AM216" i="1"/>
  <c r="AL216" i="1" s="1"/>
  <c r="AK216" i="1" s="1"/>
  <c r="AJ216" i="1" s="1"/>
  <c r="AI216" i="1" s="1"/>
  <c r="AM215" i="1"/>
  <c r="AM224" i="1"/>
  <c r="AL224" i="1" s="1"/>
  <c r="AK224" i="1" s="1"/>
  <c r="AJ224" i="1" s="1"/>
  <c r="AM223" i="1"/>
  <c r="AM231" i="1"/>
  <c r="AL231" i="1" s="1"/>
  <c r="AK231" i="1" s="1"/>
  <c r="AJ231" i="1" s="1"/>
  <c r="AM230" i="1"/>
  <c r="AJ207" i="1"/>
  <c r="AK202" i="1" l="1"/>
  <c r="AL204" i="1"/>
  <c r="AK204" i="1" s="1"/>
  <c r="AJ204" i="1" s="1"/>
  <c r="AI204" i="1" s="1"/>
  <c r="AH204" i="1" s="1"/>
  <c r="AL235" i="1"/>
  <c r="AK235" i="1" s="1"/>
  <c r="AL234" i="1"/>
  <c r="AK227" i="1"/>
  <c r="AK226" i="1"/>
  <c r="AL214" i="1"/>
  <c r="AL215" i="1"/>
  <c r="AK215" i="1" s="1"/>
  <c r="AJ215" i="1" s="1"/>
  <c r="AI215" i="1" s="1"/>
  <c r="AH215" i="1" s="1"/>
  <c r="AL220" i="1"/>
  <c r="AL221" i="1"/>
  <c r="AL211" i="1"/>
  <c r="AK211" i="1" s="1"/>
  <c r="AJ211" i="1" s="1"/>
  <c r="AL210" i="1"/>
  <c r="AL223" i="1"/>
  <c r="AK223" i="1" s="1"/>
  <c r="AJ223" i="1" s="1"/>
  <c r="AI223" i="1" s="1"/>
  <c r="AL222" i="1"/>
  <c r="AL230" i="1"/>
  <c r="AK230" i="1" s="1"/>
  <c r="AJ230" i="1" s="1"/>
  <c r="AI230" i="1" s="1"/>
  <c r="AL229" i="1"/>
  <c r="AI206" i="1"/>
  <c r="AK203" i="1" l="1"/>
  <c r="AK234" i="1"/>
  <c r="AJ234" i="1" s="1"/>
  <c r="AK233" i="1"/>
  <c r="AK210" i="1"/>
  <c r="AJ210" i="1" s="1"/>
  <c r="AI210" i="1" s="1"/>
  <c r="AK209" i="1"/>
  <c r="AK214" i="1"/>
  <c r="AJ214" i="1" s="1"/>
  <c r="AI214" i="1" s="1"/>
  <c r="AH214" i="1" s="1"/>
  <c r="AG214" i="1" s="1"/>
  <c r="AK213" i="1"/>
  <c r="AJ226" i="1"/>
  <c r="AJ225" i="1"/>
  <c r="AK219" i="1"/>
  <c r="AK220" i="1"/>
  <c r="AK229" i="1"/>
  <c r="AJ229" i="1" s="1"/>
  <c r="AI229" i="1" s="1"/>
  <c r="AH229" i="1" s="1"/>
  <c r="AK228" i="1"/>
  <c r="AK222" i="1"/>
  <c r="AJ222" i="1" s="1"/>
  <c r="AI222" i="1" s="1"/>
  <c r="AH222" i="1" s="1"/>
  <c r="AK221" i="1"/>
  <c r="AH205" i="1"/>
  <c r="AJ203" i="1" l="1"/>
  <c r="AI203" i="1" s="1"/>
  <c r="AH203" i="1" s="1"/>
  <c r="AG203" i="1" s="1"/>
  <c r="AJ202" i="1"/>
  <c r="AJ233" i="1"/>
  <c r="AI233" i="1" s="1"/>
  <c r="AJ232" i="1"/>
  <c r="AI225" i="1"/>
  <c r="AI224" i="1"/>
  <c r="AJ213" i="1"/>
  <c r="AI213" i="1" s="1"/>
  <c r="AH213" i="1" s="1"/>
  <c r="AG213" i="1" s="1"/>
  <c r="AF213" i="1" s="1"/>
  <c r="AJ212" i="1"/>
  <c r="AJ209" i="1"/>
  <c r="AI209" i="1" s="1"/>
  <c r="AH209" i="1" s="1"/>
  <c r="AJ208" i="1"/>
  <c r="AJ218" i="1"/>
  <c r="AJ219" i="1"/>
  <c r="AJ221" i="1"/>
  <c r="AI221" i="1" s="1"/>
  <c r="AH221" i="1" s="1"/>
  <c r="AG221" i="1" s="1"/>
  <c r="AJ220" i="1"/>
  <c r="AJ228" i="1"/>
  <c r="AI228" i="1" s="1"/>
  <c r="AH228" i="1" s="1"/>
  <c r="AG228" i="1" s="1"/>
  <c r="AJ227" i="1"/>
  <c r="AG204" i="1"/>
  <c r="AI202" i="1" l="1"/>
  <c r="AH202" i="1" s="1"/>
  <c r="AG202" i="1" s="1"/>
  <c r="AF202" i="1" s="1"/>
  <c r="AI232" i="1"/>
  <c r="AH232" i="1" s="1"/>
  <c r="AI231" i="1"/>
  <c r="AI217" i="1"/>
  <c r="AI218" i="1"/>
  <c r="AI212" i="1"/>
  <c r="AH212" i="1" s="1"/>
  <c r="AG212" i="1" s="1"/>
  <c r="AF212" i="1" s="1"/>
  <c r="AE212" i="1" s="1"/>
  <c r="AI211" i="1"/>
  <c r="AH224" i="1"/>
  <c r="AH223" i="1"/>
  <c r="AI208" i="1"/>
  <c r="AH208" i="1" s="1"/>
  <c r="AG208" i="1" s="1"/>
  <c r="AI207" i="1"/>
  <c r="AI227" i="1"/>
  <c r="AH227" i="1" s="1"/>
  <c r="AG227" i="1" s="1"/>
  <c r="AF227" i="1" s="1"/>
  <c r="AI226" i="1"/>
  <c r="AI220" i="1"/>
  <c r="AH220" i="1" s="1"/>
  <c r="AG220" i="1" s="1"/>
  <c r="AF220" i="1" s="1"/>
  <c r="AI219" i="1"/>
  <c r="AF203" i="1"/>
  <c r="AH231" i="1" l="1"/>
  <c r="AG231" i="1" s="1"/>
  <c r="AH230" i="1"/>
  <c r="AH210" i="1"/>
  <c r="AH211" i="1"/>
  <c r="AG211" i="1" s="1"/>
  <c r="AF211" i="1" s="1"/>
  <c r="AE211" i="1" s="1"/>
  <c r="AD211" i="1" s="1"/>
  <c r="AG223" i="1"/>
  <c r="AG222" i="1"/>
  <c r="AH207" i="1"/>
  <c r="AG207" i="1" s="1"/>
  <c r="AF207" i="1" s="1"/>
  <c r="AH206" i="1"/>
  <c r="AH216" i="1"/>
  <c r="AH217" i="1"/>
  <c r="AH219" i="1"/>
  <c r="AG219" i="1" s="1"/>
  <c r="AF219" i="1" s="1"/>
  <c r="AE219" i="1" s="1"/>
  <c r="AH218" i="1"/>
  <c r="AH226" i="1"/>
  <c r="AG226" i="1" s="1"/>
  <c r="AF226" i="1" s="1"/>
  <c r="AE226" i="1" s="1"/>
  <c r="AH225" i="1"/>
  <c r="AE202" i="1"/>
  <c r="AG230" i="1" l="1"/>
  <c r="AF230" i="1" s="1"/>
  <c r="AG229" i="1"/>
  <c r="AG215" i="1"/>
  <c r="AG216" i="1"/>
  <c r="AG206" i="1"/>
  <c r="AF206" i="1" s="1"/>
  <c r="AE206" i="1" s="1"/>
  <c r="AG205" i="1"/>
  <c r="AF222" i="1"/>
  <c r="AF221" i="1"/>
  <c r="AG210" i="1"/>
  <c r="AF210" i="1" s="1"/>
  <c r="AE210" i="1" s="1"/>
  <c r="AD210" i="1" s="1"/>
  <c r="AC210" i="1" s="1"/>
  <c r="AG209" i="1"/>
  <c r="AG218" i="1"/>
  <c r="AF218" i="1" s="1"/>
  <c r="AE218" i="1" s="1"/>
  <c r="AD218" i="1" s="1"/>
  <c r="AG217" i="1"/>
  <c r="AG225" i="1"/>
  <c r="AF225" i="1" s="1"/>
  <c r="AE225" i="1" s="1"/>
  <c r="AD225" i="1" s="1"/>
  <c r="AG224" i="1"/>
  <c r="AF229" i="1" l="1"/>
  <c r="AE229" i="1" s="1"/>
  <c r="AF228" i="1"/>
  <c r="AF208" i="1"/>
  <c r="AF209" i="1"/>
  <c r="AE209" i="1" s="1"/>
  <c r="AD209" i="1" s="1"/>
  <c r="AC209" i="1" s="1"/>
  <c r="AB209" i="1" s="1"/>
  <c r="AF205" i="1"/>
  <c r="AE205" i="1" s="1"/>
  <c r="AD205" i="1" s="1"/>
  <c r="AF204" i="1"/>
  <c r="AE221" i="1"/>
  <c r="AE220" i="1"/>
  <c r="AF214" i="1"/>
  <c r="AF215" i="1"/>
  <c r="AF224" i="1"/>
  <c r="AE224" i="1" s="1"/>
  <c r="AD224" i="1" s="1"/>
  <c r="AC224" i="1" s="1"/>
  <c r="AF223" i="1"/>
  <c r="AF217" i="1"/>
  <c r="AE217" i="1" s="1"/>
  <c r="AD217" i="1" s="1"/>
  <c r="AC217" i="1" s="1"/>
  <c r="AF216" i="1"/>
  <c r="AE228" i="1" l="1"/>
  <c r="AD228" i="1" s="1"/>
  <c r="AE227" i="1"/>
  <c r="AE204" i="1"/>
  <c r="AD204" i="1" s="1"/>
  <c r="AC204" i="1" s="1"/>
  <c r="AE203" i="1"/>
  <c r="AE213" i="1"/>
  <c r="AE214" i="1"/>
  <c r="AD220" i="1"/>
  <c r="AD219" i="1"/>
  <c r="AE208" i="1"/>
  <c r="AD208" i="1" s="1"/>
  <c r="AC208" i="1" s="1"/>
  <c r="AB208" i="1" s="1"/>
  <c r="AA208" i="1" s="1"/>
  <c r="AE207" i="1"/>
  <c r="AE223" i="1"/>
  <c r="AD223" i="1" s="1"/>
  <c r="AC223" i="1" s="1"/>
  <c r="AB223" i="1" s="1"/>
  <c r="AE222" i="1"/>
  <c r="AE216" i="1"/>
  <c r="AD216" i="1" s="1"/>
  <c r="AC216" i="1" s="1"/>
  <c r="AB216" i="1" s="1"/>
  <c r="AE215" i="1"/>
  <c r="AD227" i="1" l="1"/>
  <c r="AC227" i="1" s="1"/>
  <c r="AD226" i="1"/>
  <c r="AC219" i="1"/>
  <c r="AC218" i="1"/>
  <c r="AD212" i="1"/>
  <c r="AD213" i="1"/>
  <c r="AD207" i="1"/>
  <c r="AC207" i="1" s="1"/>
  <c r="AB207" i="1" s="1"/>
  <c r="AA207" i="1" s="1"/>
  <c r="Z207" i="1" s="1"/>
  <c r="AD206" i="1"/>
  <c r="AD203" i="1"/>
  <c r="AC203" i="1" s="1"/>
  <c r="AB203" i="1" s="1"/>
  <c r="AD202" i="1"/>
  <c r="AD222" i="1"/>
  <c r="AC222" i="1" s="1"/>
  <c r="AB222" i="1" s="1"/>
  <c r="AA222" i="1" s="1"/>
  <c r="AD221" i="1"/>
  <c r="AD215" i="1"/>
  <c r="AC215" i="1" s="1"/>
  <c r="AB215" i="1" s="1"/>
  <c r="AA215" i="1" s="1"/>
  <c r="AD214" i="1"/>
  <c r="AC202" i="1" l="1"/>
  <c r="AB202" i="1" s="1"/>
  <c r="AA202" i="1" s="1"/>
  <c r="AC226" i="1"/>
  <c r="AB226" i="1" s="1"/>
  <c r="AC225" i="1"/>
  <c r="AC206" i="1"/>
  <c r="AB206" i="1" s="1"/>
  <c r="AA206" i="1" s="1"/>
  <c r="Z206" i="1" s="1"/>
  <c r="Y206" i="1" s="1"/>
  <c r="AC205" i="1"/>
  <c r="AC211" i="1"/>
  <c r="AC212" i="1"/>
  <c r="AB218" i="1"/>
  <c r="AB217" i="1"/>
  <c r="AC214" i="1"/>
  <c r="AB214" i="1" s="1"/>
  <c r="AA214" i="1" s="1"/>
  <c r="Z214" i="1" s="1"/>
  <c r="AC213" i="1"/>
  <c r="AC221" i="1"/>
  <c r="AB221" i="1" s="1"/>
  <c r="AA221" i="1" s="1"/>
  <c r="Z221" i="1" s="1"/>
  <c r="AC220" i="1"/>
  <c r="AB225" i="1" l="1"/>
  <c r="AA225" i="1" s="1"/>
  <c r="AB224" i="1"/>
  <c r="AA217" i="1"/>
  <c r="AA216" i="1"/>
  <c r="AB210" i="1"/>
  <c r="AB211" i="1"/>
  <c r="AB204" i="1"/>
  <c r="AB205" i="1"/>
  <c r="AA205" i="1" s="1"/>
  <c r="Z205" i="1" s="1"/>
  <c r="Y205" i="1" s="1"/>
  <c r="X205" i="1" s="1"/>
  <c r="AB220" i="1"/>
  <c r="AA220" i="1" s="1"/>
  <c r="Z220" i="1" s="1"/>
  <c r="Y220" i="1" s="1"/>
  <c r="AB219" i="1"/>
  <c r="AB213" i="1"/>
  <c r="AA213" i="1" s="1"/>
  <c r="Z213" i="1" s="1"/>
  <c r="Y213" i="1" s="1"/>
  <c r="AB212" i="1"/>
  <c r="AA224" i="1" l="1"/>
  <c r="Z224" i="1" s="1"/>
  <c r="AA223" i="1"/>
  <c r="AA209" i="1"/>
  <c r="AA210" i="1"/>
  <c r="AA204" i="1"/>
  <c r="Z204" i="1" s="1"/>
  <c r="Y204" i="1" s="1"/>
  <c r="X204" i="1" s="1"/>
  <c r="W204" i="1" s="1"/>
  <c r="AA203" i="1"/>
  <c r="Z216" i="1"/>
  <c r="Z215" i="1"/>
  <c r="AA212" i="1"/>
  <c r="Z212" i="1" s="1"/>
  <c r="Y212" i="1" s="1"/>
  <c r="X212" i="1" s="1"/>
  <c r="AA211" i="1"/>
  <c r="AA219" i="1"/>
  <c r="Z219" i="1" s="1"/>
  <c r="Y219" i="1" s="1"/>
  <c r="X219" i="1" s="1"/>
  <c r="AA218" i="1"/>
  <c r="Z223" i="1" l="1"/>
  <c r="Y223" i="1" s="1"/>
  <c r="Z222" i="1"/>
  <c r="Y215" i="1"/>
  <c r="Y214" i="1"/>
  <c r="Z203" i="1"/>
  <c r="Y203" i="1" s="1"/>
  <c r="X203" i="1" s="1"/>
  <c r="W203" i="1" s="1"/>
  <c r="V203" i="1" s="1"/>
  <c r="Z202" i="1"/>
  <c r="Z208" i="1"/>
  <c r="Z209" i="1"/>
  <c r="Z211" i="1"/>
  <c r="Y211" i="1" s="1"/>
  <c r="X211" i="1" s="1"/>
  <c r="W211" i="1" s="1"/>
  <c r="Z210" i="1"/>
  <c r="Z218" i="1"/>
  <c r="Y218" i="1" s="1"/>
  <c r="X218" i="1" s="1"/>
  <c r="W218" i="1" s="1"/>
  <c r="Z217" i="1"/>
  <c r="Y202" i="1" l="1"/>
  <c r="X202" i="1" s="1"/>
  <c r="W202" i="1" s="1"/>
  <c r="V202" i="1" s="1"/>
  <c r="U202" i="1" s="1"/>
  <c r="Y222" i="1"/>
  <c r="X222" i="1" s="1"/>
  <c r="Y221" i="1"/>
  <c r="X214" i="1"/>
  <c r="X213" i="1"/>
  <c r="Y207" i="1"/>
  <c r="Y208" i="1"/>
  <c r="Y217" i="1"/>
  <c r="X217" i="1" s="1"/>
  <c r="W217" i="1" s="1"/>
  <c r="V217" i="1" s="1"/>
  <c r="Y216" i="1"/>
  <c r="Y210" i="1"/>
  <c r="X210" i="1" s="1"/>
  <c r="W210" i="1" s="1"/>
  <c r="V210" i="1" s="1"/>
  <c r="Y209" i="1"/>
  <c r="X221" i="1" l="1"/>
  <c r="W221" i="1" s="1"/>
  <c r="X220" i="1"/>
  <c r="X206" i="1"/>
  <c r="X207" i="1"/>
  <c r="W213" i="1"/>
  <c r="W212" i="1"/>
  <c r="X209" i="1"/>
  <c r="W209" i="1" s="1"/>
  <c r="V209" i="1" s="1"/>
  <c r="U209" i="1" s="1"/>
  <c r="X208" i="1"/>
  <c r="X216" i="1"/>
  <c r="W216" i="1" s="1"/>
  <c r="V216" i="1" s="1"/>
  <c r="U216" i="1" s="1"/>
  <c r="X215" i="1"/>
  <c r="W220" i="1" l="1"/>
  <c r="V220" i="1" s="1"/>
  <c r="W219" i="1"/>
  <c r="V212" i="1"/>
  <c r="V211" i="1"/>
  <c r="W205" i="1"/>
  <c r="W206" i="1"/>
  <c r="W215" i="1"/>
  <c r="V215" i="1" s="1"/>
  <c r="U215" i="1" s="1"/>
  <c r="T215" i="1" s="1"/>
  <c r="W214" i="1"/>
  <c r="W208" i="1"/>
  <c r="V208" i="1" s="1"/>
  <c r="U208" i="1" s="1"/>
  <c r="T208" i="1" s="1"/>
  <c r="W207" i="1"/>
  <c r="V219" i="1" l="1"/>
  <c r="U219" i="1" s="1"/>
  <c r="V218" i="1"/>
  <c r="V204" i="1"/>
  <c r="V205" i="1"/>
  <c r="U211" i="1"/>
  <c r="U210" i="1"/>
  <c r="V207" i="1"/>
  <c r="U207" i="1" s="1"/>
  <c r="T207" i="1" s="1"/>
  <c r="S207" i="1" s="1"/>
  <c r="V206" i="1"/>
  <c r="V214" i="1"/>
  <c r="U214" i="1" s="1"/>
  <c r="T214" i="1" s="1"/>
  <c r="S214" i="1" s="1"/>
  <c r="V213" i="1"/>
  <c r="U218" i="1" l="1"/>
  <c r="T218" i="1" s="1"/>
  <c r="U217" i="1"/>
  <c r="U203" i="1"/>
  <c r="U204" i="1"/>
  <c r="T210" i="1"/>
  <c r="T209" i="1"/>
  <c r="U213" i="1"/>
  <c r="T213" i="1" s="1"/>
  <c r="S213" i="1" s="1"/>
  <c r="R213" i="1" s="1"/>
  <c r="U212" i="1"/>
  <c r="U206" i="1"/>
  <c r="T206" i="1" s="1"/>
  <c r="S206" i="1" s="1"/>
  <c r="R206" i="1" s="1"/>
  <c r="U205" i="1"/>
  <c r="T217" i="1" l="1"/>
  <c r="S217" i="1" s="1"/>
  <c r="T216" i="1"/>
  <c r="T202" i="1"/>
  <c r="T203" i="1"/>
  <c r="S209" i="1"/>
  <c r="S208" i="1"/>
  <c r="T212" i="1"/>
  <c r="S212" i="1" s="1"/>
  <c r="R212" i="1" s="1"/>
  <c r="Q212" i="1" s="1"/>
  <c r="T211" i="1"/>
  <c r="T205" i="1"/>
  <c r="S205" i="1" s="1"/>
  <c r="R205" i="1" s="1"/>
  <c r="Q205" i="1" s="1"/>
  <c r="T204" i="1"/>
  <c r="S216" i="1" l="1"/>
  <c r="R216" i="1" s="1"/>
  <c r="S215" i="1"/>
  <c r="R208" i="1"/>
  <c r="R207" i="1"/>
  <c r="S202" i="1"/>
  <c r="S204" i="1"/>
  <c r="R204" i="1" s="1"/>
  <c r="Q204" i="1" s="1"/>
  <c r="P204" i="1" s="1"/>
  <c r="S203" i="1"/>
  <c r="S211" i="1"/>
  <c r="R211" i="1" s="1"/>
  <c r="Q211" i="1" s="1"/>
  <c r="P211" i="1" s="1"/>
  <c r="S210" i="1"/>
  <c r="R215" i="1" l="1"/>
  <c r="Q215" i="1" s="1"/>
  <c r="R214" i="1"/>
  <c r="Q207" i="1"/>
  <c r="Q206" i="1"/>
  <c r="R210" i="1"/>
  <c r="Q210" i="1" s="1"/>
  <c r="P210" i="1" s="1"/>
  <c r="O210" i="1" s="1"/>
  <c r="R209" i="1"/>
  <c r="R203" i="1"/>
  <c r="Q203" i="1" s="1"/>
  <c r="P203" i="1" s="1"/>
  <c r="O203" i="1" s="1"/>
  <c r="R202" i="1"/>
  <c r="Q214" i="1" l="1"/>
  <c r="P214" i="1" s="1"/>
  <c r="Q213" i="1"/>
  <c r="P206" i="1"/>
  <c r="P205" i="1"/>
  <c r="Q202" i="1"/>
  <c r="P202" i="1" s="1"/>
  <c r="O202" i="1" s="1"/>
  <c r="N202" i="1" s="1"/>
  <c r="Q209" i="1"/>
  <c r="P209" i="1" s="1"/>
  <c r="O209" i="1" s="1"/>
  <c r="N209" i="1" s="1"/>
  <c r="Q208" i="1"/>
  <c r="P213" i="1" l="1"/>
  <c r="O213" i="1" s="1"/>
  <c r="P212" i="1"/>
  <c r="O205" i="1"/>
  <c r="O204" i="1"/>
  <c r="P208" i="1"/>
  <c r="O208" i="1" s="1"/>
  <c r="N208" i="1" s="1"/>
  <c r="M208" i="1" s="1"/>
  <c r="P207" i="1"/>
  <c r="O212" i="1" l="1"/>
  <c r="N212" i="1" s="1"/>
  <c r="O211" i="1"/>
  <c r="N204" i="1"/>
  <c r="N203" i="1"/>
  <c r="O207" i="1"/>
  <c r="N207" i="1" s="1"/>
  <c r="M207" i="1" s="1"/>
  <c r="L207" i="1" s="1"/>
  <c r="O206" i="1"/>
  <c r="N211" i="1" l="1"/>
  <c r="M211" i="1" s="1"/>
  <c r="N210" i="1"/>
  <c r="M203" i="1"/>
  <c r="M202" i="1"/>
  <c r="N206" i="1"/>
  <c r="M206" i="1" s="1"/>
  <c r="L206" i="1" s="1"/>
  <c r="K206" i="1" s="1"/>
  <c r="N205" i="1"/>
  <c r="L202" i="1" l="1"/>
  <c r="M210" i="1"/>
  <c r="L210" i="1" s="1"/>
  <c r="M209" i="1"/>
  <c r="M205" i="1"/>
  <c r="L205" i="1" s="1"/>
  <c r="K205" i="1" s="1"/>
  <c r="J205" i="1" s="1"/>
  <c r="M204" i="1"/>
  <c r="L209" i="1" l="1"/>
  <c r="K209" i="1" s="1"/>
  <c r="L208" i="1"/>
  <c r="L204" i="1"/>
  <c r="K204" i="1" s="1"/>
  <c r="J204" i="1" s="1"/>
  <c r="I204" i="1" s="1"/>
  <c r="L203" i="1"/>
  <c r="K208" i="1" l="1"/>
  <c r="J208" i="1" s="1"/>
  <c r="K207" i="1"/>
  <c r="K203" i="1"/>
  <c r="J203" i="1" s="1"/>
  <c r="I203" i="1" s="1"/>
  <c r="H203" i="1" s="1"/>
  <c r="K202" i="1"/>
  <c r="J202" i="1" l="1"/>
  <c r="I202" i="1" s="1"/>
  <c r="H202" i="1" s="1"/>
  <c r="G202" i="1" s="1"/>
  <c r="J207" i="1"/>
  <c r="I207" i="1" s="1"/>
  <c r="J206" i="1"/>
  <c r="I206" i="1" l="1"/>
  <c r="H206" i="1" s="1"/>
  <c r="I205" i="1"/>
  <c r="H205" i="1" l="1"/>
  <c r="G205" i="1" s="1"/>
  <c r="H204" i="1"/>
  <c r="G204" i="1" l="1"/>
  <c r="F204" i="1" s="1"/>
  <c r="G203" i="1"/>
  <c r="F203" i="1" l="1"/>
  <c r="E203" i="1" s="1"/>
  <c r="F202" i="1"/>
  <c r="E202" i="1" l="1"/>
  <c r="D202" i="1" s="1"/>
  <c r="M8" i="1" s="1"/>
</calcChain>
</file>

<file path=xl/sharedStrings.xml><?xml version="1.0" encoding="utf-8"?>
<sst xmlns="http://schemas.openxmlformats.org/spreadsheetml/2006/main" count="46" uniqueCount="45">
  <si>
    <t>vol</t>
  </si>
  <si>
    <t>ir</t>
  </si>
  <si>
    <t>days</t>
  </si>
  <si>
    <t>t</t>
  </si>
  <si>
    <t>u</t>
  </si>
  <si>
    <t>d</t>
  </si>
  <si>
    <t>p</t>
  </si>
  <si>
    <t>type</t>
  </si>
  <si>
    <t>Date</t>
  </si>
  <si>
    <t>sd</t>
  </si>
  <si>
    <t>expiry</t>
  </si>
  <si>
    <t>fv</t>
  </si>
  <si>
    <t>pv Divs</t>
  </si>
  <si>
    <t>Div 2</t>
  </si>
  <si>
    <t>Div 3</t>
  </si>
  <si>
    <t>Div 4</t>
  </si>
  <si>
    <t>Div 5</t>
  </si>
  <si>
    <t>Div 6</t>
  </si>
  <si>
    <t>Div 7</t>
  </si>
  <si>
    <t>Div 8</t>
  </si>
  <si>
    <t>Div 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</si>
  <si>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</si>
  <si>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</si>
  <si>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</si>
  <si>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</si>
  <si>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</si>
  <si>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</si>
  <si>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</si>
  <si>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</si>
  <si>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</si>
  <si>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</si>
  <si>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Div10</t>
  </si>
  <si>
    <t>Div1</t>
  </si>
  <si>
    <t>S*</t>
  </si>
  <si>
    <t>forward</t>
  </si>
  <si>
    <t>Adj. Vol</t>
  </si>
  <si>
    <t>spot</t>
  </si>
  <si>
    <t>strike</t>
  </si>
  <si>
    <t>call</t>
  </si>
  <si>
    <t>put</t>
  </si>
  <si>
    <t>steps</t>
  </si>
  <si>
    <t>American</t>
  </si>
  <si>
    <t>European</t>
  </si>
  <si>
    <t>div. yield</t>
  </si>
  <si>
    <t>Alternative 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</si>
</sst>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%"/>
    <numFmt numFmtId="167" formatCode="0.00000000"/>
    <numFmt numFmtId="168" formatCode="0.0000000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5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0" fontId="0" fillId="0" borderId="1" xfId="0" applyBorder="1"/>
    <xf numFmtId="0" fontId="0" fillId="0" borderId="2" xfId="0" applyBorder="1"/>
    <xf numFmtId="0" fontId="1" fillId="0" borderId="0" xfId="0" applyFont="1"/>
    <xf numFmtId="2" fontId="0" fillId="3" borderId="0" xfId="0" applyNumberFormat="1" applyFill="1"/>
    <xf numFmtId="166" fontId="0" fillId="0" borderId="0" xfId="0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0" fontId="1" fillId="0" borderId="0" xfId="0" applyFont="1" applyAlignment="1">
      <alignment horizontal="right"/>
    </xf>
    <xf numFmtId="0" fontId="1" fillId="0" borderId="0" xfId="0" applyFont="1" applyProtection="1">
      <protection locked="0"/>
    </xf>
    <xf numFmtId="165" fontId="0" fillId="0" borderId="0" xfId="0" applyNumberForma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4" xfId="0" applyBorder="1"/>
    <xf numFmtId="9" fontId="0" fillId="0" borderId="0" xfId="1" applyFon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Z374"/>
  <sheetViews>
    <sheetView tabSelected="1" topLeftCell="AY1" zoomScale="150" zoomScaleNormal="150" workbookViewId="0">
      <selection activeCell="BI9" sqref="BI9"/>
    </sheetView>
  </sheetViews>
  <sheetFormatPr baseColWidth="10" defaultColWidth="2.83203125" defaultRowHeight="13" x14ac:dyDescent="0.15"/>
  <cols>
    <col min="1" max="1" width="6" bestFit="1" customWidth="1"/>
    <col min="2" max="2" width="12.5" bestFit="1" customWidth="1"/>
    <col min="3" max="3" width="7.83203125" bestFit="1" customWidth="1"/>
    <col min="4" max="104" width="12.5" bestFit="1" customWidth="1"/>
    <col min="105" max="174" width="13.33203125" bestFit="1" customWidth="1"/>
    <col min="175" max="176" width="13.5" bestFit="1" customWidth="1"/>
  </cols>
  <sheetData>
    <row r="1" spans="1:174" x14ac:dyDescent="0.15">
      <c r="A1" s="17">
        <f>IF(E7="call",1,0)</f>
        <v>0</v>
      </c>
      <c r="B1" s="11" t="s">
        <v>38</v>
      </c>
      <c r="D1" t="s">
        <v>36</v>
      </c>
      <c r="E1" s="7">
        <v>25</v>
      </c>
      <c r="G1" t="s">
        <v>21</v>
      </c>
      <c r="H1" s="8">
        <v>45337</v>
      </c>
      <c r="I1" s="7">
        <v>0.8</v>
      </c>
      <c r="J1" s="14">
        <f>$E$1/($E$1-$D$24)*v</f>
        <v>0.31999327337427924</v>
      </c>
      <c r="M1" s="7"/>
      <c r="N1" s="7"/>
    </row>
    <row r="2" spans="1:174" x14ac:dyDescent="0.15">
      <c r="B2" s="11" t="s">
        <v>39</v>
      </c>
      <c r="D2" t="s">
        <v>37</v>
      </c>
      <c r="E2" s="7">
        <v>100</v>
      </c>
      <c r="G2" t="s">
        <v>22</v>
      </c>
      <c r="H2" s="2">
        <v>45519</v>
      </c>
      <c r="I2" s="7">
        <v>0.8</v>
      </c>
      <c r="J2" s="14">
        <f>$E$1/($E$1-$D$24+D14)*v</f>
        <v>0.30954983994099533</v>
      </c>
      <c r="L2" s="2"/>
      <c r="M2" s="7"/>
      <c r="N2" s="7" t="s">
        <v>44</v>
      </c>
    </row>
    <row r="3" spans="1:174" x14ac:dyDescent="0.15">
      <c r="D3" t="s">
        <v>9</v>
      </c>
      <c r="E3" s="8">
        <v>45252</v>
      </c>
      <c r="G3" t="s">
        <v>23</v>
      </c>
      <c r="H3" s="2"/>
      <c r="I3" s="7"/>
      <c r="J3" s="14">
        <f>$E$1/($E$1-$D$24+D14+D15)*v</f>
        <v>0.3</v>
      </c>
      <c r="M3" s="7"/>
      <c r="N3" s="7"/>
      <c r="O3">
        <f>EXP((ir-divyld-(D25^2)/2)*t+D25*SQRT(t))</f>
        <v>1.0255559386295521</v>
      </c>
    </row>
    <row r="4" spans="1:174" x14ac:dyDescent="0.15">
      <c r="A4" s="11" t="s">
        <v>40</v>
      </c>
      <c r="B4" s="17">
        <v>170</v>
      </c>
      <c r="D4" t="s">
        <v>10</v>
      </c>
      <c r="E4" s="8">
        <v>45641</v>
      </c>
      <c r="G4" t="s">
        <v>24</v>
      </c>
      <c r="H4" s="8"/>
      <c r="I4" s="7"/>
      <c r="J4" s="14">
        <f>$E$1/($E$1-$D$24+D14+D15+D16)*v</f>
        <v>0.3</v>
      </c>
      <c r="M4" s="7"/>
      <c r="O4">
        <f>EXP((ir-divyld-(D25^2)/2)*t-D25*SQRT(t))</f>
        <v>0.97488288048155902</v>
      </c>
      <c r="T4" s="3"/>
    </row>
    <row r="5" spans="1:174" x14ac:dyDescent="0.15">
      <c r="A5" t="s">
        <v>6</v>
      </c>
      <c r="B5">
        <v>0.5</v>
      </c>
      <c r="C5" s="11"/>
      <c r="D5" t="s">
        <v>0</v>
      </c>
      <c r="E5" s="15">
        <v>0.3</v>
      </c>
      <c r="G5" t="s">
        <v>25</v>
      </c>
      <c r="H5" s="8"/>
      <c r="I5" s="7"/>
      <c r="J5" s="14">
        <f>$E$1/($E$1-$D$24+D14+D15+D16+D17)*v</f>
        <v>0.3</v>
      </c>
      <c r="M5" s="7"/>
      <c r="Q5" s="7"/>
    </row>
    <row r="6" spans="1:174" ht="14" thickBot="1" x14ac:dyDescent="0.2">
      <c r="A6" t="s">
        <v>3</v>
      </c>
      <c r="B6">
        <f>B7/365/B4</f>
        <v>6.2691377921031428E-3</v>
      </c>
      <c r="C6" s="11"/>
      <c r="D6" t="s">
        <v>1</v>
      </c>
      <c r="E6" s="13">
        <v>0.05</v>
      </c>
      <c r="G6" t="s">
        <v>26</v>
      </c>
      <c r="H6" s="2"/>
      <c r="I6" s="7"/>
      <c r="J6" s="14">
        <f>$E$1/($E$1-$D$24+D14+D15+D16+D17+D18)*v</f>
        <v>0.3</v>
      </c>
      <c r="M6" s="7"/>
    </row>
    <row r="7" spans="1:174" x14ac:dyDescent="0.15">
      <c r="A7" t="s">
        <v>2</v>
      </c>
      <c r="B7" s="4">
        <f>E4-E3</f>
        <v>389</v>
      </c>
      <c r="C7" s="11"/>
      <c r="D7" t="s">
        <v>7</v>
      </c>
      <c r="E7" s="16" t="s">
        <v>39</v>
      </c>
      <c r="G7" t="s">
        <v>27</v>
      </c>
      <c r="H7" s="2"/>
      <c r="I7" s="7"/>
      <c r="J7" s="14">
        <f>$E$1/($E$1-$D$24+D14+ D15+D16+D17+D18+D19)*v</f>
        <v>0.3</v>
      </c>
      <c r="L7" s="9"/>
      <c r="M7" s="19" t="s">
        <v>41</v>
      </c>
      <c r="N7" s="20" t="s">
        <v>42</v>
      </c>
    </row>
    <row r="8" spans="1:174" x14ac:dyDescent="0.15">
      <c r="A8" t="s">
        <v>33</v>
      </c>
      <c r="B8">
        <f>E1-D24</f>
        <v>23.43799268313883</v>
      </c>
      <c r="D8" s="11" t="s">
        <v>43</v>
      </c>
      <c r="E8" s="25">
        <v>1.4999999999999999E-2</v>
      </c>
      <c r="G8" t="s">
        <v>28</v>
      </c>
      <c r="H8" s="8"/>
      <c r="I8" s="7"/>
      <c r="J8" s="14">
        <f>$E$1/($E$1-$D$24+D14+D15+ D16+D17+D18+D19+D20)*v</f>
        <v>0.3</v>
      </c>
      <c r="L8" s="21" t="s">
        <v>11</v>
      </c>
      <c r="M8" s="18">
        <f>D202</f>
        <v>75</v>
      </c>
      <c r="N8" s="22">
        <f>EXP(-ir*(expiry-E3)/365)*FS374</f>
        <v>71.744443659356065</v>
      </c>
    </row>
    <row r="9" spans="1:174" ht="14" thickBot="1" x14ac:dyDescent="0.2">
      <c r="G9" t="s">
        <v>29</v>
      </c>
      <c r="H9" s="8"/>
      <c r="I9" s="7"/>
      <c r="J9" s="14">
        <f>$E$1/($E$1-$D$24+D14+ D15+D16+ D17+D18+D19+D20+D21)*v</f>
        <v>0.3</v>
      </c>
      <c r="L9" s="10" t="s">
        <v>34</v>
      </c>
      <c r="M9" s="23">
        <f>SUM(FT29:FT199)</f>
        <v>24.328772283814278</v>
      </c>
      <c r="N9" s="24"/>
    </row>
    <row r="10" spans="1:174" x14ac:dyDescent="0.15">
      <c r="G10" t="s">
        <v>30</v>
      </c>
      <c r="H10" s="2"/>
      <c r="I10" s="7"/>
      <c r="J10" s="14">
        <f>$E$1/($E$1-$D$24+D14+D15+ D16+D17+ D18+D19+D20+D21+D22)*v</f>
        <v>0.3</v>
      </c>
    </row>
    <row r="11" spans="1:174" x14ac:dyDescent="0.15">
      <c r="AX11" s="3"/>
    </row>
    <row r="13" spans="1:174" x14ac:dyDescent="0.15">
      <c r="C13" t="s">
        <v>8</v>
      </c>
      <c r="D13" s="2">
        <f>E3</f>
        <v>45252</v>
      </c>
      <c r="E13" s="2">
        <f>$D$13+E28*t*365</f>
        <v>45254.288235294116</v>
      </c>
      <c r="F13" s="2">
        <f>$D$13+F28*t*365</f>
        <v>45256.576470588232</v>
      </c>
      <c r="G13" s="2">
        <f>$D$13+G28*t*365</f>
        <v>45258.864705882355</v>
      </c>
      <c r="H13" s="2">
        <f>$D$13+H28*t*365</f>
        <v>45261.152941176471</v>
      </c>
      <c r="I13" s="2">
        <f>$D$13+I28*t*365</f>
        <v>45263.441176470587</v>
      </c>
      <c r="J13" s="2">
        <f t="shared" ref="J13:BB13" si="0">$D$13+J28*t*365</f>
        <v>45265.729411764703</v>
      </c>
      <c r="K13" s="2">
        <f t="shared" si="0"/>
        <v>45268.017647058827</v>
      </c>
      <c r="L13" s="2">
        <f t="shared" si="0"/>
        <v>45270.305882352943</v>
      </c>
      <c r="M13" s="2">
        <f t="shared" si="0"/>
        <v>45272.594117647059</v>
      </c>
      <c r="N13" s="2">
        <f t="shared" si="0"/>
        <v>45274.882352941175</v>
      </c>
      <c r="O13" s="2">
        <f t="shared" si="0"/>
        <v>45277.170588235291</v>
      </c>
      <c r="P13" s="2">
        <f t="shared" si="0"/>
        <v>45279.458823529414</v>
      </c>
      <c r="Q13" s="2">
        <f t="shared" si="0"/>
        <v>45281.74705882353</v>
      </c>
      <c r="R13" s="2">
        <f t="shared" si="0"/>
        <v>45284.035294117646</v>
      </c>
      <c r="S13" s="2">
        <f t="shared" si="0"/>
        <v>45286.323529411762</v>
      </c>
      <c r="T13" s="2">
        <f t="shared" si="0"/>
        <v>45288.611764705885</v>
      </c>
      <c r="U13" s="2">
        <f t="shared" si="0"/>
        <v>45290.9</v>
      </c>
      <c r="V13" s="2">
        <f t="shared" si="0"/>
        <v>45293.188235294117</v>
      </c>
      <c r="W13" s="2">
        <f t="shared" si="0"/>
        <v>45295.476470588233</v>
      </c>
      <c r="X13" s="2">
        <f t="shared" si="0"/>
        <v>45297.76470588235</v>
      </c>
      <c r="Y13" s="2">
        <f t="shared" si="0"/>
        <v>45300.052941176473</v>
      </c>
      <c r="Z13" s="2">
        <f t="shared" si="0"/>
        <v>45302.341176470589</v>
      </c>
      <c r="AA13" s="2">
        <f t="shared" si="0"/>
        <v>45304.629411764705</v>
      </c>
      <c r="AB13" s="2">
        <f t="shared" si="0"/>
        <v>45306.917647058821</v>
      </c>
      <c r="AC13" s="2">
        <f t="shared" si="0"/>
        <v>45309.205882352944</v>
      </c>
      <c r="AD13" s="2">
        <f t="shared" si="0"/>
        <v>45311.49411764706</v>
      </c>
      <c r="AE13" s="2">
        <f t="shared" si="0"/>
        <v>45313.782352941176</v>
      </c>
      <c r="AF13" s="2">
        <f t="shared" si="0"/>
        <v>45316.070588235292</v>
      </c>
      <c r="AG13" s="2">
        <f t="shared" si="0"/>
        <v>45318.358823529408</v>
      </c>
      <c r="AH13" s="2">
        <f t="shared" si="0"/>
        <v>45320.647058823532</v>
      </c>
      <c r="AI13" s="2">
        <f t="shared" si="0"/>
        <v>45322.935294117648</v>
      </c>
      <c r="AJ13" s="2">
        <f t="shared" si="0"/>
        <v>45325.223529411764</v>
      </c>
      <c r="AK13" s="2">
        <f t="shared" si="0"/>
        <v>45327.51176470588</v>
      </c>
      <c r="AL13" s="2">
        <f t="shared" si="0"/>
        <v>45329.8</v>
      </c>
      <c r="AM13" s="2">
        <f t="shared" si="0"/>
        <v>45332.088235294119</v>
      </c>
      <c r="AN13" s="2">
        <f t="shared" si="0"/>
        <v>45334.376470588235</v>
      </c>
      <c r="AO13" s="2">
        <f t="shared" si="0"/>
        <v>45336.664705882351</v>
      </c>
      <c r="AP13" s="2">
        <f t="shared" si="0"/>
        <v>45338.952941176467</v>
      </c>
      <c r="AQ13" s="2">
        <f t="shared" si="0"/>
        <v>45341.24117647059</v>
      </c>
      <c r="AR13" s="2">
        <f t="shared" si="0"/>
        <v>45343.529411764706</v>
      </c>
      <c r="AS13" s="2">
        <f t="shared" si="0"/>
        <v>45345.817647058822</v>
      </c>
      <c r="AT13" s="2">
        <f t="shared" si="0"/>
        <v>45348.105882352938</v>
      </c>
      <c r="AU13" s="2">
        <f t="shared" si="0"/>
        <v>45350.394117647062</v>
      </c>
      <c r="AV13" s="2">
        <f t="shared" si="0"/>
        <v>45352.682352941178</v>
      </c>
      <c r="AW13" s="2">
        <f t="shared" si="0"/>
        <v>45354.970588235294</v>
      </c>
      <c r="AX13" s="2">
        <f t="shared" si="0"/>
        <v>45357.25882352941</v>
      </c>
      <c r="AY13" s="2">
        <f t="shared" si="0"/>
        <v>45359.547058823533</v>
      </c>
      <c r="AZ13" s="2">
        <f t="shared" si="0"/>
        <v>45361.835294117649</v>
      </c>
      <c r="BA13" s="2">
        <f t="shared" si="0"/>
        <v>45364.123529411765</v>
      </c>
      <c r="BB13" s="2">
        <f t="shared" si="0"/>
        <v>45366.411764705881</v>
      </c>
      <c r="BC13" s="2">
        <f t="shared" ref="BC13:CZ13" si="1">$D$13+BC28*t*365</f>
        <v>45368.7</v>
      </c>
      <c r="BD13" s="2">
        <f t="shared" si="1"/>
        <v>45370.98823529412</v>
      </c>
      <c r="BE13" s="2">
        <f t="shared" si="1"/>
        <v>45373.276470588236</v>
      </c>
      <c r="BF13" s="2">
        <f t="shared" si="1"/>
        <v>45375.564705882352</v>
      </c>
      <c r="BG13" s="2">
        <f t="shared" si="1"/>
        <v>45377.852941176468</v>
      </c>
      <c r="BH13" s="2">
        <f t="shared" si="1"/>
        <v>45380.141176470592</v>
      </c>
      <c r="BI13" s="2">
        <f t="shared" si="1"/>
        <v>45382.429411764708</v>
      </c>
      <c r="BJ13" s="2">
        <f t="shared" si="1"/>
        <v>45384.717647058824</v>
      </c>
      <c r="BK13" s="2">
        <f t="shared" si="1"/>
        <v>45387.00588235294</v>
      </c>
      <c r="BL13" s="2">
        <f t="shared" si="1"/>
        <v>45389.294117647056</v>
      </c>
      <c r="BM13" s="2">
        <f t="shared" si="1"/>
        <v>45391.582352941179</v>
      </c>
      <c r="BN13" s="2">
        <f t="shared" si="1"/>
        <v>45393.870588235295</v>
      </c>
      <c r="BO13" s="2">
        <f t="shared" si="1"/>
        <v>45396.158823529411</v>
      </c>
      <c r="BP13" s="2">
        <f t="shared" si="1"/>
        <v>45398.447058823527</v>
      </c>
      <c r="BQ13" s="2">
        <f t="shared" si="1"/>
        <v>45400.73529411765</v>
      </c>
      <c r="BR13" s="2">
        <f t="shared" si="1"/>
        <v>45403.023529411767</v>
      </c>
      <c r="BS13" s="2">
        <f t="shared" si="1"/>
        <v>45405.311764705883</v>
      </c>
      <c r="BT13" s="2">
        <f t="shared" si="1"/>
        <v>45407.6</v>
      </c>
      <c r="BU13" s="2">
        <f t="shared" si="1"/>
        <v>45409.888235294115</v>
      </c>
      <c r="BV13" s="2">
        <f t="shared" si="1"/>
        <v>45412.176470588238</v>
      </c>
      <c r="BW13" s="2">
        <f t="shared" si="1"/>
        <v>45414.464705882354</v>
      </c>
      <c r="BX13" s="2">
        <f t="shared" si="1"/>
        <v>45416.75294117647</v>
      </c>
      <c r="BY13" s="2">
        <f t="shared" si="1"/>
        <v>45419.041176470586</v>
      </c>
      <c r="BZ13" s="2">
        <f t="shared" si="1"/>
        <v>45421.329411764709</v>
      </c>
      <c r="CA13" s="2">
        <f t="shared" si="1"/>
        <v>45423.617647058825</v>
      </c>
      <c r="CB13" s="2">
        <f t="shared" si="1"/>
        <v>45425.905882352941</v>
      </c>
      <c r="CC13" s="2">
        <f t="shared" si="1"/>
        <v>45428.194117647057</v>
      </c>
      <c r="CD13" s="2">
        <f t="shared" si="1"/>
        <v>45430.482352941173</v>
      </c>
      <c r="CE13" s="2">
        <f t="shared" si="1"/>
        <v>45432.770588235297</v>
      </c>
      <c r="CF13" s="2">
        <f t="shared" si="1"/>
        <v>45435.058823529413</v>
      </c>
      <c r="CG13" s="2">
        <f t="shared" si="1"/>
        <v>45437.347058823529</v>
      </c>
      <c r="CH13" s="2">
        <f t="shared" si="1"/>
        <v>45439.635294117645</v>
      </c>
      <c r="CI13" s="2">
        <f t="shared" si="1"/>
        <v>45441.923529411768</v>
      </c>
      <c r="CJ13" s="2">
        <f t="shared" si="1"/>
        <v>45444.211764705884</v>
      </c>
      <c r="CK13" s="2">
        <f t="shared" si="1"/>
        <v>45446.5</v>
      </c>
      <c r="CL13" s="2">
        <f t="shared" si="1"/>
        <v>45448.788235294116</v>
      </c>
      <c r="CM13" s="2">
        <f t="shared" si="1"/>
        <v>45451.076470588232</v>
      </c>
      <c r="CN13" s="2">
        <f t="shared" si="1"/>
        <v>45453.364705882355</v>
      </c>
      <c r="CO13" s="2">
        <f t="shared" si="1"/>
        <v>45455.652941176471</v>
      </c>
      <c r="CP13" s="2">
        <f t="shared" si="1"/>
        <v>45457.941176470587</v>
      </c>
      <c r="CQ13" s="2">
        <f t="shared" si="1"/>
        <v>45460.229411764703</v>
      </c>
      <c r="CR13" s="2">
        <f t="shared" si="1"/>
        <v>45462.517647058827</v>
      </c>
      <c r="CS13" s="2">
        <f t="shared" si="1"/>
        <v>45464.805882352943</v>
      </c>
      <c r="CT13" s="2">
        <f t="shared" si="1"/>
        <v>45467.094117647059</v>
      </c>
      <c r="CU13" s="2">
        <f t="shared" si="1"/>
        <v>45469.382352941175</v>
      </c>
      <c r="CV13" s="2">
        <f t="shared" si="1"/>
        <v>45471.670588235291</v>
      </c>
      <c r="CW13" s="2">
        <f t="shared" si="1"/>
        <v>45473.958823529414</v>
      </c>
      <c r="CX13" s="2">
        <f t="shared" si="1"/>
        <v>45476.24705882353</v>
      </c>
      <c r="CY13" s="2">
        <f t="shared" si="1"/>
        <v>45478.535294117646</v>
      </c>
      <c r="CZ13" s="2">
        <f t="shared" si="1"/>
        <v>45480.823529411762</v>
      </c>
      <c r="DA13" s="2">
        <f t="shared" ref="DA13:FL13" si="2">$D$13+DA28*t*365</f>
        <v>45483.111764705885</v>
      </c>
      <c r="DB13" s="2">
        <f t="shared" si="2"/>
        <v>45485.4</v>
      </c>
      <c r="DC13" s="2">
        <f t="shared" si="2"/>
        <v>45487.688235294117</v>
      </c>
      <c r="DD13" s="2">
        <f t="shared" si="2"/>
        <v>45489.976470588233</v>
      </c>
      <c r="DE13" s="2">
        <f t="shared" si="2"/>
        <v>45492.26470588235</v>
      </c>
      <c r="DF13" s="2">
        <f t="shared" si="2"/>
        <v>45494.552941176473</v>
      </c>
      <c r="DG13" s="2">
        <f t="shared" si="2"/>
        <v>45496.841176470589</v>
      </c>
      <c r="DH13" s="2">
        <f t="shared" si="2"/>
        <v>45499.129411764705</v>
      </c>
      <c r="DI13" s="2">
        <f t="shared" si="2"/>
        <v>45501.417647058821</v>
      </c>
      <c r="DJ13" s="2">
        <f t="shared" si="2"/>
        <v>45503.705882352944</v>
      </c>
      <c r="DK13" s="2">
        <f t="shared" si="2"/>
        <v>45505.99411764706</v>
      </c>
      <c r="DL13" s="2">
        <f t="shared" si="2"/>
        <v>45508.282352941176</v>
      </c>
      <c r="DM13" s="2">
        <f t="shared" si="2"/>
        <v>45510.570588235292</v>
      </c>
      <c r="DN13" s="2">
        <f t="shared" si="2"/>
        <v>45512.858823529408</v>
      </c>
      <c r="DO13" s="2">
        <f t="shared" si="2"/>
        <v>45515.147058823532</v>
      </c>
      <c r="DP13" s="2">
        <f t="shared" si="2"/>
        <v>45517.435294117648</v>
      </c>
      <c r="DQ13" s="2">
        <f t="shared" si="2"/>
        <v>45519.723529411764</v>
      </c>
      <c r="DR13" s="2">
        <f t="shared" si="2"/>
        <v>45522.01176470588</v>
      </c>
      <c r="DS13" s="2">
        <f t="shared" si="2"/>
        <v>45524.3</v>
      </c>
      <c r="DT13" s="2">
        <f t="shared" si="2"/>
        <v>45526.588235294119</v>
      </c>
      <c r="DU13" s="2">
        <f t="shared" si="2"/>
        <v>45528.876470588235</v>
      </c>
      <c r="DV13" s="2">
        <f t="shared" si="2"/>
        <v>45531.164705882351</v>
      </c>
      <c r="DW13" s="2">
        <f t="shared" si="2"/>
        <v>45533.452941176467</v>
      </c>
      <c r="DX13" s="2">
        <f t="shared" si="2"/>
        <v>45535.74117647059</v>
      </c>
      <c r="DY13" s="2">
        <f t="shared" si="2"/>
        <v>45538.029411764706</v>
      </c>
      <c r="DZ13" s="2">
        <f t="shared" si="2"/>
        <v>45540.317647058822</v>
      </c>
      <c r="EA13" s="2">
        <f t="shared" si="2"/>
        <v>45542.605882352938</v>
      </c>
      <c r="EB13" s="2">
        <f t="shared" si="2"/>
        <v>45544.894117647062</v>
      </c>
      <c r="EC13" s="2">
        <f t="shared" si="2"/>
        <v>45547.182352941178</v>
      </c>
      <c r="ED13" s="2">
        <f t="shared" si="2"/>
        <v>45549.470588235294</v>
      </c>
      <c r="EE13" s="2">
        <f t="shared" si="2"/>
        <v>45551.75882352941</v>
      </c>
      <c r="EF13" s="2">
        <f t="shared" si="2"/>
        <v>45554.047058823533</v>
      </c>
      <c r="EG13" s="2">
        <f t="shared" si="2"/>
        <v>45556.335294117649</v>
      </c>
      <c r="EH13" s="2">
        <f t="shared" si="2"/>
        <v>45558.623529411765</v>
      </c>
      <c r="EI13" s="2">
        <f t="shared" si="2"/>
        <v>45560.911764705881</v>
      </c>
      <c r="EJ13" s="2">
        <f t="shared" si="2"/>
        <v>45563.199999999997</v>
      </c>
      <c r="EK13" s="2">
        <f t="shared" si="2"/>
        <v>45565.48823529412</v>
      </c>
      <c r="EL13" s="2">
        <f t="shared" si="2"/>
        <v>45567.776470588236</v>
      </c>
      <c r="EM13" s="2">
        <f t="shared" si="2"/>
        <v>45570.064705882352</v>
      </c>
      <c r="EN13" s="2">
        <f t="shared" si="2"/>
        <v>45572.352941176468</v>
      </c>
      <c r="EO13" s="2">
        <f t="shared" si="2"/>
        <v>45574.641176470592</v>
      </c>
      <c r="EP13" s="2">
        <f t="shared" si="2"/>
        <v>45576.929411764708</v>
      </c>
      <c r="EQ13" s="2">
        <f t="shared" si="2"/>
        <v>45579.217647058824</v>
      </c>
      <c r="ER13" s="2">
        <f t="shared" si="2"/>
        <v>45581.50588235294</v>
      </c>
      <c r="ES13" s="2">
        <f t="shared" si="2"/>
        <v>45583.794117647056</v>
      </c>
      <c r="ET13" s="2">
        <f t="shared" si="2"/>
        <v>45586.082352941179</v>
      </c>
      <c r="EU13" s="2">
        <f t="shared" si="2"/>
        <v>45588.370588235295</v>
      </c>
      <c r="EV13" s="2">
        <f t="shared" si="2"/>
        <v>45590.658823529411</v>
      </c>
      <c r="EW13" s="2">
        <f t="shared" si="2"/>
        <v>45592.947058823527</v>
      </c>
      <c r="EX13" s="2">
        <f t="shared" si="2"/>
        <v>45595.23529411765</v>
      </c>
      <c r="EY13" s="2">
        <f t="shared" si="2"/>
        <v>45597.523529411767</v>
      </c>
      <c r="EZ13" s="2">
        <f t="shared" si="2"/>
        <v>45599.811764705883</v>
      </c>
      <c r="FA13" s="2">
        <f t="shared" si="2"/>
        <v>45602.1</v>
      </c>
      <c r="FB13" s="2">
        <f t="shared" si="2"/>
        <v>45604.388235294115</v>
      </c>
      <c r="FC13" s="2">
        <f t="shared" si="2"/>
        <v>45606.676470588238</v>
      </c>
      <c r="FD13" s="2">
        <f t="shared" si="2"/>
        <v>45608.964705882354</v>
      </c>
      <c r="FE13" s="2">
        <f t="shared" si="2"/>
        <v>45611.25294117647</v>
      </c>
      <c r="FF13" s="2">
        <f t="shared" si="2"/>
        <v>45613.541176470586</v>
      </c>
      <c r="FG13" s="2">
        <f t="shared" si="2"/>
        <v>45615.829411764709</v>
      </c>
      <c r="FH13" s="2">
        <f t="shared" si="2"/>
        <v>45618.117647058825</v>
      </c>
      <c r="FI13" s="2">
        <f t="shared" si="2"/>
        <v>45620.405882352941</v>
      </c>
      <c r="FJ13" s="2">
        <f t="shared" si="2"/>
        <v>45622.694117647057</v>
      </c>
      <c r="FK13" s="2">
        <f t="shared" si="2"/>
        <v>45624.982352941173</v>
      </c>
      <c r="FL13" s="2">
        <f t="shared" si="2"/>
        <v>45627.270588235297</v>
      </c>
      <c r="FM13" s="2">
        <f t="shared" ref="FM13:FR13" si="3">$D$13+FM28*t*365</f>
        <v>45629.558823529413</v>
      </c>
      <c r="FN13" s="2">
        <f t="shared" si="3"/>
        <v>45631.847058823529</v>
      </c>
      <c r="FO13" s="2">
        <f t="shared" si="3"/>
        <v>45634.135294117645</v>
      </c>
      <c r="FP13" s="2">
        <f t="shared" si="3"/>
        <v>45636.423529411768</v>
      </c>
      <c r="FQ13" s="2">
        <f t="shared" si="3"/>
        <v>45638.711764705884</v>
      </c>
      <c r="FR13" s="2">
        <f t="shared" si="3"/>
        <v>45641</v>
      </c>
    </row>
    <row r="14" spans="1:174" x14ac:dyDescent="0.15">
      <c r="C14" t="s">
        <v>32</v>
      </c>
      <c r="D14">
        <f t="shared" ref="D14:AI14" si="4">IF(_div1&gt;expiry,0,IF(AND(_div1&lt;E$13,D$13&lt;=_div1),VLOOKUP(_div1,div,2)*EXP(-ir*(_div1-D$13)/365),EXP(-ir*t)*E14))</f>
        <v>0.79073895319348897</v>
      </c>
      <c r="E14">
        <f t="shared" si="4"/>
        <v>0.79098685461742146</v>
      </c>
      <c r="F14">
        <f t="shared" si="4"/>
        <v>0.7912348337599433</v>
      </c>
      <c r="G14">
        <f t="shared" si="4"/>
        <v>0.79148289064541977</v>
      </c>
      <c r="H14">
        <f t="shared" si="4"/>
        <v>0.7917310252982237</v>
      </c>
      <c r="I14">
        <f t="shared" si="4"/>
        <v>0.7919792377427356</v>
      </c>
      <c r="J14">
        <f t="shared" si="4"/>
        <v>0.79222752800334373</v>
      </c>
      <c r="K14">
        <f t="shared" si="4"/>
        <v>0.7924758961044438</v>
      </c>
      <c r="L14">
        <f t="shared" si="4"/>
        <v>0.7927243420704394</v>
      </c>
      <c r="M14">
        <f t="shared" si="4"/>
        <v>0.79297286592574157</v>
      </c>
      <c r="N14">
        <f t="shared" si="4"/>
        <v>0.79322146769476909</v>
      </c>
      <c r="O14">
        <f t="shared" si="4"/>
        <v>0.79347014740194832</v>
      </c>
      <c r="P14">
        <f t="shared" si="4"/>
        <v>0.79371890507171339</v>
      </c>
      <c r="Q14">
        <f t="shared" si="4"/>
        <v>0.79396774072850607</v>
      </c>
      <c r="R14">
        <f t="shared" si="4"/>
        <v>0.79421665439677569</v>
      </c>
      <c r="S14">
        <f t="shared" si="4"/>
        <v>0.79446564610097936</v>
      </c>
      <c r="T14">
        <f t="shared" si="4"/>
        <v>0.79471471586558184</v>
      </c>
      <c r="U14">
        <f t="shared" si="4"/>
        <v>0.79496386371505545</v>
      </c>
      <c r="V14">
        <f t="shared" si="4"/>
        <v>0.79521308967388038</v>
      </c>
      <c r="W14">
        <f t="shared" si="4"/>
        <v>0.79546239376654426</v>
      </c>
      <c r="X14">
        <f t="shared" si="4"/>
        <v>0.79571177601754262</v>
      </c>
      <c r="Y14">
        <f t="shared" si="4"/>
        <v>0.79596123645137851</v>
      </c>
      <c r="Z14">
        <f t="shared" si="4"/>
        <v>0.79621077509256277</v>
      </c>
      <c r="AA14">
        <f t="shared" si="4"/>
        <v>0.79646039196561391</v>
      </c>
      <c r="AB14">
        <f t="shared" si="4"/>
        <v>0.79671008709505797</v>
      </c>
      <c r="AC14">
        <f t="shared" si="4"/>
        <v>0.79695986050542889</v>
      </c>
      <c r="AD14">
        <f t="shared" si="4"/>
        <v>0.79720971222126813</v>
      </c>
      <c r="AE14">
        <f t="shared" si="4"/>
        <v>0.79745964226712507</v>
      </c>
      <c r="AF14">
        <f t="shared" si="4"/>
        <v>0.7977096506675565</v>
      </c>
      <c r="AG14">
        <f t="shared" si="4"/>
        <v>0.79795973744712712</v>
      </c>
      <c r="AH14">
        <f t="shared" si="4"/>
        <v>0.79820990263040925</v>
      </c>
      <c r="AI14">
        <f t="shared" si="4"/>
        <v>0.79846014624198292</v>
      </c>
      <c r="AJ14">
        <f t="shared" ref="AJ14:BO14" si="5">IF(_div1&gt;expiry,0,IF(AND(_div1&lt;AK$13,AJ$13&lt;=_div1),VLOOKUP(_div1,div,2)*EXP(-ir*(_div1-AJ$13)/365),EXP(-ir*t)*AK14))</f>
        <v>0.79871046830643588</v>
      </c>
      <c r="AK14">
        <f t="shared" si="5"/>
        <v>0.79896086884836359</v>
      </c>
      <c r="AL14">
        <f t="shared" si="5"/>
        <v>0.79921134789236914</v>
      </c>
      <c r="AM14">
        <f t="shared" si="5"/>
        <v>0.7994619054630635</v>
      </c>
      <c r="AN14">
        <f t="shared" si="5"/>
        <v>0.79971254158506522</v>
      </c>
      <c r="AO14">
        <f t="shared" si="5"/>
        <v>0.79996325628300058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  <c r="BI14">
        <f t="shared" si="5"/>
        <v>0</v>
      </c>
      <c r="BJ14">
        <f t="shared" si="5"/>
        <v>0</v>
      </c>
      <c r="BK14">
        <f t="shared" si="5"/>
        <v>0</v>
      </c>
      <c r="BL14">
        <f t="shared" si="5"/>
        <v>0</v>
      </c>
      <c r="BM14">
        <f t="shared" si="5"/>
        <v>0</v>
      </c>
      <c r="BN14">
        <f t="shared" si="5"/>
        <v>0</v>
      </c>
      <c r="BO14">
        <f t="shared" si="5"/>
        <v>0</v>
      </c>
      <c r="BP14">
        <f t="shared" ref="BP14:CZ14" si="6">IF(_div1&gt;expiry,0,IF(AND(_div1&lt;BQ$13,BP$13&lt;=_div1),VLOOKUP(_div1,div,2)*EXP(-ir*(_div1-BP$13)/365),EXP(-ir*t)*BQ14))</f>
        <v>0</v>
      </c>
      <c r="BQ14">
        <f t="shared" si="6"/>
        <v>0</v>
      </c>
      <c r="BR14">
        <f t="shared" si="6"/>
        <v>0</v>
      </c>
      <c r="BS14">
        <f t="shared" si="6"/>
        <v>0</v>
      </c>
      <c r="BT14">
        <f t="shared" si="6"/>
        <v>0</v>
      </c>
      <c r="BU14">
        <f t="shared" si="6"/>
        <v>0</v>
      </c>
      <c r="BV14">
        <f t="shared" si="6"/>
        <v>0</v>
      </c>
      <c r="BW14">
        <f t="shared" si="6"/>
        <v>0</v>
      </c>
      <c r="BX14">
        <f t="shared" si="6"/>
        <v>0</v>
      </c>
      <c r="BY14">
        <f t="shared" si="6"/>
        <v>0</v>
      </c>
      <c r="BZ14">
        <f t="shared" si="6"/>
        <v>0</v>
      </c>
      <c r="CA14">
        <f t="shared" si="6"/>
        <v>0</v>
      </c>
      <c r="CB14">
        <f t="shared" si="6"/>
        <v>0</v>
      </c>
      <c r="CC14">
        <f t="shared" si="6"/>
        <v>0</v>
      </c>
      <c r="CD14">
        <f t="shared" si="6"/>
        <v>0</v>
      </c>
      <c r="CE14">
        <f t="shared" si="6"/>
        <v>0</v>
      </c>
      <c r="CF14">
        <f t="shared" si="6"/>
        <v>0</v>
      </c>
      <c r="CG14">
        <f t="shared" si="6"/>
        <v>0</v>
      </c>
      <c r="CH14">
        <f t="shared" si="6"/>
        <v>0</v>
      </c>
      <c r="CI14">
        <f t="shared" si="6"/>
        <v>0</v>
      </c>
      <c r="CJ14">
        <f t="shared" si="6"/>
        <v>0</v>
      </c>
      <c r="CK14">
        <f t="shared" si="6"/>
        <v>0</v>
      </c>
      <c r="CL14">
        <f t="shared" si="6"/>
        <v>0</v>
      </c>
      <c r="CM14">
        <f t="shared" si="6"/>
        <v>0</v>
      </c>
      <c r="CN14">
        <f t="shared" si="6"/>
        <v>0</v>
      </c>
      <c r="CO14">
        <f t="shared" si="6"/>
        <v>0</v>
      </c>
      <c r="CP14">
        <f t="shared" si="6"/>
        <v>0</v>
      </c>
      <c r="CQ14">
        <f t="shared" si="6"/>
        <v>0</v>
      </c>
      <c r="CR14">
        <f t="shared" si="6"/>
        <v>0</v>
      </c>
      <c r="CS14">
        <f t="shared" si="6"/>
        <v>0</v>
      </c>
      <c r="CT14">
        <f t="shared" si="6"/>
        <v>0</v>
      </c>
      <c r="CU14">
        <f t="shared" si="6"/>
        <v>0</v>
      </c>
      <c r="CV14">
        <f t="shared" si="6"/>
        <v>0</v>
      </c>
      <c r="CW14">
        <f t="shared" si="6"/>
        <v>0</v>
      </c>
      <c r="CX14">
        <f t="shared" si="6"/>
        <v>0</v>
      </c>
      <c r="CY14">
        <f t="shared" si="6"/>
        <v>0</v>
      </c>
      <c r="CZ14">
        <f t="shared" si="6"/>
        <v>0</v>
      </c>
      <c r="DA14">
        <f t="shared" ref="DA14" si="7">IF(_div1&gt;expiry,0,IF(AND(_div1&lt;DB$13,DA$13&lt;=_div1),VLOOKUP(_div1,div,2)*EXP(-ir*(_div1-DA$13)/365),EXP(-ir*t)*DB14))</f>
        <v>0</v>
      </c>
      <c r="DB14">
        <f t="shared" ref="DB14" si="8">IF(_div1&gt;expiry,0,IF(AND(_div1&lt;DC$13,DB$13&lt;=_div1),VLOOKUP(_div1,div,2)*EXP(-ir*(_div1-DB$13)/365),EXP(-ir*t)*DC14))</f>
        <v>0</v>
      </c>
      <c r="DC14">
        <f t="shared" ref="DC14" si="9">IF(_div1&gt;expiry,0,IF(AND(_div1&lt;DD$13,DC$13&lt;=_div1),VLOOKUP(_div1,div,2)*EXP(-ir*(_div1-DC$13)/365),EXP(-ir*t)*DD14))</f>
        <v>0</v>
      </c>
      <c r="DD14">
        <f t="shared" ref="DD14" si="10">IF(_div1&gt;expiry,0,IF(AND(_div1&lt;DE$13,DD$13&lt;=_div1),VLOOKUP(_div1,div,2)*EXP(-ir*(_div1-DD$13)/365),EXP(-ir*t)*DE14))</f>
        <v>0</v>
      </c>
      <c r="DE14">
        <f t="shared" ref="DE14" si="11">IF(_div1&gt;expiry,0,IF(AND(_div1&lt;DF$13,DE$13&lt;=_div1),VLOOKUP(_div1,div,2)*EXP(-ir*(_div1-DE$13)/365),EXP(-ir*t)*DF14))</f>
        <v>0</v>
      </c>
      <c r="DF14">
        <f t="shared" ref="DF14" si="12">IF(_div1&gt;expiry,0,IF(AND(_div1&lt;DG$13,DF$13&lt;=_div1),VLOOKUP(_div1,div,2)*EXP(-ir*(_div1-DF$13)/365),EXP(-ir*t)*DG14))</f>
        <v>0</v>
      </c>
      <c r="DG14">
        <f t="shared" ref="DG14" si="13">IF(_div1&gt;expiry,0,IF(AND(_div1&lt;DH$13,DG$13&lt;=_div1),VLOOKUP(_div1,div,2)*EXP(-ir*(_div1-DG$13)/365),EXP(-ir*t)*DH14))</f>
        <v>0</v>
      </c>
      <c r="DH14">
        <f t="shared" ref="DH14" si="14">IF(_div1&gt;expiry,0,IF(AND(_div1&lt;DI$13,DH$13&lt;=_div1),VLOOKUP(_div1,div,2)*EXP(-ir*(_div1-DH$13)/365),EXP(-ir*t)*DI14))</f>
        <v>0</v>
      </c>
      <c r="DI14">
        <f t="shared" ref="DI14" si="15">IF(_div1&gt;expiry,0,IF(AND(_div1&lt;DJ$13,DI$13&lt;=_div1),VLOOKUP(_div1,div,2)*EXP(-ir*(_div1-DI$13)/365),EXP(-ir*t)*DJ14))</f>
        <v>0</v>
      </c>
      <c r="DJ14">
        <f t="shared" ref="DJ14" si="16">IF(_div1&gt;expiry,0,IF(AND(_div1&lt;DK$13,DJ$13&lt;=_div1),VLOOKUP(_div1,div,2)*EXP(-ir*(_div1-DJ$13)/365),EXP(-ir*t)*DK14))</f>
        <v>0</v>
      </c>
      <c r="DK14">
        <f t="shared" ref="DK14" si="17">IF(_div1&gt;expiry,0,IF(AND(_div1&lt;DL$13,DK$13&lt;=_div1),VLOOKUP(_div1,div,2)*EXP(-ir*(_div1-DK$13)/365),EXP(-ir*t)*DL14))</f>
        <v>0</v>
      </c>
      <c r="DL14">
        <f t="shared" ref="DL14" si="18">IF(_div1&gt;expiry,0,IF(AND(_div1&lt;DM$13,DL$13&lt;=_div1),VLOOKUP(_div1,div,2)*EXP(-ir*(_div1-DL$13)/365),EXP(-ir*t)*DM14))</f>
        <v>0</v>
      </c>
      <c r="DM14">
        <f t="shared" ref="DM14" si="19">IF(_div1&gt;expiry,0,IF(AND(_div1&lt;DN$13,DM$13&lt;=_div1),VLOOKUP(_div1,div,2)*EXP(-ir*(_div1-DM$13)/365),EXP(-ir*t)*DN14))</f>
        <v>0</v>
      </c>
      <c r="DN14">
        <f t="shared" ref="DN14" si="20">IF(_div1&gt;expiry,0,IF(AND(_div1&lt;DO$13,DN$13&lt;=_div1),VLOOKUP(_div1,div,2)*EXP(-ir*(_div1-DN$13)/365),EXP(-ir*t)*DO14))</f>
        <v>0</v>
      </c>
      <c r="DO14">
        <f t="shared" ref="DO14" si="21">IF(_div1&gt;expiry,0,IF(AND(_div1&lt;DP$13,DO$13&lt;=_div1),VLOOKUP(_div1,div,2)*EXP(-ir*(_div1-DO$13)/365),EXP(-ir*t)*DP14))</f>
        <v>0</v>
      </c>
      <c r="DP14">
        <f t="shared" ref="DP14" si="22">IF(_div1&gt;expiry,0,IF(AND(_div1&lt;DQ$13,DP$13&lt;=_div1),VLOOKUP(_div1,div,2)*EXP(-ir*(_div1-DP$13)/365),EXP(-ir*t)*DQ14))</f>
        <v>0</v>
      </c>
      <c r="DQ14">
        <f t="shared" ref="DQ14" si="23">IF(_div1&gt;expiry,0,IF(AND(_div1&lt;DR$13,DQ$13&lt;=_div1),VLOOKUP(_div1,div,2)*EXP(-ir*(_div1-DQ$13)/365),EXP(-ir*t)*DR14))</f>
        <v>0</v>
      </c>
      <c r="DR14">
        <f t="shared" ref="DR14" si="24">IF(_div1&gt;expiry,0,IF(AND(_div1&lt;DS$13,DR$13&lt;=_div1),VLOOKUP(_div1,div,2)*EXP(-ir*(_div1-DR$13)/365),EXP(-ir*t)*DS14))</f>
        <v>0</v>
      </c>
      <c r="DS14">
        <f t="shared" ref="DS14" si="25">IF(_div1&gt;expiry,0,IF(AND(_div1&lt;DT$13,DS$13&lt;=_div1),VLOOKUP(_div1,div,2)*EXP(-ir*(_div1-DS$13)/365),EXP(-ir*t)*DT14))</f>
        <v>0</v>
      </c>
      <c r="DT14">
        <f t="shared" ref="DT14" si="26">IF(_div1&gt;expiry,0,IF(AND(_div1&lt;DU$13,DT$13&lt;=_div1),VLOOKUP(_div1,div,2)*EXP(-ir*(_div1-DT$13)/365),EXP(-ir*t)*DU14))</f>
        <v>0</v>
      </c>
      <c r="DU14">
        <f t="shared" ref="DU14" si="27">IF(_div1&gt;expiry,0,IF(AND(_div1&lt;DV$13,DU$13&lt;=_div1),VLOOKUP(_div1,div,2)*EXP(-ir*(_div1-DU$13)/365),EXP(-ir*t)*DV14))</f>
        <v>0</v>
      </c>
      <c r="DV14">
        <f t="shared" ref="DV14" si="28">IF(_div1&gt;expiry,0,IF(AND(_div1&lt;DW$13,DV$13&lt;=_div1),VLOOKUP(_div1,div,2)*EXP(-ir*(_div1-DV$13)/365),EXP(-ir*t)*DW14))</f>
        <v>0</v>
      </c>
      <c r="DW14">
        <f t="shared" ref="DW14" si="29">IF(_div1&gt;expiry,0,IF(AND(_div1&lt;DX$13,DW$13&lt;=_div1),VLOOKUP(_div1,div,2)*EXP(-ir*(_div1-DW$13)/365),EXP(-ir*t)*DX14))</f>
        <v>0</v>
      </c>
      <c r="DX14">
        <f t="shared" ref="DX14" si="30">IF(_div1&gt;expiry,0,IF(AND(_div1&lt;DY$13,DX$13&lt;=_div1),VLOOKUP(_div1,div,2)*EXP(-ir*(_div1-DX$13)/365),EXP(-ir*t)*DY14))</f>
        <v>0</v>
      </c>
      <c r="DY14">
        <f t="shared" ref="DY14" si="31">IF(_div1&gt;expiry,0,IF(AND(_div1&lt;DZ$13,DY$13&lt;=_div1),VLOOKUP(_div1,div,2)*EXP(-ir*(_div1-DY$13)/365),EXP(-ir*t)*DZ14))</f>
        <v>0</v>
      </c>
      <c r="DZ14">
        <f t="shared" ref="DZ14" si="32">IF(_div1&gt;expiry,0,IF(AND(_div1&lt;EA$13,DZ$13&lt;=_div1),VLOOKUP(_div1,div,2)*EXP(-ir*(_div1-DZ$13)/365),EXP(-ir*t)*EA14))</f>
        <v>0</v>
      </c>
      <c r="EA14">
        <f t="shared" ref="EA14" si="33">IF(_div1&gt;expiry,0,IF(AND(_div1&lt;EB$13,EA$13&lt;=_div1),VLOOKUP(_div1,div,2)*EXP(-ir*(_div1-EA$13)/365),EXP(-ir*t)*EB14))</f>
        <v>0</v>
      </c>
      <c r="EB14">
        <f t="shared" ref="EB14" si="34">IF(_div1&gt;expiry,0,IF(AND(_div1&lt;EC$13,EB$13&lt;=_div1),VLOOKUP(_div1,div,2)*EXP(-ir*(_div1-EB$13)/365),EXP(-ir*t)*EC14))</f>
        <v>0</v>
      </c>
      <c r="EC14">
        <f t="shared" ref="EC14" si="35">IF(_div1&gt;expiry,0,IF(AND(_div1&lt;ED$13,EC$13&lt;=_div1),VLOOKUP(_div1,div,2)*EXP(-ir*(_div1-EC$13)/365),EXP(-ir*t)*ED14))</f>
        <v>0</v>
      </c>
      <c r="ED14">
        <f t="shared" ref="ED14" si="36">IF(_div1&gt;expiry,0,IF(AND(_div1&lt;EE$13,ED$13&lt;=_div1),VLOOKUP(_div1,div,2)*EXP(-ir*(_div1-ED$13)/365),EXP(-ir*t)*EE14))</f>
        <v>0</v>
      </c>
      <c r="EE14">
        <f t="shared" ref="EE14" si="37">IF(_div1&gt;expiry,0,IF(AND(_div1&lt;EF$13,EE$13&lt;=_div1),VLOOKUP(_div1,div,2)*EXP(-ir*(_div1-EE$13)/365),EXP(-ir*t)*EF14))</f>
        <v>0</v>
      </c>
      <c r="EF14">
        <f t="shared" ref="EF14" si="38">IF(_div1&gt;expiry,0,IF(AND(_div1&lt;EG$13,EF$13&lt;=_div1),VLOOKUP(_div1,div,2)*EXP(-ir*(_div1-EF$13)/365),EXP(-ir*t)*EG14))</f>
        <v>0</v>
      </c>
      <c r="EG14">
        <f t="shared" ref="EG14" si="39">IF(_div1&gt;expiry,0,IF(AND(_div1&lt;EH$13,EG$13&lt;=_div1),VLOOKUP(_div1,div,2)*EXP(-ir*(_div1-EG$13)/365),EXP(-ir*t)*EH14))</f>
        <v>0</v>
      </c>
      <c r="EH14">
        <f t="shared" ref="EH14" si="40">IF(_div1&gt;expiry,0,IF(AND(_div1&lt;EI$13,EH$13&lt;=_div1),VLOOKUP(_div1,div,2)*EXP(-ir*(_div1-EH$13)/365),EXP(-ir*t)*EI14))</f>
        <v>0</v>
      </c>
      <c r="EI14">
        <f t="shared" ref="EI14" si="41">IF(_div1&gt;expiry,0,IF(AND(_div1&lt;EJ$13,EI$13&lt;=_div1),VLOOKUP(_div1,div,2)*EXP(-ir*(_div1-EI$13)/365),EXP(-ir*t)*EJ14))</f>
        <v>0</v>
      </c>
      <c r="EJ14">
        <f t="shared" ref="EJ14" si="42">IF(_div1&gt;expiry,0,IF(AND(_div1&lt;EK$13,EJ$13&lt;=_div1),VLOOKUP(_div1,div,2)*EXP(-ir*(_div1-EJ$13)/365),EXP(-ir*t)*EK14))</f>
        <v>0</v>
      </c>
      <c r="EK14">
        <f t="shared" ref="EK14" si="43">IF(_div1&gt;expiry,0,IF(AND(_div1&lt;EL$13,EK$13&lt;=_div1),VLOOKUP(_div1,div,2)*EXP(-ir*(_div1-EK$13)/365),EXP(-ir*t)*EL14))</f>
        <v>0</v>
      </c>
      <c r="EL14">
        <f t="shared" ref="EL14" si="44">IF(_div1&gt;expiry,0,IF(AND(_div1&lt;EM$13,EL$13&lt;=_div1),VLOOKUP(_div1,div,2)*EXP(-ir*(_div1-EL$13)/365),EXP(-ir*t)*EM14))</f>
        <v>0</v>
      </c>
      <c r="EM14">
        <f t="shared" ref="EM14" si="45">IF(_div1&gt;expiry,0,IF(AND(_div1&lt;EN$13,EM$13&lt;=_div1),VLOOKUP(_div1,div,2)*EXP(-ir*(_div1-EM$13)/365),EXP(-ir*t)*EN14))</f>
        <v>0</v>
      </c>
      <c r="EN14">
        <f t="shared" ref="EN14" si="46">IF(_div1&gt;expiry,0,IF(AND(_div1&lt;EO$13,EN$13&lt;=_div1),VLOOKUP(_div1,div,2)*EXP(-ir*(_div1-EN$13)/365),EXP(-ir*t)*EO14))</f>
        <v>0</v>
      </c>
      <c r="EO14">
        <f t="shared" ref="EO14" si="47">IF(_div1&gt;expiry,0,IF(AND(_div1&lt;EP$13,EO$13&lt;=_div1),VLOOKUP(_div1,div,2)*EXP(-ir*(_div1-EO$13)/365),EXP(-ir*t)*EP14))</f>
        <v>0</v>
      </c>
      <c r="EP14">
        <f t="shared" ref="EP14" si="48">IF(_div1&gt;expiry,0,IF(AND(_div1&lt;EQ$13,EP$13&lt;=_div1),VLOOKUP(_div1,div,2)*EXP(-ir*(_div1-EP$13)/365),EXP(-ir*t)*EQ14))</f>
        <v>0</v>
      </c>
      <c r="EQ14">
        <f t="shared" ref="EQ14" si="49">IF(_div1&gt;expiry,0,IF(AND(_div1&lt;ER$13,EQ$13&lt;=_div1),VLOOKUP(_div1,div,2)*EXP(-ir*(_div1-EQ$13)/365),EXP(-ir*t)*ER14))</f>
        <v>0</v>
      </c>
      <c r="ER14">
        <f t="shared" ref="ER14" si="50">IF(_div1&gt;expiry,0,IF(AND(_div1&lt;ES$13,ER$13&lt;=_div1),VLOOKUP(_div1,div,2)*EXP(-ir*(_div1-ER$13)/365),EXP(-ir*t)*ES14))</f>
        <v>0</v>
      </c>
      <c r="ES14">
        <f t="shared" ref="ES14" si="51">IF(_div1&gt;expiry,0,IF(AND(_div1&lt;ET$13,ES$13&lt;=_div1),VLOOKUP(_div1,div,2)*EXP(-ir*(_div1-ES$13)/365),EXP(-ir*t)*ET14))</f>
        <v>0</v>
      </c>
      <c r="ET14">
        <f t="shared" ref="ET14" si="52">IF(_div1&gt;expiry,0,IF(AND(_div1&lt;EU$13,ET$13&lt;=_div1),VLOOKUP(_div1,div,2)*EXP(-ir*(_div1-ET$13)/365),EXP(-ir*t)*EU14))</f>
        <v>0</v>
      </c>
      <c r="EU14">
        <f t="shared" ref="EU14" si="53">IF(_div1&gt;expiry,0,IF(AND(_div1&lt;EV$13,EU$13&lt;=_div1),VLOOKUP(_div1,div,2)*EXP(-ir*(_div1-EU$13)/365),EXP(-ir*t)*EV14))</f>
        <v>0</v>
      </c>
      <c r="EV14">
        <f t="shared" ref="EV14" si="54">IF(_div1&gt;expiry,0,IF(AND(_div1&lt;EW$13,EV$13&lt;=_div1),VLOOKUP(_div1,div,2)*EXP(-ir*(_div1-EV$13)/365),EXP(-ir*t)*EW14))</f>
        <v>0</v>
      </c>
      <c r="EW14">
        <f t="shared" ref="EW14" si="55">IF(_div1&gt;expiry,0,IF(AND(_div1&lt;EX$13,EW$13&lt;=_div1),VLOOKUP(_div1,div,2)*EXP(-ir*(_div1-EW$13)/365),EXP(-ir*t)*EX14))</f>
        <v>0</v>
      </c>
      <c r="EX14">
        <f t="shared" ref="EX14" si="56">IF(_div1&gt;expiry,0,IF(AND(_div1&lt;EY$13,EX$13&lt;=_div1),VLOOKUP(_div1,div,2)*EXP(-ir*(_div1-EX$13)/365),EXP(-ir*t)*EY14))</f>
        <v>0</v>
      </c>
      <c r="EY14">
        <f t="shared" ref="EY14" si="57">IF(_div1&gt;expiry,0,IF(AND(_div1&lt;EZ$13,EY$13&lt;=_div1),VLOOKUP(_div1,div,2)*EXP(-ir*(_div1-EY$13)/365),EXP(-ir*t)*EZ14))</f>
        <v>0</v>
      </c>
      <c r="EZ14">
        <f t="shared" ref="EZ14" si="58">IF(_div1&gt;expiry,0,IF(AND(_div1&lt;FA$13,EZ$13&lt;=_div1),VLOOKUP(_div1,div,2)*EXP(-ir*(_div1-EZ$13)/365),EXP(-ir*t)*FA14))</f>
        <v>0</v>
      </c>
      <c r="FA14">
        <f t="shared" ref="FA14" si="59">IF(_div1&gt;expiry,0,IF(AND(_div1&lt;FB$13,FA$13&lt;=_div1),VLOOKUP(_div1,div,2)*EXP(-ir*(_div1-FA$13)/365),EXP(-ir*t)*FB14))</f>
        <v>0</v>
      </c>
      <c r="FB14">
        <f t="shared" ref="FB14" si="60">IF(_div1&gt;expiry,0,IF(AND(_div1&lt;FC$13,FB$13&lt;=_div1),VLOOKUP(_div1,div,2)*EXP(-ir*(_div1-FB$13)/365),EXP(-ir*t)*FC14))</f>
        <v>0</v>
      </c>
      <c r="FC14">
        <f t="shared" ref="FC14" si="61">IF(_div1&gt;expiry,0,IF(AND(_div1&lt;FD$13,FC$13&lt;=_div1),VLOOKUP(_div1,div,2)*EXP(-ir*(_div1-FC$13)/365),EXP(-ir*t)*FD14))</f>
        <v>0</v>
      </c>
      <c r="FD14">
        <f t="shared" ref="FD14" si="62">IF(_div1&gt;expiry,0,IF(AND(_div1&lt;FE$13,FD$13&lt;=_div1),VLOOKUP(_div1,div,2)*EXP(-ir*(_div1-FD$13)/365),EXP(-ir*t)*FE14))</f>
        <v>0</v>
      </c>
      <c r="FE14">
        <f t="shared" ref="FE14" si="63">IF(_div1&gt;expiry,0,IF(AND(_div1&lt;FF$13,FE$13&lt;=_div1),VLOOKUP(_div1,div,2)*EXP(-ir*(_div1-FE$13)/365),EXP(-ir*t)*FF14))</f>
        <v>0</v>
      </c>
      <c r="FF14">
        <f t="shared" ref="FF14" si="64">IF(_div1&gt;expiry,0,IF(AND(_div1&lt;FG$13,FF$13&lt;=_div1),VLOOKUP(_div1,div,2)*EXP(-ir*(_div1-FF$13)/365),EXP(-ir*t)*FG14))</f>
        <v>0</v>
      </c>
      <c r="FG14">
        <f t="shared" ref="FG14" si="65">IF(_div1&gt;expiry,0,IF(AND(_div1&lt;FH$13,FG$13&lt;=_div1),VLOOKUP(_div1,div,2)*EXP(-ir*(_div1-FG$13)/365),EXP(-ir*t)*FH14))</f>
        <v>0</v>
      </c>
      <c r="FH14">
        <f t="shared" ref="FH14" si="66">IF(_div1&gt;expiry,0,IF(AND(_div1&lt;FI$13,FH$13&lt;=_div1),VLOOKUP(_div1,div,2)*EXP(-ir*(_div1-FH$13)/365),EXP(-ir*t)*FI14))</f>
        <v>0</v>
      </c>
      <c r="FI14">
        <f t="shared" ref="FI14" si="67">IF(_div1&gt;expiry,0,IF(AND(_div1&lt;FJ$13,FI$13&lt;=_div1),VLOOKUP(_div1,div,2)*EXP(-ir*(_div1-FI$13)/365),EXP(-ir*t)*FJ14))</f>
        <v>0</v>
      </c>
      <c r="FJ14">
        <f t="shared" ref="FJ14" si="68">IF(_div1&gt;expiry,0,IF(AND(_div1&lt;FK$13,FJ$13&lt;=_div1),VLOOKUP(_div1,div,2)*EXP(-ir*(_div1-FJ$13)/365),EXP(-ir*t)*FK14))</f>
        <v>0</v>
      </c>
      <c r="FK14">
        <f t="shared" ref="FK14" si="69">IF(_div1&gt;expiry,0,IF(AND(_div1&lt;FL$13,FK$13&lt;=_div1),VLOOKUP(_div1,div,2)*EXP(-ir*(_div1-FK$13)/365),EXP(-ir*t)*FL14))</f>
        <v>0</v>
      </c>
      <c r="FL14">
        <f t="shared" ref="FL14" si="70">IF(_div1&gt;expiry,0,IF(AND(_div1&lt;FM$13,FL$13&lt;=_div1),VLOOKUP(_div1,div,2)*EXP(-ir*(_div1-FL$13)/365),EXP(-ir*t)*FM14))</f>
        <v>0</v>
      </c>
      <c r="FM14">
        <f t="shared" ref="FM14" si="71">IF(_div1&gt;expiry,0,IF(AND(_div1&lt;FN$13,FM$13&lt;=_div1),VLOOKUP(_div1,div,2)*EXP(-ir*(_div1-FM$13)/365),EXP(-ir*t)*FN14))</f>
        <v>0</v>
      </c>
      <c r="FN14">
        <f t="shared" ref="FN14" si="72">IF(_div1&gt;expiry,0,IF(AND(_div1&lt;FO$13,FN$13&lt;=_div1),VLOOKUP(_div1,div,2)*EXP(-ir*(_div1-FN$13)/365),EXP(-ir*t)*FO14))</f>
        <v>0</v>
      </c>
      <c r="FO14">
        <f t="shared" ref="FO14" si="73">IF(_div1&gt;expiry,0,IF(AND(_div1&lt;FP$13,FO$13&lt;=_div1),VLOOKUP(_div1,div,2)*EXP(-ir*(_div1-FO$13)/365),EXP(-ir*t)*FP14))</f>
        <v>0</v>
      </c>
      <c r="FP14">
        <f t="shared" ref="FP14" si="74">IF(_div1&gt;expiry,0,IF(AND(_div1&lt;FQ$13,FP$13&lt;=_div1),VLOOKUP(_div1,div,2)*EXP(-ir*(_div1-FP$13)/365),EXP(-ir*t)*FQ14))</f>
        <v>0</v>
      </c>
      <c r="FQ14">
        <f t="shared" ref="FQ14" si="75">IF(_div1&gt;expiry,0,IF(AND(_div1&lt;FR$13,FQ$13&lt;=_div1),VLOOKUP(_div1,div,2)*EXP(-ir*(_div1-FQ$13)/365),EXP(-ir*t)*FR14))</f>
        <v>0</v>
      </c>
      <c r="FR14">
        <f t="shared" ref="FR14:FR23" si="76">IF(_div1&gt;expiry,0,IF(AND(_div1&lt;FS$13,FR$13&lt;=_div1),VLOOKUP(_div1,div,2)*EXP(-ir*(_div1-FR$13)/365),EXP(-ir*t)*FS14))</f>
        <v>0</v>
      </c>
    </row>
    <row r="15" spans="1:174" x14ac:dyDescent="0.15">
      <c r="C15" t="s">
        <v>13</v>
      </c>
      <c r="D15">
        <f t="shared" ref="D15:AI15" si="77">IF(_div2&gt;expiry,0,IF(AND(_div2&lt;E$13,D$13&lt;=_div2),VLOOKUP(_div2,div,2)*EXP(-ir*(_div2-D$13)/365),EXP(-ir*t)*E15))</f>
        <v>0.77126836366767959</v>
      </c>
      <c r="E15">
        <f t="shared" si="77"/>
        <v>0.77151016094453706</v>
      </c>
      <c r="F15">
        <f t="shared" si="77"/>
        <v>0.771752034026297</v>
      </c>
      <c r="G15">
        <f t="shared" si="77"/>
        <v>0.77199398293672472</v>
      </c>
      <c r="H15">
        <f t="shared" si="77"/>
        <v>0.772236007699593</v>
      </c>
      <c r="I15">
        <f t="shared" si="77"/>
        <v>0.77247810833868191</v>
      </c>
      <c r="J15">
        <f t="shared" si="77"/>
        <v>0.77272028487777922</v>
      </c>
      <c r="K15">
        <f t="shared" si="77"/>
        <v>0.77296253734067999</v>
      </c>
      <c r="L15">
        <f t="shared" si="77"/>
        <v>0.77320486575118685</v>
      </c>
      <c r="M15">
        <f t="shared" si="77"/>
        <v>0.77344727013310977</v>
      </c>
      <c r="N15">
        <f t="shared" si="77"/>
        <v>0.77368975051026634</v>
      </c>
      <c r="O15">
        <f t="shared" si="77"/>
        <v>0.7739323069064814</v>
      </c>
      <c r="P15">
        <f t="shared" si="77"/>
        <v>0.77417493934558745</v>
      </c>
      <c r="Q15">
        <f t="shared" si="77"/>
        <v>0.77441764785142442</v>
      </c>
      <c r="R15">
        <f t="shared" si="77"/>
        <v>0.77466043244783955</v>
      </c>
      <c r="S15">
        <f t="shared" si="77"/>
        <v>0.77490329315868778</v>
      </c>
      <c r="T15">
        <f t="shared" si="77"/>
        <v>0.77514623000783145</v>
      </c>
      <c r="U15">
        <f t="shared" si="77"/>
        <v>0.77538924301914047</v>
      </c>
      <c r="V15">
        <f t="shared" si="77"/>
        <v>0.77563233221649197</v>
      </c>
      <c r="W15">
        <f t="shared" si="77"/>
        <v>0.77587549762377084</v>
      </c>
      <c r="X15">
        <f t="shared" si="77"/>
        <v>0.7761187392648693</v>
      </c>
      <c r="Y15">
        <f t="shared" si="77"/>
        <v>0.77636205716368711</v>
      </c>
      <c r="Z15">
        <f t="shared" si="77"/>
        <v>0.77660545134413161</v>
      </c>
      <c r="AA15">
        <f t="shared" si="77"/>
        <v>0.77684892183011744</v>
      </c>
      <c r="AB15">
        <f t="shared" si="77"/>
        <v>0.77709246864556691</v>
      </c>
      <c r="AC15">
        <f t="shared" si="77"/>
        <v>0.77733609181440977</v>
      </c>
      <c r="AD15">
        <f t="shared" si="77"/>
        <v>0.77757979136058319</v>
      </c>
      <c r="AE15">
        <f t="shared" si="77"/>
        <v>0.77782356730803204</v>
      </c>
      <c r="AF15">
        <f t="shared" si="77"/>
        <v>0.77806741968070847</v>
      </c>
      <c r="AG15">
        <f t="shared" si="77"/>
        <v>0.77831134850257233</v>
      </c>
      <c r="AH15">
        <f t="shared" si="77"/>
        <v>0.77855535379759089</v>
      </c>
      <c r="AI15">
        <f t="shared" si="77"/>
        <v>0.77879943558973885</v>
      </c>
      <c r="AJ15">
        <f t="shared" ref="AJ15:BO15" si="78">IF(_div2&gt;expiry,0,IF(AND(_div2&lt;AK$13,AJ$13&lt;=_div2),VLOOKUP(_div2,div,2)*EXP(-ir*(_div2-AJ$13)/365),EXP(-ir*t)*AK15))</f>
        <v>0.7790435939029986</v>
      </c>
      <c r="AK15">
        <f t="shared" si="78"/>
        <v>0.77928782876136005</v>
      </c>
      <c r="AL15">
        <f t="shared" si="78"/>
        <v>0.77953214018882044</v>
      </c>
      <c r="AM15">
        <f t="shared" si="78"/>
        <v>0.7797765282093847</v>
      </c>
      <c r="AN15">
        <f t="shared" si="78"/>
        <v>0.78002099284706516</v>
      </c>
      <c r="AO15">
        <f t="shared" si="78"/>
        <v>0.78026553412588173</v>
      </c>
      <c r="AP15">
        <f t="shared" si="78"/>
        <v>0.78051015206986196</v>
      </c>
      <c r="AQ15">
        <f t="shared" si="78"/>
        <v>0.78075484670304085</v>
      </c>
      <c r="AR15">
        <f t="shared" si="78"/>
        <v>0.78099961804946083</v>
      </c>
      <c r="AS15">
        <f t="shared" si="78"/>
        <v>0.781244466133172</v>
      </c>
      <c r="AT15">
        <f t="shared" si="78"/>
        <v>0.781489390978232</v>
      </c>
      <c r="AU15">
        <f t="shared" si="78"/>
        <v>0.78173439260870592</v>
      </c>
      <c r="AV15">
        <f t="shared" si="78"/>
        <v>0.7819794710486665</v>
      </c>
      <c r="AW15">
        <f t="shared" si="78"/>
        <v>0.78222462632219392</v>
      </c>
      <c r="AX15">
        <f t="shared" si="78"/>
        <v>0.78246985845337602</v>
      </c>
      <c r="AY15">
        <f t="shared" si="78"/>
        <v>0.78271516746630809</v>
      </c>
      <c r="AZ15">
        <f t="shared" si="78"/>
        <v>0.78296055338509307</v>
      </c>
      <c r="BA15">
        <f t="shared" si="78"/>
        <v>0.78320601623384145</v>
      </c>
      <c r="BB15">
        <f t="shared" si="78"/>
        <v>0.78345155603667116</v>
      </c>
      <c r="BC15">
        <f t="shared" si="78"/>
        <v>0.78369717281770779</v>
      </c>
      <c r="BD15">
        <f t="shared" si="78"/>
        <v>0.78394286660108448</v>
      </c>
      <c r="BE15">
        <f t="shared" si="78"/>
        <v>0.78418863741094191</v>
      </c>
      <c r="BF15">
        <f t="shared" si="78"/>
        <v>0.78443448527142834</v>
      </c>
      <c r="BG15">
        <f t="shared" si="78"/>
        <v>0.78468041020669954</v>
      </c>
      <c r="BH15">
        <f t="shared" si="78"/>
        <v>0.78492641224091908</v>
      </c>
      <c r="BI15">
        <f t="shared" si="78"/>
        <v>0.78517249139825784</v>
      </c>
      <c r="BJ15">
        <f t="shared" si="78"/>
        <v>0.78541864770289438</v>
      </c>
      <c r="BK15">
        <f t="shared" si="78"/>
        <v>0.7856648811790149</v>
      </c>
      <c r="BL15">
        <f t="shared" si="78"/>
        <v>0.78591119185081304</v>
      </c>
      <c r="BM15">
        <f t="shared" si="78"/>
        <v>0.78615757974249012</v>
      </c>
      <c r="BN15">
        <f t="shared" si="78"/>
        <v>0.7864040448782551</v>
      </c>
      <c r="BO15">
        <f t="shared" si="78"/>
        <v>0.78665058728232451</v>
      </c>
      <c r="BP15">
        <f t="shared" ref="BP15:CZ15" si="79">IF(_div2&gt;expiry,0,IF(AND(_div2&lt;BQ$13,BP$13&lt;=_div2),VLOOKUP(_div2,div,2)*EXP(-ir*(_div2-BP$13)/365),EXP(-ir*t)*BQ15))</f>
        <v>0.78689720697892229</v>
      </c>
      <c r="BQ15">
        <f t="shared" si="79"/>
        <v>0.78714390399228018</v>
      </c>
      <c r="BR15">
        <f t="shared" si="79"/>
        <v>0.78739067834663745</v>
      </c>
      <c r="BS15">
        <f t="shared" si="79"/>
        <v>0.78763753006624104</v>
      </c>
      <c r="BT15">
        <f t="shared" si="79"/>
        <v>0.78788445917534533</v>
      </c>
      <c r="BU15">
        <f t="shared" si="79"/>
        <v>0.78813146569821235</v>
      </c>
      <c r="BV15">
        <f t="shared" si="79"/>
        <v>0.78837854965911192</v>
      </c>
      <c r="BW15">
        <f t="shared" si="79"/>
        <v>0.78862571108232127</v>
      </c>
      <c r="BX15">
        <f t="shared" si="79"/>
        <v>0.78887294999212521</v>
      </c>
      <c r="BY15">
        <f t="shared" si="79"/>
        <v>0.78912026641281641</v>
      </c>
      <c r="BZ15">
        <f t="shared" si="79"/>
        <v>0.78936766036869488</v>
      </c>
      <c r="CA15">
        <f t="shared" si="79"/>
        <v>0.7896151318840684</v>
      </c>
      <c r="CB15">
        <f t="shared" si="79"/>
        <v>0.78986268098325241</v>
      </c>
      <c r="CC15">
        <f t="shared" si="79"/>
        <v>0.79011030769056978</v>
      </c>
      <c r="CD15">
        <f t="shared" si="79"/>
        <v>0.79035801203035116</v>
      </c>
      <c r="CE15">
        <f t="shared" si="79"/>
        <v>0.79060579402693487</v>
      </c>
      <c r="CF15">
        <f t="shared" si="79"/>
        <v>0.79085365370466676</v>
      </c>
      <c r="CG15">
        <f t="shared" si="79"/>
        <v>0.79110159108790035</v>
      </c>
      <c r="CH15">
        <f t="shared" si="79"/>
        <v>0.7913496062009967</v>
      </c>
      <c r="CI15">
        <f t="shared" si="79"/>
        <v>0.79159769906832467</v>
      </c>
      <c r="CJ15">
        <f t="shared" si="79"/>
        <v>0.79184586971426063</v>
      </c>
      <c r="CK15">
        <f t="shared" si="79"/>
        <v>0.79209411816318864</v>
      </c>
      <c r="CL15">
        <f t="shared" si="79"/>
        <v>0.79234244443950042</v>
      </c>
      <c r="CM15">
        <f t="shared" si="79"/>
        <v>0.79259084856759532</v>
      </c>
      <c r="CN15">
        <f t="shared" si="79"/>
        <v>0.79283933057188039</v>
      </c>
      <c r="CO15">
        <f t="shared" si="79"/>
        <v>0.7930878904767702</v>
      </c>
      <c r="CP15">
        <f t="shared" si="79"/>
        <v>0.79333652830668711</v>
      </c>
      <c r="CQ15">
        <f t="shared" si="79"/>
        <v>0.79358524408606113</v>
      </c>
      <c r="CR15">
        <f t="shared" si="79"/>
        <v>0.79383403783932982</v>
      </c>
      <c r="CS15">
        <f t="shared" si="79"/>
        <v>0.79408290959093852</v>
      </c>
      <c r="CT15">
        <f t="shared" si="79"/>
        <v>0.79433185936534012</v>
      </c>
      <c r="CU15">
        <f t="shared" si="79"/>
        <v>0.79458088718699527</v>
      </c>
      <c r="CV15">
        <f t="shared" si="79"/>
        <v>0.79482999308037217</v>
      </c>
      <c r="CW15">
        <f t="shared" si="79"/>
        <v>0.79507917706994691</v>
      </c>
      <c r="CX15">
        <f t="shared" si="79"/>
        <v>0.79532843918020302</v>
      </c>
      <c r="CY15">
        <f t="shared" si="79"/>
        <v>0.7955777794356319</v>
      </c>
      <c r="CZ15">
        <f t="shared" si="79"/>
        <v>0.79582719786073242</v>
      </c>
      <c r="DA15">
        <f t="shared" ref="DA15" si="80">IF(_div2&gt;expiry,0,IF(AND(_div2&lt;DB$13,DA$13&lt;=_div2),VLOOKUP(_div2,div,2)*EXP(-ir*(_div2-DA$13)/365),EXP(-ir*t)*DB15))</f>
        <v>0.79607669448001128</v>
      </c>
      <c r="DB15">
        <f t="shared" ref="DB15" si="81">IF(_div2&gt;expiry,0,IF(AND(_div2&lt;DC$13,DB$13&lt;=_div2),VLOOKUP(_div2,div,2)*EXP(-ir*(_div2-DB$13)/365),EXP(-ir*t)*DC15))</f>
        <v>0.79632626931798289</v>
      </c>
      <c r="DC15">
        <f t="shared" ref="DC15" si="82">IF(_div2&gt;expiry,0,IF(AND(_div2&lt;DD$13,DC$13&lt;=_div2),VLOOKUP(_div2,div,2)*EXP(-ir*(_div2-DC$13)/365),EXP(-ir*t)*DD15))</f>
        <v>0.79657592239916919</v>
      </c>
      <c r="DD15">
        <f t="shared" ref="DD15" si="83">IF(_div2&gt;expiry,0,IF(AND(_div2&lt;DE$13,DD$13&lt;=_div2),VLOOKUP(_div2,div,2)*EXP(-ir*(_div2-DD$13)/365),EXP(-ir*t)*DE15))</f>
        <v>0.79682565374809999</v>
      </c>
      <c r="DE15">
        <f t="shared" ref="DE15" si="84">IF(_div2&gt;expiry,0,IF(AND(_div2&lt;DF$13,DE$13&lt;=_div2),VLOOKUP(_div2,div,2)*EXP(-ir*(_div2-DE$13)/365),EXP(-ir*t)*DF15))</f>
        <v>0.79707546338931257</v>
      </c>
      <c r="DF15">
        <f t="shared" ref="DF15" si="85">IF(_div2&gt;expiry,0,IF(AND(_div2&lt;DG$13,DF$13&lt;=_div2),VLOOKUP(_div2,div,2)*EXP(-ir*(_div2-DF$13)/365),EXP(-ir*t)*DG15))</f>
        <v>0.79732535134735216</v>
      </c>
      <c r="DG15">
        <f t="shared" ref="DG15" si="86">IF(_div2&gt;expiry,0,IF(AND(_div2&lt;DH$13,DG$13&lt;=_div2),VLOOKUP(_div2,div,2)*EXP(-ir*(_div2-DG$13)/365),EXP(-ir*t)*DH15))</f>
        <v>0.79757531764677148</v>
      </c>
      <c r="DH15">
        <f t="shared" ref="DH15" si="87">IF(_div2&gt;expiry,0,IF(AND(_div2&lt;DI$13,DH$13&lt;=_div2),VLOOKUP(_div2,div,2)*EXP(-ir*(_div2-DH$13)/365),EXP(-ir*t)*DI15))</f>
        <v>0.79782536231213108</v>
      </c>
      <c r="DI15">
        <f t="shared" ref="DI15" si="88">IF(_div2&gt;expiry,0,IF(AND(_div2&lt;DJ$13,DI$13&lt;=_div2),VLOOKUP(_div2,div,2)*EXP(-ir*(_div2-DI$13)/365),EXP(-ir*t)*DJ15))</f>
        <v>0.7980754853679991</v>
      </c>
      <c r="DJ15">
        <f t="shared" ref="DJ15" si="89">IF(_div2&gt;expiry,0,IF(AND(_div2&lt;DK$13,DJ$13&lt;=_div2),VLOOKUP(_div2,div,2)*EXP(-ir*(_div2-DJ$13)/365),EXP(-ir*t)*DK15))</f>
        <v>0.79832568683895144</v>
      </c>
      <c r="DK15">
        <f t="shared" ref="DK15" si="90">IF(_div2&gt;expiry,0,IF(AND(_div2&lt;DL$13,DK$13&lt;=_div2),VLOOKUP(_div2,div,2)*EXP(-ir*(_div2-DK$13)/365),EXP(-ir*t)*DL15))</f>
        <v>0.79857596674957176</v>
      </c>
      <c r="DL15">
        <f t="shared" ref="DL15" si="91">IF(_div2&gt;expiry,0,IF(AND(_div2&lt;DM$13,DL$13&lt;=_div2),VLOOKUP(_div2,div,2)*EXP(-ir*(_div2-DL$13)/365),EXP(-ir*t)*DM15))</f>
        <v>0.7988263251244514</v>
      </c>
      <c r="DM15">
        <f t="shared" ref="DM15" si="92">IF(_div2&gt;expiry,0,IF(AND(_div2&lt;DN$13,DM$13&lt;=_div2),VLOOKUP(_div2,div,2)*EXP(-ir*(_div2-DM$13)/365),EXP(-ir*t)*DN15))</f>
        <v>0.79907676198818922</v>
      </c>
      <c r="DN15">
        <f t="shared" ref="DN15" si="93">IF(_div2&gt;expiry,0,IF(AND(_div2&lt;DO$13,DN$13&lt;=_div2),VLOOKUP(_div2,div,2)*EXP(-ir*(_div2-DN$13)/365),EXP(-ir*t)*DO15))</f>
        <v>0.79932727736539211</v>
      </c>
      <c r="DO15">
        <f t="shared" ref="DO15" si="94">IF(_div2&gt;expiry,0,IF(AND(_div2&lt;DP$13,DO$13&lt;=_div2),VLOOKUP(_div2,div,2)*EXP(-ir*(_div2-DO$13)/365),EXP(-ir*t)*DP15))</f>
        <v>0.79957787128067437</v>
      </c>
      <c r="DP15">
        <f t="shared" ref="DP15" si="95">IF(_div2&gt;expiry,0,IF(AND(_div2&lt;DQ$13,DP$13&lt;=_div2),VLOOKUP(_div2,div,2)*EXP(-ir*(_div2-DP$13)/365),EXP(-ir*t)*DQ15))</f>
        <v>0.79982854375865831</v>
      </c>
      <c r="DQ15">
        <f t="shared" ref="DQ15" si="96">IF(_div2&gt;expiry,0,IF(AND(_div2&lt;DR$13,DQ$13&lt;=_div2),VLOOKUP(_div2,div,2)*EXP(-ir*(_div2-DQ$13)/365),EXP(-ir*t)*DR15))</f>
        <v>0</v>
      </c>
      <c r="DR15">
        <f t="shared" ref="DR15" si="97">IF(_div2&gt;expiry,0,IF(AND(_div2&lt;DS$13,DR$13&lt;=_div2),VLOOKUP(_div2,div,2)*EXP(-ir*(_div2-DR$13)/365),EXP(-ir*t)*DS15))</f>
        <v>0</v>
      </c>
      <c r="DS15">
        <f t="shared" ref="DS15" si="98">IF(_div2&gt;expiry,0,IF(AND(_div2&lt;DT$13,DS$13&lt;=_div2),VLOOKUP(_div2,div,2)*EXP(-ir*(_div2-DS$13)/365),EXP(-ir*t)*DT15))</f>
        <v>0</v>
      </c>
      <c r="DT15">
        <f t="shared" ref="DT15" si="99">IF(_div2&gt;expiry,0,IF(AND(_div2&lt;DU$13,DT$13&lt;=_div2),VLOOKUP(_div2,div,2)*EXP(-ir*(_div2-DT$13)/365),EXP(-ir*t)*DU15))</f>
        <v>0</v>
      </c>
      <c r="DU15">
        <f t="shared" ref="DU15" si="100">IF(_div2&gt;expiry,0,IF(AND(_div2&lt;DV$13,DU$13&lt;=_div2),VLOOKUP(_div2,div,2)*EXP(-ir*(_div2-DU$13)/365),EXP(-ir*t)*DV15))</f>
        <v>0</v>
      </c>
      <c r="DV15">
        <f t="shared" ref="DV15" si="101">IF(_div2&gt;expiry,0,IF(AND(_div2&lt;DW$13,DV$13&lt;=_div2),VLOOKUP(_div2,div,2)*EXP(-ir*(_div2-DV$13)/365),EXP(-ir*t)*DW15))</f>
        <v>0</v>
      </c>
      <c r="DW15">
        <f t="shared" ref="DW15" si="102">IF(_div2&gt;expiry,0,IF(AND(_div2&lt;DX$13,DW$13&lt;=_div2),VLOOKUP(_div2,div,2)*EXP(-ir*(_div2-DW$13)/365),EXP(-ir*t)*DX15))</f>
        <v>0</v>
      </c>
      <c r="DX15">
        <f t="shared" ref="DX15" si="103">IF(_div2&gt;expiry,0,IF(AND(_div2&lt;DY$13,DX$13&lt;=_div2),VLOOKUP(_div2,div,2)*EXP(-ir*(_div2-DX$13)/365),EXP(-ir*t)*DY15))</f>
        <v>0</v>
      </c>
      <c r="DY15">
        <f t="shared" ref="DY15" si="104">IF(_div2&gt;expiry,0,IF(AND(_div2&lt;DZ$13,DY$13&lt;=_div2),VLOOKUP(_div2,div,2)*EXP(-ir*(_div2-DY$13)/365),EXP(-ir*t)*DZ15))</f>
        <v>0</v>
      </c>
      <c r="DZ15">
        <f t="shared" ref="DZ15" si="105">IF(_div2&gt;expiry,0,IF(AND(_div2&lt;EA$13,DZ$13&lt;=_div2),VLOOKUP(_div2,div,2)*EXP(-ir*(_div2-DZ$13)/365),EXP(-ir*t)*EA15))</f>
        <v>0</v>
      </c>
      <c r="EA15">
        <f t="shared" ref="EA15" si="106">IF(_div2&gt;expiry,0,IF(AND(_div2&lt;EB$13,EA$13&lt;=_div2),VLOOKUP(_div2,div,2)*EXP(-ir*(_div2-EA$13)/365),EXP(-ir*t)*EB15))</f>
        <v>0</v>
      </c>
      <c r="EB15">
        <f t="shared" ref="EB15" si="107">IF(_div2&gt;expiry,0,IF(AND(_div2&lt;EC$13,EB$13&lt;=_div2),VLOOKUP(_div2,div,2)*EXP(-ir*(_div2-EB$13)/365),EXP(-ir*t)*EC15))</f>
        <v>0</v>
      </c>
      <c r="EC15">
        <f t="shared" ref="EC15" si="108">IF(_div2&gt;expiry,0,IF(AND(_div2&lt;ED$13,EC$13&lt;=_div2),VLOOKUP(_div2,div,2)*EXP(-ir*(_div2-EC$13)/365),EXP(-ir*t)*ED15))</f>
        <v>0</v>
      </c>
      <c r="ED15">
        <f t="shared" ref="ED15" si="109">IF(_div2&gt;expiry,0,IF(AND(_div2&lt;EE$13,ED$13&lt;=_div2),VLOOKUP(_div2,div,2)*EXP(-ir*(_div2-ED$13)/365),EXP(-ir*t)*EE15))</f>
        <v>0</v>
      </c>
      <c r="EE15">
        <f t="shared" ref="EE15" si="110">IF(_div2&gt;expiry,0,IF(AND(_div2&lt;EF$13,EE$13&lt;=_div2),VLOOKUP(_div2,div,2)*EXP(-ir*(_div2-EE$13)/365),EXP(-ir*t)*EF15))</f>
        <v>0</v>
      </c>
      <c r="EF15">
        <f t="shared" ref="EF15" si="111">IF(_div2&gt;expiry,0,IF(AND(_div2&lt;EG$13,EF$13&lt;=_div2),VLOOKUP(_div2,div,2)*EXP(-ir*(_div2-EF$13)/365),EXP(-ir*t)*EG15))</f>
        <v>0</v>
      </c>
      <c r="EG15">
        <f t="shared" ref="EG15" si="112">IF(_div2&gt;expiry,0,IF(AND(_div2&lt;EH$13,EG$13&lt;=_div2),VLOOKUP(_div2,div,2)*EXP(-ir*(_div2-EG$13)/365),EXP(-ir*t)*EH15))</f>
        <v>0</v>
      </c>
      <c r="EH15">
        <f t="shared" ref="EH15" si="113">IF(_div2&gt;expiry,0,IF(AND(_div2&lt;EI$13,EH$13&lt;=_div2),VLOOKUP(_div2,div,2)*EXP(-ir*(_div2-EH$13)/365),EXP(-ir*t)*EI15))</f>
        <v>0</v>
      </c>
      <c r="EI15">
        <f t="shared" ref="EI15" si="114">IF(_div2&gt;expiry,0,IF(AND(_div2&lt;EJ$13,EI$13&lt;=_div2),VLOOKUP(_div2,div,2)*EXP(-ir*(_div2-EI$13)/365),EXP(-ir*t)*EJ15))</f>
        <v>0</v>
      </c>
      <c r="EJ15">
        <f t="shared" ref="EJ15" si="115">IF(_div2&gt;expiry,0,IF(AND(_div2&lt;EK$13,EJ$13&lt;=_div2),VLOOKUP(_div2,div,2)*EXP(-ir*(_div2-EJ$13)/365),EXP(-ir*t)*EK15))</f>
        <v>0</v>
      </c>
      <c r="EK15">
        <f t="shared" ref="EK15" si="116">IF(_div2&gt;expiry,0,IF(AND(_div2&lt;EL$13,EK$13&lt;=_div2),VLOOKUP(_div2,div,2)*EXP(-ir*(_div2-EK$13)/365),EXP(-ir*t)*EL15))</f>
        <v>0</v>
      </c>
      <c r="EL15">
        <f t="shared" ref="EL15" si="117">IF(_div2&gt;expiry,0,IF(AND(_div2&lt;EM$13,EL$13&lt;=_div2),VLOOKUP(_div2,div,2)*EXP(-ir*(_div2-EL$13)/365),EXP(-ir*t)*EM15))</f>
        <v>0</v>
      </c>
      <c r="EM15">
        <f t="shared" ref="EM15" si="118">IF(_div2&gt;expiry,0,IF(AND(_div2&lt;EN$13,EM$13&lt;=_div2),VLOOKUP(_div2,div,2)*EXP(-ir*(_div2-EM$13)/365),EXP(-ir*t)*EN15))</f>
        <v>0</v>
      </c>
      <c r="EN15">
        <f t="shared" ref="EN15" si="119">IF(_div2&gt;expiry,0,IF(AND(_div2&lt;EO$13,EN$13&lt;=_div2),VLOOKUP(_div2,div,2)*EXP(-ir*(_div2-EN$13)/365),EXP(-ir*t)*EO15))</f>
        <v>0</v>
      </c>
      <c r="EO15">
        <f t="shared" ref="EO15" si="120">IF(_div2&gt;expiry,0,IF(AND(_div2&lt;EP$13,EO$13&lt;=_div2),VLOOKUP(_div2,div,2)*EXP(-ir*(_div2-EO$13)/365),EXP(-ir*t)*EP15))</f>
        <v>0</v>
      </c>
      <c r="EP15">
        <f t="shared" ref="EP15" si="121">IF(_div2&gt;expiry,0,IF(AND(_div2&lt;EQ$13,EP$13&lt;=_div2),VLOOKUP(_div2,div,2)*EXP(-ir*(_div2-EP$13)/365),EXP(-ir*t)*EQ15))</f>
        <v>0</v>
      </c>
      <c r="EQ15">
        <f t="shared" ref="EQ15" si="122">IF(_div2&gt;expiry,0,IF(AND(_div2&lt;ER$13,EQ$13&lt;=_div2),VLOOKUP(_div2,div,2)*EXP(-ir*(_div2-EQ$13)/365),EXP(-ir*t)*ER15))</f>
        <v>0</v>
      </c>
      <c r="ER15">
        <f t="shared" ref="ER15" si="123">IF(_div2&gt;expiry,0,IF(AND(_div2&lt;ES$13,ER$13&lt;=_div2),VLOOKUP(_div2,div,2)*EXP(-ir*(_div2-ER$13)/365),EXP(-ir*t)*ES15))</f>
        <v>0</v>
      </c>
      <c r="ES15">
        <f t="shared" ref="ES15" si="124">IF(_div2&gt;expiry,0,IF(AND(_div2&lt;ET$13,ES$13&lt;=_div2),VLOOKUP(_div2,div,2)*EXP(-ir*(_div2-ES$13)/365),EXP(-ir*t)*ET15))</f>
        <v>0</v>
      </c>
      <c r="ET15">
        <f t="shared" ref="ET15" si="125">IF(_div2&gt;expiry,0,IF(AND(_div2&lt;EU$13,ET$13&lt;=_div2),VLOOKUP(_div2,div,2)*EXP(-ir*(_div2-ET$13)/365),EXP(-ir*t)*EU15))</f>
        <v>0</v>
      </c>
      <c r="EU15">
        <f t="shared" ref="EU15" si="126">IF(_div2&gt;expiry,0,IF(AND(_div2&lt;EV$13,EU$13&lt;=_div2),VLOOKUP(_div2,div,2)*EXP(-ir*(_div2-EU$13)/365),EXP(-ir*t)*EV15))</f>
        <v>0</v>
      </c>
      <c r="EV15">
        <f t="shared" ref="EV15" si="127">IF(_div2&gt;expiry,0,IF(AND(_div2&lt;EW$13,EV$13&lt;=_div2),VLOOKUP(_div2,div,2)*EXP(-ir*(_div2-EV$13)/365),EXP(-ir*t)*EW15))</f>
        <v>0</v>
      </c>
      <c r="EW15">
        <f t="shared" ref="EW15" si="128">IF(_div2&gt;expiry,0,IF(AND(_div2&lt;EX$13,EW$13&lt;=_div2),VLOOKUP(_div2,div,2)*EXP(-ir*(_div2-EW$13)/365),EXP(-ir*t)*EX15))</f>
        <v>0</v>
      </c>
      <c r="EX15">
        <f t="shared" ref="EX15" si="129">IF(_div2&gt;expiry,0,IF(AND(_div2&lt;EY$13,EX$13&lt;=_div2),VLOOKUP(_div2,div,2)*EXP(-ir*(_div2-EX$13)/365),EXP(-ir*t)*EY15))</f>
        <v>0</v>
      </c>
      <c r="EY15">
        <f t="shared" ref="EY15" si="130">IF(_div2&gt;expiry,0,IF(AND(_div2&lt;EZ$13,EY$13&lt;=_div2),VLOOKUP(_div2,div,2)*EXP(-ir*(_div2-EY$13)/365),EXP(-ir*t)*EZ15))</f>
        <v>0</v>
      </c>
      <c r="EZ15">
        <f t="shared" ref="EZ15" si="131">IF(_div2&gt;expiry,0,IF(AND(_div2&lt;FA$13,EZ$13&lt;=_div2),VLOOKUP(_div2,div,2)*EXP(-ir*(_div2-EZ$13)/365),EXP(-ir*t)*FA15))</f>
        <v>0</v>
      </c>
      <c r="FA15">
        <f t="shared" ref="FA15" si="132">IF(_div2&gt;expiry,0,IF(AND(_div2&lt;FB$13,FA$13&lt;=_div2),VLOOKUP(_div2,div,2)*EXP(-ir*(_div2-FA$13)/365),EXP(-ir*t)*FB15))</f>
        <v>0</v>
      </c>
      <c r="FB15">
        <f t="shared" ref="FB15" si="133">IF(_div2&gt;expiry,0,IF(AND(_div2&lt;FC$13,FB$13&lt;=_div2),VLOOKUP(_div2,div,2)*EXP(-ir*(_div2-FB$13)/365),EXP(-ir*t)*FC15))</f>
        <v>0</v>
      </c>
      <c r="FC15">
        <f t="shared" ref="FC15" si="134">IF(_div2&gt;expiry,0,IF(AND(_div2&lt;FD$13,FC$13&lt;=_div2),VLOOKUP(_div2,div,2)*EXP(-ir*(_div2-FC$13)/365),EXP(-ir*t)*FD15))</f>
        <v>0</v>
      </c>
      <c r="FD15">
        <f t="shared" ref="FD15" si="135">IF(_div2&gt;expiry,0,IF(AND(_div2&lt;FE$13,FD$13&lt;=_div2),VLOOKUP(_div2,div,2)*EXP(-ir*(_div2-FD$13)/365),EXP(-ir*t)*FE15))</f>
        <v>0</v>
      </c>
      <c r="FE15">
        <f t="shared" ref="FE15" si="136">IF(_div2&gt;expiry,0,IF(AND(_div2&lt;FF$13,FE$13&lt;=_div2),VLOOKUP(_div2,div,2)*EXP(-ir*(_div2-FE$13)/365),EXP(-ir*t)*FF15))</f>
        <v>0</v>
      </c>
      <c r="FF15">
        <f t="shared" ref="FF15" si="137">IF(_div2&gt;expiry,0,IF(AND(_div2&lt;FG$13,FF$13&lt;=_div2),VLOOKUP(_div2,div,2)*EXP(-ir*(_div2-FF$13)/365),EXP(-ir*t)*FG15))</f>
        <v>0</v>
      </c>
      <c r="FG15">
        <f t="shared" ref="FG15" si="138">IF(_div2&gt;expiry,0,IF(AND(_div2&lt;FH$13,FG$13&lt;=_div2),VLOOKUP(_div2,div,2)*EXP(-ir*(_div2-FG$13)/365),EXP(-ir*t)*FH15))</f>
        <v>0</v>
      </c>
      <c r="FH15">
        <f t="shared" ref="FH15" si="139">IF(_div2&gt;expiry,0,IF(AND(_div2&lt;FI$13,FH$13&lt;=_div2),VLOOKUP(_div2,div,2)*EXP(-ir*(_div2-FH$13)/365),EXP(-ir*t)*FI15))</f>
        <v>0</v>
      </c>
      <c r="FI15">
        <f t="shared" ref="FI15" si="140">IF(_div2&gt;expiry,0,IF(AND(_div2&lt;FJ$13,FI$13&lt;=_div2),VLOOKUP(_div2,div,2)*EXP(-ir*(_div2-FI$13)/365),EXP(-ir*t)*FJ15))</f>
        <v>0</v>
      </c>
      <c r="FJ15">
        <f t="shared" ref="FJ15" si="141">IF(_div2&gt;expiry,0,IF(AND(_div2&lt;FK$13,FJ$13&lt;=_div2),VLOOKUP(_div2,div,2)*EXP(-ir*(_div2-FJ$13)/365),EXP(-ir*t)*FK15))</f>
        <v>0</v>
      </c>
      <c r="FK15">
        <f t="shared" ref="FK15" si="142">IF(_div2&gt;expiry,0,IF(AND(_div2&lt;FL$13,FK$13&lt;=_div2),VLOOKUP(_div2,div,2)*EXP(-ir*(_div2-FK$13)/365),EXP(-ir*t)*FL15))</f>
        <v>0</v>
      </c>
      <c r="FL15">
        <f t="shared" ref="FL15" si="143">IF(_div2&gt;expiry,0,IF(AND(_div2&lt;FM$13,FL$13&lt;=_div2),VLOOKUP(_div2,div,2)*EXP(-ir*(_div2-FL$13)/365),EXP(-ir*t)*FM15))</f>
        <v>0</v>
      </c>
      <c r="FM15">
        <f t="shared" ref="FM15" si="144">IF(_div2&gt;expiry,0,IF(AND(_div2&lt;FN$13,FM$13&lt;=_div2),VLOOKUP(_div2,div,2)*EXP(-ir*(_div2-FM$13)/365),EXP(-ir*t)*FN15))</f>
        <v>0</v>
      </c>
      <c r="FN15">
        <f t="shared" ref="FN15" si="145">IF(_div2&gt;expiry,0,IF(AND(_div2&lt;FO$13,FN$13&lt;=_div2),VLOOKUP(_div2,div,2)*EXP(-ir*(_div2-FN$13)/365),EXP(-ir*t)*FO15))</f>
        <v>0</v>
      </c>
      <c r="FO15">
        <f t="shared" ref="FO15" si="146">IF(_div2&gt;expiry,0,IF(AND(_div2&lt;FP$13,FO$13&lt;=_div2),VLOOKUP(_div2,div,2)*EXP(-ir*(_div2-FO$13)/365),EXP(-ir*t)*FP15))</f>
        <v>0</v>
      </c>
      <c r="FP15">
        <f t="shared" ref="FP15" si="147">IF(_div2&gt;expiry,0,IF(AND(_div2&lt;FQ$13,FP$13&lt;=_div2),VLOOKUP(_div2,div,2)*EXP(-ir*(_div2-FP$13)/365),EXP(-ir*t)*FQ15))</f>
        <v>0</v>
      </c>
      <c r="FQ15">
        <f t="shared" ref="FQ15" si="148">IF(_div2&gt;expiry,0,IF(AND(_div2&lt;FR$13,FQ$13&lt;=_div2),VLOOKUP(_div2,div,2)*EXP(-ir*(_div2-FQ$13)/365),EXP(-ir*t)*FR15))</f>
        <v>0</v>
      </c>
      <c r="FR15">
        <f t="shared" si="76"/>
        <v>0</v>
      </c>
    </row>
    <row r="16" spans="1:174" x14ac:dyDescent="0.15">
      <c r="C16" t="s">
        <v>14</v>
      </c>
      <c r="D16">
        <f t="shared" ref="D16:AI16" si="149">IF(_div3&gt;expiry,0,IF(AND(_div3&lt;E$13,D$13&lt;=_div3),VLOOKUP(_div3,div,2)*EXP(-ir*(_div3-D$13)/365),EXP(-ir*t)*E16))</f>
        <v>0</v>
      </c>
      <c r="E16">
        <f t="shared" si="149"/>
        <v>0</v>
      </c>
      <c r="F16">
        <f t="shared" si="149"/>
        <v>0</v>
      </c>
      <c r="G16">
        <f t="shared" si="149"/>
        <v>0</v>
      </c>
      <c r="H16">
        <f t="shared" si="149"/>
        <v>0</v>
      </c>
      <c r="I16">
        <f t="shared" si="149"/>
        <v>0</v>
      </c>
      <c r="J16">
        <f t="shared" si="149"/>
        <v>0</v>
      </c>
      <c r="K16">
        <f t="shared" si="149"/>
        <v>0</v>
      </c>
      <c r="L16">
        <f t="shared" si="149"/>
        <v>0</v>
      </c>
      <c r="M16">
        <f t="shared" si="149"/>
        <v>0</v>
      </c>
      <c r="N16">
        <f t="shared" si="149"/>
        <v>0</v>
      </c>
      <c r="O16">
        <f t="shared" si="149"/>
        <v>0</v>
      </c>
      <c r="P16">
        <f t="shared" si="149"/>
        <v>0</v>
      </c>
      <c r="Q16">
        <f t="shared" si="149"/>
        <v>0</v>
      </c>
      <c r="R16">
        <f t="shared" si="149"/>
        <v>0</v>
      </c>
      <c r="S16">
        <f t="shared" si="149"/>
        <v>0</v>
      </c>
      <c r="T16">
        <f t="shared" si="149"/>
        <v>0</v>
      </c>
      <c r="U16">
        <f t="shared" si="149"/>
        <v>0</v>
      </c>
      <c r="V16">
        <f t="shared" si="149"/>
        <v>0</v>
      </c>
      <c r="W16">
        <f t="shared" si="149"/>
        <v>0</v>
      </c>
      <c r="X16">
        <f t="shared" si="149"/>
        <v>0</v>
      </c>
      <c r="Y16">
        <f t="shared" si="149"/>
        <v>0</v>
      </c>
      <c r="Z16">
        <f t="shared" si="149"/>
        <v>0</v>
      </c>
      <c r="AA16">
        <f t="shared" si="149"/>
        <v>0</v>
      </c>
      <c r="AB16">
        <f t="shared" si="149"/>
        <v>0</v>
      </c>
      <c r="AC16">
        <f t="shared" si="149"/>
        <v>0</v>
      </c>
      <c r="AD16">
        <f t="shared" si="149"/>
        <v>0</v>
      </c>
      <c r="AE16">
        <f t="shared" si="149"/>
        <v>0</v>
      </c>
      <c r="AF16">
        <f t="shared" si="149"/>
        <v>0</v>
      </c>
      <c r="AG16">
        <f t="shared" si="149"/>
        <v>0</v>
      </c>
      <c r="AH16">
        <f t="shared" si="149"/>
        <v>0</v>
      </c>
      <c r="AI16">
        <f t="shared" si="149"/>
        <v>0</v>
      </c>
      <c r="AJ16">
        <f t="shared" ref="AJ16:BO16" si="150">IF(_div3&gt;expiry,0,IF(AND(_div3&lt;AK$13,AJ$13&lt;=_div3),VLOOKUP(_div3,div,2)*EXP(-ir*(_div3-AJ$13)/365),EXP(-ir*t)*AK16))</f>
        <v>0</v>
      </c>
      <c r="AK16">
        <f t="shared" si="150"/>
        <v>0</v>
      </c>
      <c r="AL16">
        <f t="shared" si="150"/>
        <v>0</v>
      </c>
      <c r="AM16">
        <f t="shared" si="150"/>
        <v>0</v>
      </c>
      <c r="AN16">
        <f t="shared" si="150"/>
        <v>0</v>
      </c>
      <c r="AO16">
        <f t="shared" si="150"/>
        <v>0</v>
      </c>
      <c r="AP16">
        <f t="shared" si="150"/>
        <v>0</v>
      </c>
      <c r="AQ16">
        <f t="shared" si="150"/>
        <v>0</v>
      </c>
      <c r="AR16">
        <f t="shared" si="150"/>
        <v>0</v>
      </c>
      <c r="AS16">
        <f t="shared" si="150"/>
        <v>0</v>
      </c>
      <c r="AT16">
        <f t="shared" si="150"/>
        <v>0</v>
      </c>
      <c r="AU16">
        <f t="shared" si="150"/>
        <v>0</v>
      </c>
      <c r="AV16">
        <f t="shared" si="150"/>
        <v>0</v>
      </c>
      <c r="AW16">
        <f t="shared" si="150"/>
        <v>0</v>
      </c>
      <c r="AX16">
        <f t="shared" si="150"/>
        <v>0</v>
      </c>
      <c r="AY16">
        <f t="shared" si="150"/>
        <v>0</v>
      </c>
      <c r="AZ16">
        <f t="shared" si="150"/>
        <v>0</v>
      </c>
      <c r="BA16">
        <f t="shared" si="150"/>
        <v>0</v>
      </c>
      <c r="BB16">
        <f t="shared" si="150"/>
        <v>0</v>
      </c>
      <c r="BC16">
        <f t="shared" si="150"/>
        <v>0</v>
      </c>
      <c r="BD16">
        <f t="shared" si="150"/>
        <v>0</v>
      </c>
      <c r="BE16">
        <f t="shared" si="150"/>
        <v>0</v>
      </c>
      <c r="BF16">
        <f t="shared" si="150"/>
        <v>0</v>
      </c>
      <c r="BG16">
        <f t="shared" si="150"/>
        <v>0</v>
      </c>
      <c r="BH16">
        <f t="shared" si="150"/>
        <v>0</v>
      </c>
      <c r="BI16">
        <f t="shared" si="150"/>
        <v>0</v>
      </c>
      <c r="BJ16">
        <f t="shared" si="150"/>
        <v>0</v>
      </c>
      <c r="BK16">
        <f t="shared" si="150"/>
        <v>0</v>
      </c>
      <c r="BL16">
        <f t="shared" si="150"/>
        <v>0</v>
      </c>
      <c r="BM16">
        <f t="shared" si="150"/>
        <v>0</v>
      </c>
      <c r="BN16">
        <f t="shared" si="150"/>
        <v>0</v>
      </c>
      <c r="BO16">
        <f t="shared" si="150"/>
        <v>0</v>
      </c>
      <c r="BP16">
        <f t="shared" ref="BP16:CZ16" si="151">IF(_div3&gt;expiry,0,IF(AND(_div3&lt;BQ$13,BP$13&lt;=_div3),VLOOKUP(_div3,div,2)*EXP(-ir*(_div3-BP$13)/365),EXP(-ir*t)*BQ16))</f>
        <v>0</v>
      </c>
      <c r="BQ16">
        <f t="shared" si="151"/>
        <v>0</v>
      </c>
      <c r="BR16">
        <f t="shared" si="151"/>
        <v>0</v>
      </c>
      <c r="BS16">
        <f t="shared" si="151"/>
        <v>0</v>
      </c>
      <c r="BT16">
        <f t="shared" si="151"/>
        <v>0</v>
      </c>
      <c r="BU16">
        <f t="shared" si="151"/>
        <v>0</v>
      </c>
      <c r="BV16">
        <f t="shared" si="151"/>
        <v>0</v>
      </c>
      <c r="BW16">
        <f t="shared" si="151"/>
        <v>0</v>
      </c>
      <c r="BX16">
        <f t="shared" si="151"/>
        <v>0</v>
      </c>
      <c r="BY16">
        <f t="shared" si="151"/>
        <v>0</v>
      </c>
      <c r="BZ16">
        <f t="shared" si="151"/>
        <v>0</v>
      </c>
      <c r="CA16">
        <f t="shared" si="151"/>
        <v>0</v>
      </c>
      <c r="CB16">
        <f t="shared" si="151"/>
        <v>0</v>
      </c>
      <c r="CC16">
        <f t="shared" si="151"/>
        <v>0</v>
      </c>
      <c r="CD16">
        <f t="shared" si="151"/>
        <v>0</v>
      </c>
      <c r="CE16">
        <f t="shared" si="151"/>
        <v>0</v>
      </c>
      <c r="CF16">
        <f t="shared" si="151"/>
        <v>0</v>
      </c>
      <c r="CG16">
        <f t="shared" si="151"/>
        <v>0</v>
      </c>
      <c r="CH16">
        <f t="shared" si="151"/>
        <v>0</v>
      </c>
      <c r="CI16">
        <f t="shared" si="151"/>
        <v>0</v>
      </c>
      <c r="CJ16">
        <f t="shared" si="151"/>
        <v>0</v>
      </c>
      <c r="CK16">
        <f t="shared" si="151"/>
        <v>0</v>
      </c>
      <c r="CL16">
        <f t="shared" si="151"/>
        <v>0</v>
      </c>
      <c r="CM16">
        <f t="shared" si="151"/>
        <v>0</v>
      </c>
      <c r="CN16">
        <f t="shared" si="151"/>
        <v>0</v>
      </c>
      <c r="CO16">
        <f t="shared" si="151"/>
        <v>0</v>
      </c>
      <c r="CP16">
        <f t="shared" si="151"/>
        <v>0</v>
      </c>
      <c r="CQ16">
        <f t="shared" si="151"/>
        <v>0</v>
      </c>
      <c r="CR16">
        <f t="shared" si="151"/>
        <v>0</v>
      </c>
      <c r="CS16">
        <f t="shared" si="151"/>
        <v>0</v>
      </c>
      <c r="CT16">
        <f t="shared" si="151"/>
        <v>0</v>
      </c>
      <c r="CU16">
        <f t="shared" si="151"/>
        <v>0</v>
      </c>
      <c r="CV16">
        <f t="shared" si="151"/>
        <v>0</v>
      </c>
      <c r="CW16">
        <f t="shared" si="151"/>
        <v>0</v>
      </c>
      <c r="CX16">
        <f t="shared" si="151"/>
        <v>0</v>
      </c>
      <c r="CY16">
        <f t="shared" si="151"/>
        <v>0</v>
      </c>
      <c r="CZ16">
        <f t="shared" si="151"/>
        <v>0</v>
      </c>
      <c r="DA16">
        <f t="shared" ref="DA16" si="152">IF(_div3&gt;expiry,0,IF(AND(_div3&lt;DB$13,DA$13&lt;=_div3),VLOOKUP(_div3,div,2)*EXP(-ir*(_div3-DA$13)/365),EXP(-ir*t)*DB16))</f>
        <v>0</v>
      </c>
      <c r="DB16">
        <f t="shared" ref="DB16" si="153">IF(_div3&gt;expiry,0,IF(AND(_div3&lt;DC$13,DB$13&lt;=_div3),VLOOKUP(_div3,div,2)*EXP(-ir*(_div3-DB$13)/365),EXP(-ir*t)*DC16))</f>
        <v>0</v>
      </c>
      <c r="DC16">
        <f t="shared" ref="DC16" si="154">IF(_div3&gt;expiry,0,IF(AND(_div3&lt;DD$13,DC$13&lt;=_div3),VLOOKUP(_div3,div,2)*EXP(-ir*(_div3-DC$13)/365),EXP(-ir*t)*DD16))</f>
        <v>0</v>
      </c>
      <c r="DD16">
        <f t="shared" ref="DD16" si="155">IF(_div3&gt;expiry,0,IF(AND(_div3&lt;DE$13,DD$13&lt;=_div3),VLOOKUP(_div3,div,2)*EXP(-ir*(_div3-DD$13)/365),EXP(-ir*t)*DE16))</f>
        <v>0</v>
      </c>
      <c r="DE16">
        <f t="shared" ref="DE16" si="156">IF(_div3&gt;expiry,0,IF(AND(_div3&lt;DF$13,DE$13&lt;=_div3),VLOOKUP(_div3,div,2)*EXP(-ir*(_div3-DE$13)/365),EXP(-ir*t)*DF16))</f>
        <v>0</v>
      </c>
      <c r="DF16">
        <f t="shared" ref="DF16" si="157">IF(_div3&gt;expiry,0,IF(AND(_div3&lt;DG$13,DF$13&lt;=_div3),VLOOKUP(_div3,div,2)*EXP(-ir*(_div3-DF$13)/365),EXP(-ir*t)*DG16))</f>
        <v>0</v>
      </c>
      <c r="DG16">
        <f t="shared" ref="DG16" si="158">IF(_div3&gt;expiry,0,IF(AND(_div3&lt;DH$13,DG$13&lt;=_div3),VLOOKUP(_div3,div,2)*EXP(-ir*(_div3-DG$13)/365),EXP(-ir*t)*DH16))</f>
        <v>0</v>
      </c>
      <c r="DH16">
        <f t="shared" ref="DH16" si="159">IF(_div3&gt;expiry,0,IF(AND(_div3&lt;DI$13,DH$13&lt;=_div3),VLOOKUP(_div3,div,2)*EXP(-ir*(_div3-DH$13)/365),EXP(-ir*t)*DI16))</f>
        <v>0</v>
      </c>
      <c r="DI16">
        <f t="shared" ref="DI16" si="160">IF(_div3&gt;expiry,0,IF(AND(_div3&lt;DJ$13,DI$13&lt;=_div3),VLOOKUP(_div3,div,2)*EXP(-ir*(_div3-DI$13)/365),EXP(-ir*t)*DJ16))</f>
        <v>0</v>
      </c>
      <c r="DJ16">
        <f t="shared" ref="DJ16" si="161">IF(_div3&gt;expiry,0,IF(AND(_div3&lt;DK$13,DJ$13&lt;=_div3),VLOOKUP(_div3,div,2)*EXP(-ir*(_div3-DJ$13)/365),EXP(-ir*t)*DK16))</f>
        <v>0</v>
      </c>
      <c r="DK16">
        <f t="shared" ref="DK16" si="162">IF(_div3&gt;expiry,0,IF(AND(_div3&lt;DL$13,DK$13&lt;=_div3),VLOOKUP(_div3,div,2)*EXP(-ir*(_div3-DK$13)/365),EXP(-ir*t)*DL16))</f>
        <v>0</v>
      </c>
      <c r="DL16">
        <f t="shared" ref="DL16" si="163">IF(_div3&gt;expiry,0,IF(AND(_div3&lt;DM$13,DL$13&lt;=_div3),VLOOKUP(_div3,div,2)*EXP(-ir*(_div3-DL$13)/365),EXP(-ir*t)*DM16))</f>
        <v>0</v>
      </c>
      <c r="DM16">
        <f t="shared" ref="DM16" si="164">IF(_div3&gt;expiry,0,IF(AND(_div3&lt;DN$13,DM$13&lt;=_div3),VLOOKUP(_div3,div,2)*EXP(-ir*(_div3-DM$13)/365),EXP(-ir*t)*DN16))</f>
        <v>0</v>
      </c>
      <c r="DN16">
        <f t="shared" ref="DN16" si="165">IF(_div3&gt;expiry,0,IF(AND(_div3&lt;DO$13,DN$13&lt;=_div3),VLOOKUP(_div3,div,2)*EXP(-ir*(_div3-DN$13)/365),EXP(-ir*t)*DO16))</f>
        <v>0</v>
      </c>
      <c r="DO16">
        <f t="shared" ref="DO16" si="166">IF(_div3&gt;expiry,0,IF(AND(_div3&lt;DP$13,DO$13&lt;=_div3),VLOOKUP(_div3,div,2)*EXP(-ir*(_div3-DO$13)/365),EXP(-ir*t)*DP16))</f>
        <v>0</v>
      </c>
      <c r="DP16">
        <f t="shared" ref="DP16" si="167">IF(_div3&gt;expiry,0,IF(AND(_div3&lt;DQ$13,DP$13&lt;=_div3),VLOOKUP(_div3,div,2)*EXP(-ir*(_div3-DP$13)/365),EXP(-ir*t)*DQ16))</f>
        <v>0</v>
      </c>
      <c r="DQ16">
        <f t="shared" ref="DQ16" si="168">IF(_div3&gt;expiry,0,IF(AND(_div3&lt;DR$13,DQ$13&lt;=_div3),VLOOKUP(_div3,div,2)*EXP(-ir*(_div3-DQ$13)/365),EXP(-ir*t)*DR16))</f>
        <v>0</v>
      </c>
      <c r="DR16">
        <f t="shared" ref="DR16" si="169">IF(_div3&gt;expiry,0,IF(AND(_div3&lt;DS$13,DR$13&lt;=_div3),VLOOKUP(_div3,div,2)*EXP(-ir*(_div3-DR$13)/365),EXP(-ir*t)*DS16))</f>
        <v>0</v>
      </c>
      <c r="DS16">
        <f t="shared" ref="DS16" si="170">IF(_div3&gt;expiry,0,IF(AND(_div3&lt;DT$13,DS$13&lt;=_div3),VLOOKUP(_div3,div,2)*EXP(-ir*(_div3-DS$13)/365),EXP(-ir*t)*DT16))</f>
        <v>0</v>
      </c>
      <c r="DT16">
        <f t="shared" ref="DT16" si="171">IF(_div3&gt;expiry,0,IF(AND(_div3&lt;DU$13,DT$13&lt;=_div3),VLOOKUP(_div3,div,2)*EXP(-ir*(_div3-DT$13)/365),EXP(-ir*t)*DU16))</f>
        <v>0</v>
      </c>
      <c r="DU16">
        <f t="shared" ref="DU16" si="172">IF(_div3&gt;expiry,0,IF(AND(_div3&lt;DV$13,DU$13&lt;=_div3),VLOOKUP(_div3,div,2)*EXP(-ir*(_div3-DU$13)/365),EXP(-ir*t)*DV16))</f>
        <v>0</v>
      </c>
      <c r="DV16">
        <f t="shared" ref="DV16" si="173">IF(_div3&gt;expiry,0,IF(AND(_div3&lt;DW$13,DV$13&lt;=_div3),VLOOKUP(_div3,div,2)*EXP(-ir*(_div3-DV$13)/365),EXP(-ir*t)*DW16))</f>
        <v>0</v>
      </c>
      <c r="DW16">
        <f t="shared" ref="DW16" si="174">IF(_div3&gt;expiry,0,IF(AND(_div3&lt;DX$13,DW$13&lt;=_div3),VLOOKUP(_div3,div,2)*EXP(-ir*(_div3-DW$13)/365),EXP(-ir*t)*DX16))</f>
        <v>0</v>
      </c>
      <c r="DX16">
        <f t="shared" ref="DX16" si="175">IF(_div3&gt;expiry,0,IF(AND(_div3&lt;DY$13,DX$13&lt;=_div3),VLOOKUP(_div3,div,2)*EXP(-ir*(_div3-DX$13)/365),EXP(-ir*t)*DY16))</f>
        <v>0</v>
      </c>
      <c r="DY16">
        <f t="shared" ref="DY16" si="176">IF(_div3&gt;expiry,0,IF(AND(_div3&lt;DZ$13,DY$13&lt;=_div3),VLOOKUP(_div3,div,2)*EXP(-ir*(_div3-DY$13)/365),EXP(-ir*t)*DZ16))</f>
        <v>0</v>
      </c>
      <c r="DZ16">
        <f t="shared" ref="DZ16" si="177">IF(_div3&gt;expiry,0,IF(AND(_div3&lt;EA$13,DZ$13&lt;=_div3),VLOOKUP(_div3,div,2)*EXP(-ir*(_div3-DZ$13)/365),EXP(-ir*t)*EA16))</f>
        <v>0</v>
      </c>
      <c r="EA16">
        <f t="shared" ref="EA16" si="178">IF(_div3&gt;expiry,0,IF(AND(_div3&lt;EB$13,EA$13&lt;=_div3),VLOOKUP(_div3,div,2)*EXP(-ir*(_div3-EA$13)/365),EXP(-ir*t)*EB16))</f>
        <v>0</v>
      </c>
      <c r="EB16">
        <f t="shared" ref="EB16" si="179">IF(_div3&gt;expiry,0,IF(AND(_div3&lt;EC$13,EB$13&lt;=_div3),VLOOKUP(_div3,div,2)*EXP(-ir*(_div3-EB$13)/365),EXP(-ir*t)*EC16))</f>
        <v>0</v>
      </c>
      <c r="EC16">
        <f t="shared" ref="EC16" si="180">IF(_div3&gt;expiry,0,IF(AND(_div3&lt;ED$13,EC$13&lt;=_div3),VLOOKUP(_div3,div,2)*EXP(-ir*(_div3-EC$13)/365),EXP(-ir*t)*ED16))</f>
        <v>0</v>
      </c>
      <c r="ED16">
        <f t="shared" ref="ED16" si="181">IF(_div3&gt;expiry,0,IF(AND(_div3&lt;EE$13,ED$13&lt;=_div3),VLOOKUP(_div3,div,2)*EXP(-ir*(_div3-ED$13)/365),EXP(-ir*t)*EE16))</f>
        <v>0</v>
      </c>
      <c r="EE16">
        <f t="shared" ref="EE16" si="182">IF(_div3&gt;expiry,0,IF(AND(_div3&lt;EF$13,EE$13&lt;=_div3),VLOOKUP(_div3,div,2)*EXP(-ir*(_div3-EE$13)/365),EXP(-ir*t)*EF16))</f>
        <v>0</v>
      </c>
      <c r="EF16">
        <f t="shared" ref="EF16" si="183">IF(_div3&gt;expiry,0,IF(AND(_div3&lt;EG$13,EF$13&lt;=_div3),VLOOKUP(_div3,div,2)*EXP(-ir*(_div3-EF$13)/365),EXP(-ir*t)*EG16))</f>
        <v>0</v>
      </c>
      <c r="EG16">
        <f t="shared" ref="EG16" si="184">IF(_div3&gt;expiry,0,IF(AND(_div3&lt;EH$13,EG$13&lt;=_div3),VLOOKUP(_div3,div,2)*EXP(-ir*(_div3-EG$13)/365),EXP(-ir*t)*EH16))</f>
        <v>0</v>
      </c>
      <c r="EH16">
        <f t="shared" ref="EH16" si="185">IF(_div3&gt;expiry,0,IF(AND(_div3&lt;EI$13,EH$13&lt;=_div3),VLOOKUP(_div3,div,2)*EXP(-ir*(_div3-EH$13)/365),EXP(-ir*t)*EI16))</f>
        <v>0</v>
      </c>
      <c r="EI16">
        <f t="shared" ref="EI16" si="186">IF(_div3&gt;expiry,0,IF(AND(_div3&lt;EJ$13,EI$13&lt;=_div3),VLOOKUP(_div3,div,2)*EXP(-ir*(_div3-EI$13)/365),EXP(-ir*t)*EJ16))</f>
        <v>0</v>
      </c>
      <c r="EJ16">
        <f t="shared" ref="EJ16" si="187">IF(_div3&gt;expiry,0,IF(AND(_div3&lt;EK$13,EJ$13&lt;=_div3),VLOOKUP(_div3,div,2)*EXP(-ir*(_div3-EJ$13)/365),EXP(-ir*t)*EK16))</f>
        <v>0</v>
      </c>
      <c r="EK16">
        <f t="shared" ref="EK16" si="188">IF(_div3&gt;expiry,0,IF(AND(_div3&lt;EL$13,EK$13&lt;=_div3),VLOOKUP(_div3,div,2)*EXP(-ir*(_div3-EK$13)/365),EXP(-ir*t)*EL16))</f>
        <v>0</v>
      </c>
      <c r="EL16">
        <f t="shared" ref="EL16" si="189">IF(_div3&gt;expiry,0,IF(AND(_div3&lt;EM$13,EL$13&lt;=_div3),VLOOKUP(_div3,div,2)*EXP(-ir*(_div3-EL$13)/365),EXP(-ir*t)*EM16))</f>
        <v>0</v>
      </c>
      <c r="EM16">
        <f t="shared" ref="EM16" si="190">IF(_div3&gt;expiry,0,IF(AND(_div3&lt;EN$13,EM$13&lt;=_div3),VLOOKUP(_div3,div,2)*EXP(-ir*(_div3-EM$13)/365),EXP(-ir*t)*EN16))</f>
        <v>0</v>
      </c>
      <c r="EN16">
        <f t="shared" ref="EN16" si="191">IF(_div3&gt;expiry,0,IF(AND(_div3&lt;EO$13,EN$13&lt;=_div3),VLOOKUP(_div3,div,2)*EXP(-ir*(_div3-EN$13)/365),EXP(-ir*t)*EO16))</f>
        <v>0</v>
      </c>
      <c r="EO16">
        <f t="shared" ref="EO16" si="192">IF(_div3&gt;expiry,0,IF(AND(_div3&lt;EP$13,EO$13&lt;=_div3),VLOOKUP(_div3,div,2)*EXP(-ir*(_div3-EO$13)/365),EXP(-ir*t)*EP16))</f>
        <v>0</v>
      </c>
      <c r="EP16">
        <f t="shared" ref="EP16" si="193">IF(_div3&gt;expiry,0,IF(AND(_div3&lt;EQ$13,EP$13&lt;=_div3),VLOOKUP(_div3,div,2)*EXP(-ir*(_div3-EP$13)/365),EXP(-ir*t)*EQ16))</f>
        <v>0</v>
      </c>
      <c r="EQ16">
        <f t="shared" ref="EQ16" si="194">IF(_div3&gt;expiry,0,IF(AND(_div3&lt;ER$13,EQ$13&lt;=_div3),VLOOKUP(_div3,div,2)*EXP(-ir*(_div3-EQ$13)/365),EXP(-ir*t)*ER16))</f>
        <v>0</v>
      </c>
      <c r="ER16">
        <f t="shared" ref="ER16" si="195">IF(_div3&gt;expiry,0,IF(AND(_div3&lt;ES$13,ER$13&lt;=_div3),VLOOKUP(_div3,div,2)*EXP(-ir*(_div3-ER$13)/365),EXP(-ir*t)*ES16))</f>
        <v>0</v>
      </c>
      <c r="ES16">
        <f t="shared" ref="ES16" si="196">IF(_div3&gt;expiry,0,IF(AND(_div3&lt;ET$13,ES$13&lt;=_div3),VLOOKUP(_div3,div,2)*EXP(-ir*(_div3-ES$13)/365),EXP(-ir*t)*ET16))</f>
        <v>0</v>
      </c>
      <c r="ET16">
        <f t="shared" ref="ET16" si="197">IF(_div3&gt;expiry,0,IF(AND(_div3&lt;EU$13,ET$13&lt;=_div3),VLOOKUP(_div3,div,2)*EXP(-ir*(_div3-ET$13)/365),EXP(-ir*t)*EU16))</f>
        <v>0</v>
      </c>
      <c r="EU16">
        <f t="shared" ref="EU16" si="198">IF(_div3&gt;expiry,0,IF(AND(_div3&lt;EV$13,EU$13&lt;=_div3),VLOOKUP(_div3,div,2)*EXP(-ir*(_div3-EU$13)/365),EXP(-ir*t)*EV16))</f>
        <v>0</v>
      </c>
      <c r="EV16">
        <f t="shared" ref="EV16" si="199">IF(_div3&gt;expiry,0,IF(AND(_div3&lt;EW$13,EV$13&lt;=_div3),VLOOKUP(_div3,div,2)*EXP(-ir*(_div3-EV$13)/365),EXP(-ir*t)*EW16))</f>
        <v>0</v>
      </c>
      <c r="EW16">
        <f t="shared" ref="EW16" si="200">IF(_div3&gt;expiry,0,IF(AND(_div3&lt;EX$13,EW$13&lt;=_div3),VLOOKUP(_div3,div,2)*EXP(-ir*(_div3-EW$13)/365),EXP(-ir*t)*EX16))</f>
        <v>0</v>
      </c>
      <c r="EX16">
        <f t="shared" ref="EX16" si="201">IF(_div3&gt;expiry,0,IF(AND(_div3&lt;EY$13,EX$13&lt;=_div3),VLOOKUP(_div3,div,2)*EXP(-ir*(_div3-EX$13)/365),EXP(-ir*t)*EY16))</f>
        <v>0</v>
      </c>
      <c r="EY16">
        <f t="shared" ref="EY16" si="202">IF(_div3&gt;expiry,0,IF(AND(_div3&lt;EZ$13,EY$13&lt;=_div3),VLOOKUP(_div3,div,2)*EXP(-ir*(_div3-EY$13)/365),EXP(-ir*t)*EZ16))</f>
        <v>0</v>
      </c>
      <c r="EZ16">
        <f t="shared" ref="EZ16" si="203">IF(_div3&gt;expiry,0,IF(AND(_div3&lt;FA$13,EZ$13&lt;=_div3),VLOOKUP(_div3,div,2)*EXP(-ir*(_div3-EZ$13)/365),EXP(-ir*t)*FA16))</f>
        <v>0</v>
      </c>
      <c r="FA16">
        <f t="shared" ref="FA16" si="204">IF(_div3&gt;expiry,0,IF(AND(_div3&lt;FB$13,FA$13&lt;=_div3),VLOOKUP(_div3,div,2)*EXP(-ir*(_div3-FA$13)/365),EXP(-ir*t)*FB16))</f>
        <v>0</v>
      </c>
      <c r="FB16">
        <f t="shared" ref="FB16" si="205">IF(_div3&gt;expiry,0,IF(AND(_div3&lt;FC$13,FB$13&lt;=_div3),VLOOKUP(_div3,div,2)*EXP(-ir*(_div3-FB$13)/365),EXP(-ir*t)*FC16))</f>
        <v>0</v>
      </c>
      <c r="FC16">
        <f t="shared" ref="FC16" si="206">IF(_div3&gt;expiry,0,IF(AND(_div3&lt;FD$13,FC$13&lt;=_div3),VLOOKUP(_div3,div,2)*EXP(-ir*(_div3-FC$13)/365),EXP(-ir*t)*FD16))</f>
        <v>0</v>
      </c>
      <c r="FD16">
        <f t="shared" ref="FD16" si="207">IF(_div3&gt;expiry,0,IF(AND(_div3&lt;FE$13,FD$13&lt;=_div3),VLOOKUP(_div3,div,2)*EXP(-ir*(_div3-FD$13)/365),EXP(-ir*t)*FE16))</f>
        <v>0</v>
      </c>
      <c r="FE16">
        <f t="shared" ref="FE16" si="208">IF(_div3&gt;expiry,0,IF(AND(_div3&lt;FF$13,FE$13&lt;=_div3),VLOOKUP(_div3,div,2)*EXP(-ir*(_div3-FE$13)/365),EXP(-ir*t)*FF16))</f>
        <v>0</v>
      </c>
      <c r="FF16">
        <f t="shared" ref="FF16" si="209">IF(_div3&gt;expiry,0,IF(AND(_div3&lt;FG$13,FF$13&lt;=_div3),VLOOKUP(_div3,div,2)*EXP(-ir*(_div3-FF$13)/365),EXP(-ir*t)*FG16))</f>
        <v>0</v>
      </c>
      <c r="FG16">
        <f t="shared" ref="FG16" si="210">IF(_div3&gt;expiry,0,IF(AND(_div3&lt;FH$13,FG$13&lt;=_div3),VLOOKUP(_div3,div,2)*EXP(-ir*(_div3-FG$13)/365),EXP(-ir*t)*FH16))</f>
        <v>0</v>
      </c>
      <c r="FH16">
        <f t="shared" ref="FH16" si="211">IF(_div3&gt;expiry,0,IF(AND(_div3&lt;FI$13,FH$13&lt;=_div3),VLOOKUP(_div3,div,2)*EXP(-ir*(_div3-FH$13)/365),EXP(-ir*t)*FI16))</f>
        <v>0</v>
      </c>
      <c r="FI16">
        <f t="shared" ref="FI16" si="212">IF(_div3&gt;expiry,0,IF(AND(_div3&lt;FJ$13,FI$13&lt;=_div3),VLOOKUP(_div3,div,2)*EXP(-ir*(_div3-FI$13)/365),EXP(-ir*t)*FJ16))</f>
        <v>0</v>
      </c>
      <c r="FJ16">
        <f t="shared" ref="FJ16" si="213">IF(_div3&gt;expiry,0,IF(AND(_div3&lt;FK$13,FJ$13&lt;=_div3),VLOOKUP(_div3,div,2)*EXP(-ir*(_div3-FJ$13)/365),EXP(-ir*t)*FK16))</f>
        <v>0</v>
      </c>
      <c r="FK16">
        <f t="shared" ref="FK16" si="214">IF(_div3&gt;expiry,0,IF(AND(_div3&lt;FL$13,FK$13&lt;=_div3),VLOOKUP(_div3,div,2)*EXP(-ir*(_div3-FK$13)/365),EXP(-ir*t)*FL16))</f>
        <v>0</v>
      </c>
      <c r="FL16">
        <f t="shared" ref="FL16" si="215">IF(_div3&gt;expiry,0,IF(AND(_div3&lt;FM$13,FL$13&lt;=_div3),VLOOKUP(_div3,div,2)*EXP(-ir*(_div3-FL$13)/365),EXP(-ir*t)*FM16))</f>
        <v>0</v>
      </c>
      <c r="FM16">
        <f t="shared" ref="FM16" si="216">IF(_div3&gt;expiry,0,IF(AND(_div3&lt;FN$13,FM$13&lt;=_div3),VLOOKUP(_div3,div,2)*EXP(-ir*(_div3-FM$13)/365),EXP(-ir*t)*FN16))</f>
        <v>0</v>
      </c>
      <c r="FN16">
        <f t="shared" ref="FN16" si="217">IF(_div3&gt;expiry,0,IF(AND(_div3&lt;FO$13,FN$13&lt;=_div3),VLOOKUP(_div3,div,2)*EXP(-ir*(_div3-FN$13)/365),EXP(-ir*t)*FO16))</f>
        <v>0</v>
      </c>
      <c r="FO16">
        <f t="shared" ref="FO16" si="218">IF(_div3&gt;expiry,0,IF(AND(_div3&lt;FP$13,FO$13&lt;=_div3),VLOOKUP(_div3,div,2)*EXP(-ir*(_div3-FO$13)/365),EXP(-ir*t)*FP16))</f>
        <v>0</v>
      </c>
      <c r="FP16">
        <f t="shared" ref="FP16" si="219">IF(_div3&gt;expiry,0,IF(AND(_div3&lt;FQ$13,FP$13&lt;=_div3),VLOOKUP(_div3,div,2)*EXP(-ir*(_div3-FP$13)/365),EXP(-ir*t)*FQ16))</f>
        <v>0</v>
      </c>
      <c r="FQ16">
        <f t="shared" ref="FQ16" si="220">IF(_div3&gt;expiry,0,IF(AND(_div3&lt;FR$13,FQ$13&lt;=_div3),VLOOKUP(_div3,div,2)*EXP(-ir*(_div3-FQ$13)/365),EXP(-ir*t)*FR16))</f>
        <v>0</v>
      </c>
      <c r="FR16">
        <f t="shared" si="76"/>
        <v>0</v>
      </c>
    </row>
    <row r="17" spans="3:16354" x14ac:dyDescent="0.15">
      <c r="C17" t="s">
        <v>15</v>
      </c>
      <c r="D17">
        <f t="shared" ref="D17:AI17" si="221">IF(_div4&gt;expiry,0,IF(AND(_div4&lt;E$13,D$13&lt;=_div4),VLOOKUP(_div4,div,2)*EXP(-ir*(_div4-D$13)/365),EXP(-ir*t)*E17))</f>
        <v>0</v>
      </c>
      <c r="E17">
        <f t="shared" si="221"/>
        <v>0</v>
      </c>
      <c r="F17">
        <f t="shared" si="221"/>
        <v>0</v>
      </c>
      <c r="G17">
        <f t="shared" si="221"/>
        <v>0</v>
      </c>
      <c r="H17">
        <f t="shared" si="221"/>
        <v>0</v>
      </c>
      <c r="I17">
        <f t="shared" si="221"/>
        <v>0</v>
      </c>
      <c r="J17">
        <f t="shared" si="221"/>
        <v>0</v>
      </c>
      <c r="K17">
        <f t="shared" si="221"/>
        <v>0</v>
      </c>
      <c r="L17">
        <f t="shared" si="221"/>
        <v>0</v>
      </c>
      <c r="M17">
        <f t="shared" si="221"/>
        <v>0</v>
      </c>
      <c r="N17">
        <f t="shared" si="221"/>
        <v>0</v>
      </c>
      <c r="O17">
        <f t="shared" si="221"/>
        <v>0</v>
      </c>
      <c r="P17">
        <f t="shared" si="221"/>
        <v>0</v>
      </c>
      <c r="Q17">
        <f t="shared" si="221"/>
        <v>0</v>
      </c>
      <c r="R17">
        <f t="shared" si="221"/>
        <v>0</v>
      </c>
      <c r="S17">
        <f t="shared" si="221"/>
        <v>0</v>
      </c>
      <c r="T17">
        <f t="shared" si="221"/>
        <v>0</v>
      </c>
      <c r="U17">
        <f t="shared" si="221"/>
        <v>0</v>
      </c>
      <c r="V17">
        <f t="shared" si="221"/>
        <v>0</v>
      </c>
      <c r="W17">
        <f t="shared" si="221"/>
        <v>0</v>
      </c>
      <c r="X17">
        <f t="shared" si="221"/>
        <v>0</v>
      </c>
      <c r="Y17">
        <f t="shared" si="221"/>
        <v>0</v>
      </c>
      <c r="Z17">
        <f t="shared" si="221"/>
        <v>0</v>
      </c>
      <c r="AA17">
        <f t="shared" si="221"/>
        <v>0</v>
      </c>
      <c r="AB17">
        <f t="shared" si="221"/>
        <v>0</v>
      </c>
      <c r="AC17">
        <f t="shared" si="221"/>
        <v>0</v>
      </c>
      <c r="AD17">
        <f t="shared" si="221"/>
        <v>0</v>
      </c>
      <c r="AE17">
        <f t="shared" si="221"/>
        <v>0</v>
      </c>
      <c r="AF17">
        <f t="shared" si="221"/>
        <v>0</v>
      </c>
      <c r="AG17">
        <f t="shared" si="221"/>
        <v>0</v>
      </c>
      <c r="AH17">
        <f t="shared" si="221"/>
        <v>0</v>
      </c>
      <c r="AI17">
        <f t="shared" si="221"/>
        <v>0</v>
      </c>
      <c r="AJ17">
        <f t="shared" ref="AJ17:BO17" si="222">IF(_div4&gt;expiry,0,IF(AND(_div4&lt;AK$13,AJ$13&lt;=_div4),VLOOKUP(_div4,div,2)*EXP(-ir*(_div4-AJ$13)/365),EXP(-ir*t)*AK17))</f>
        <v>0</v>
      </c>
      <c r="AK17">
        <f t="shared" si="222"/>
        <v>0</v>
      </c>
      <c r="AL17">
        <f t="shared" si="222"/>
        <v>0</v>
      </c>
      <c r="AM17">
        <f t="shared" si="222"/>
        <v>0</v>
      </c>
      <c r="AN17">
        <f t="shared" si="222"/>
        <v>0</v>
      </c>
      <c r="AO17">
        <f t="shared" si="222"/>
        <v>0</v>
      </c>
      <c r="AP17">
        <f t="shared" si="222"/>
        <v>0</v>
      </c>
      <c r="AQ17">
        <f t="shared" si="222"/>
        <v>0</v>
      </c>
      <c r="AR17">
        <f t="shared" si="222"/>
        <v>0</v>
      </c>
      <c r="AS17">
        <f t="shared" si="222"/>
        <v>0</v>
      </c>
      <c r="AT17">
        <f t="shared" si="222"/>
        <v>0</v>
      </c>
      <c r="AU17">
        <f t="shared" si="222"/>
        <v>0</v>
      </c>
      <c r="AV17">
        <f t="shared" si="222"/>
        <v>0</v>
      </c>
      <c r="AW17">
        <f t="shared" si="222"/>
        <v>0</v>
      </c>
      <c r="AX17">
        <f t="shared" si="222"/>
        <v>0</v>
      </c>
      <c r="AY17">
        <f t="shared" si="222"/>
        <v>0</v>
      </c>
      <c r="AZ17">
        <f t="shared" si="222"/>
        <v>0</v>
      </c>
      <c r="BA17">
        <f t="shared" si="222"/>
        <v>0</v>
      </c>
      <c r="BB17">
        <f t="shared" si="222"/>
        <v>0</v>
      </c>
      <c r="BC17">
        <f t="shared" si="222"/>
        <v>0</v>
      </c>
      <c r="BD17">
        <f t="shared" si="222"/>
        <v>0</v>
      </c>
      <c r="BE17">
        <f t="shared" si="222"/>
        <v>0</v>
      </c>
      <c r="BF17">
        <f t="shared" si="222"/>
        <v>0</v>
      </c>
      <c r="BG17">
        <f t="shared" si="222"/>
        <v>0</v>
      </c>
      <c r="BH17">
        <f t="shared" si="222"/>
        <v>0</v>
      </c>
      <c r="BI17">
        <f t="shared" si="222"/>
        <v>0</v>
      </c>
      <c r="BJ17">
        <f t="shared" si="222"/>
        <v>0</v>
      </c>
      <c r="BK17">
        <f t="shared" si="222"/>
        <v>0</v>
      </c>
      <c r="BL17">
        <f t="shared" si="222"/>
        <v>0</v>
      </c>
      <c r="BM17">
        <f t="shared" si="222"/>
        <v>0</v>
      </c>
      <c r="BN17">
        <f t="shared" si="222"/>
        <v>0</v>
      </c>
      <c r="BO17">
        <f t="shared" si="222"/>
        <v>0</v>
      </c>
      <c r="BP17">
        <f t="shared" ref="BP17:CZ17" si="223">IF(_div4&gt;expiry,0,IF(AND(_div4&lt;BQ$13,BP$13&lt;=_div4),VLOOKUP(_div4,div,2)*EXP(-ir*(_div4-BP$13)/365),EXP(-ir*t)*BQ17))</f>
        <v>0</v>
      </c>
      <c r="BQ17">
        <f t="shared" si="223"/>
        <v>0</v>
      </c>
      <c r="BR17">
        <f t="shared" si="223"/>
        <v>0</v>
      </c>
      <c r="BS17">
        <f t="shared" si="223"/>
        <v>0</v>
      </c>
      <c r="BT17">
        <f t="shared" si="223"/>
        <v>0</v>
      </c>
      <c r="BU17">
        <f t="shared" si="223"/>
        <v>0</v>
      </c>
      <c r="BV17">
        <f t="shared" si="223"/>
        <v>0</v>
      </c>
      <c r="BW17">
        <f t="shared" si="223"/>
        <v>0</v>
      </c>
      <c r="BX17">
        <f t="shared" si="223"/>
        <v>0</v>
      </c>
      <c r="BY17">
        <f t="shared" si="223"/>
        <v>0</v>
      </c>
      <c r="BZ17">
        <f t="shared" si="223"/>
        <v>0</v>
      </c>
      <c r="CA17">
        <f t="shared" si="223"/>
        <v>0</v>
      </c>
      <c r="CB17">
        <f t="shared" si="223"/>
        <v>0</v>
      </c>
      <c r="CC17">
        <f t="shared" si="223"/>
        <v>0</v>
      </c>
      <c r="CD17">
        <f t="shared" si="223"/>
        <v>0</v>
      </c>
      <c r="CE17">
        <f t="shared" si="223"/>
        <v>0</v>
      </c>
      <c r="CF17">
        <f t="shared" si="223"/>
        <v>0</v>
      </c>
      <c r="CG17">
        <f t="shared" si="223"/>
        <v>0</v>
      </c>
      <c r="CH17">
        <f t="shared" si="223"/>
        <v>0</v>
      </c>
      <c r="CI17">
        <f t="shared" si="223"/>
        <v>0</v>
      </c>
      <c r="CJ17">
        <f t="shared" si="223"/>
        <v>0</v>
      </c>
      <c r="CK17">
        <f t="shared" si="223"/>
        <v>0</v>
      </c>
      <c r="CL17">
        <f t="shared" si="223"/>
        <v>0</v>
      </c>
      <c r="CM17">
        <f t="shared" si="223"/>
        <v>0</v>
      </c>
      <c r="CN17">
        <f t="shared" si="223"/>
        <v>0</v>
      </c>
      <c r="CO17">
        <f t="shared" si="223"/>
        <v>0</v>
      </c>
      <c r="CP17">
        <f t="shared" si="223"/>
        <v>0</v>
      </c>
      <c r="CQ17">
        <f t="shared" si="223"/>
        <v>0</v>
      </c>
      <c r="CR17">
        <f t="shared" si="223"/>
        <v>0</v>
      </c>
      <c r="CS17">
        <f t="shared" si="223"/>
        <v>0</v>
      </c>
      <c r="CT17">
        <f t="shared" si="223"/>
        <v>0</v>
      </c>
      <c r="CU17">
        <f t="shared" si="223"/>
        <v>0</v>
      </c>
      <c r="CV17">
        <f t="shared" si="223"/>
        <v>0</v>
      </c>
      <c r="CW17">
        <f t="shared" si="223"/>
        <v>0</v>
      </c>
      <c r="CX17">
        <f t="shared" si="223"/>
        <v>0</v>
      </c>
      <c r="CY17">
        <f t="shared" si="223"/>
        <v>0</v>
      </c>
      <c r="CZ17">
        <f t="shared" si="223"/>
        <v>0</v>
      </c>
      <c r="DA17">
        <f t="shared" ref="DA17" si="224">IF(_div4&gt;expiry,0,IF(AND(_div4&lt;DB$13,DA$13&lt;=_div4),VLOOKUP(_div4,div,2)*EXP(-ir*(_div4-DA$13)/365),EXP(-ir*t)*DB17))</f>
        <v>0</v>
      </c>
      <c r="DB17">
        <f t="shared" ref="DB17" si="225">IF(_div4&gt;expiry,0,IF(AND(_div4&lt;DC$13,DB$13&lt;=_div4),VLOOKUP(_div4,div,2)*EXP(-ir*(_div4-DB$13)/365),EXP(-ir*t)*DC17))</f>
        <v>0</v>
      </c>
      <c r="DC17">
        <f t="shared" ref="DC17" si="226">IF(_div4&gt;expiry,0,IF(AND(_div4&lt;DD$13,DC$13&lt;=_div4),VLOOKUP(_div4,div,2)*EXP(-ir*(_div4-DC$13)/365),EXP(-ir*t)*DD17))</f>
        <v>0</v>
      </c>
      <c r="DD17">
        <f t="shared" ref="DD17" si="227">IF(_div4&gt;expiry,0,IF(AND(_div4&lt;DE$13,DD$13&lt;=_div4),VLOOKUP(_div4,div,2)*EXP(-ir*(_div4-DD$13)/365),EXP(-ir*t)*DE17))</f>
        <v>0</v>
      </c>
      <c r="DE17">
        <f t="shared" ref="DE17" si="228">IF(_div4&gt;expiry,0,IF(AND(_div4&lt;DF$13,DE$13&lt;=_div4),VLOOKUP(_div4,div,2)*EXP(-ir*(_div4-DE$13)/365),EXP(-ir*t)*DF17))</f>
        <v>0</v>
      </c>
      <c r="DF17">
        <f t="shared" ref="DF17" si="229">IF(_div4&gt;expiry,0,IF(AND(_div4&lt;DG$13,DF$13&lt;=_div4),VLOOKUP(_div4,div,2)*EXP(-ir*(_div4-DF$13)/365),EXP(-ir*t)*DG17))</f>
        <v>0</v>
      </c>
      <c r="DG17">
        <f t="shared" ref="DG17" si="230">IF(_div4&gt;expiry,0,IF(AND(_div4&lt;DH$13,DG$13&lt;=_div4),VLOOKUP(_div4,div,2)*EXP(-ir*(_div4-DG$13)/365),EXP(-ir*t)*DH17))</f>
        <v>0</v>
      </c>
      <c r="DH17">
        <f t="shared" ref="DH17" si="231">IF(_div4&gt;expiry,0,IF(AND(_div4&lt;DI$13,DH$13&lt;=_div4),VLOOKUP(_div4,div,2)*EXP(-ir*(_div4-DH$13)/365),EXP(-ir*t)*DI17))</f>
        <v>0</v>
      </c>
      <c r="DI17">
        <f t="shared" ref="DI17" si="232">IF(_div4&gt;expiry,0,IF(AND(_div4&lt;DJ$13,DI$13&lt;=_div4),VLOOKUP(_div4,div,2)*EXP(-ir*(_div4-DI$13)/365),EXP(-ir*t)*DJ17))</f>
        <v>0</v>
      </c>
      <c r="DJ17">
        <f t="shared" ref="DJ17" si="233">IF(_div4&gt;expiry,0,IF(AND(_div4&lt;DK$13,DJ$13&lt;=_div4),VLOOKUP(_div4,div,2)*EXP(-ir*(_div4-DJ$13)/365),EXP(-ir*t)*DK17))</f>
        <v>0</v>
      </c>
      <c r="DK17">
        <f t="shared" ref="DK17" si="234">IF(_div4&gt;expiry,0,IF(AND(_div4&lt;DL$13,DK$13&lt;=_div4),VLOOKUP(_div4,div,2)*EXP(-ir*(_div4-DK$13)/365),EXP(-ir*t)*DL17))</f>
        <v>0</v>
      </c>
      <c r="DL17">
        <f t="shared" ref="DL17" si="235">IF(_div4&gt;expiry,0,IF(AND(_div4&lt;DM$13,DL$13&lt;=_div4),VLOOKUP(_div4,div,2)*EXP(-ir*(_div4-DL$13)/365),EXP(-ir*t)*DM17))</f>
        <v>0</v>
      </c>
      <c r="DM17">
        <f t="shared" ref="DM17" si="236">IF(_div4&gt;expiry,0,IF(AND(_div4&lt;DN$13,DM$13&lt;=_div4),VLOOKUP(_div4,div,2)*EXP(-ir*(_div4-DM$13)/365),EXP(-ir*t)*DN17))</f>
        <v>0</v>
      </c>
      <c r="DN17">
        <f t="shared" ref="DN17" si="237">IF(_div4&gt;expiry,0,IF(AND(_div4&lt;DO$13,DN$13&lt;=_div4),VLOOKUP(_div4,div,2)*EXP(-ir*(_div4-DN$13)/365),EXP(-ir*t)*DO17))</f>
        <v>0</v>
      </c>
      <c r="DO17">
        <f t="shared" ref="DO17" si="238">IF(_div4&gt;expiry,0,IF(AND(_div4&lt;DP$13,DO$13&lt;=_div4),VLOOKUP(_div4,div,2)*EXP(-ir*(_div4-DO$13)/365),EXP(-ir*t)*DP17))</f>
        <v>0</v>
      </c>
      <c r="DP17">
        <f t="shared" ref="DP17" si="239">IF(_div4&gt;expiry,0,IF(AND(_div4&lt;DQ$13,DP$13&lt;=_div4),VLOOKUP(_div4,div,2)*EXP(-ir*(_div4-DP$13)/365),EXP(-ir*t)*DQ17))</f>
        <v>0</v>
      </c>
      <c r="DQ17">
        <f t="shared" ref="DQ17" si="240">IF(_div4&gt;expiry,0,IF(AND(_div4&lt;DR$13,DQ$13&lt;=_div4),VLOOKUP(_div4,div,2)*EXP(-ir*(_div4-DQ$13)/365),EXP(-ir*t)*DR17))</f>
        <v>0</v>
      </c>
      <c r="DR17">
        <f t="shared" ref="DR17" si="241">IF(_div4&gt;expiry,0,IF(AND(_div4&lt;DS$13,DR$13&lt;=_div4),VLOOKUP(_div4,div,2)*EXP(-ir*(_div4-DR$13)/365),EXP(-ir*t)*DS17))</f>
        <v>0</v>
      </c>
      <c r="DS17">
        <f t="shared" ref="DS17" si="242">IF(_div4&gt;expiry,0,IF(AND(_div4&lt;DT$13,DS$13&lt;=_div4),VLOOKUP(_div4,div,2)*EXP(-ir*(_div4-DS$13)/365),EXP(-ir*t)*DT17))</f>
        <v>0</v>
      </c>
      <c r="DT17">
        <f t="shared" ref="DT17" si="243">IF(_div4&gt;expiry,0,IF(AND(_div4&lt;DU$13,DT$13&lt;=_div4),VLOOKUP(_div4,div,2)*EXP(-ir*(_div4-DT$13)/365),EXP(-ir*t)*DU17))</f>
        <v>0</v>
      </c>
      <c r="DU17">
        <f t="shared" ref="DU17" si="244">IF(_div4&gt;expiry,0,IF(AND(_div4&lt;DV$13,DU$13&lt;=_div4),VLOOKUP(_div4,div,2)*EXP(-ir*(_div4-DU$13)/365),EXP(-ir*t)*DV17))</f>
        <v>0</v>
      </c>
      <c r="DV17">
        <f t="shared" ref="DV17" si="245">IF(_div4&gt;expiry,0,IF(AND(_div4&lt;DW$13,DV$13&lt;=_div4),VLOOKUP(_div4,div,2)*EXP(-ir*(_div4-DV$13)/365),EXP(-ir*t)*DW17))</f>
        <v>0</v>
      </c>
      <c r="DW17">
        <f t="shared" ref="DW17" si="246">IF(_div4&gt;expiry,0,IF(AND(_div4&lt;DX$13,DW$13&lt;=_div4),VLOOKUP(_div4,div,2)*EXP(-ir*(_div4-DW$13)/365),EXP(-ir*t)*DX17))</f>
        <v>0</v>
      </c>
      <c r="DX17">
        <f t="shared" ref="DX17" si="247">IF(_div4&gt;expiry,0,IF(AND(_div4&lt;DY$13,DX$13&lt;=_div4),VLOOKUP(_div4,div,2)*EXP(-ir*(_div4-DX$13)/365),EXP(-ir*t)*DY17))</f>
        <v>0</v>
      </c>
      <c r="DY17">
        <f t="shared" ref="DY17" si="248">IF(_div4&gt;expiry,0,IF(AND(_div4&lt;DZ$13,DY$13&lt;=_div4),VLOOKUP(_div4,div,2)*EXP(-ir*(_div4-DY$13)/365),EXP(-ir*t)*DZ17))</f>
        <v>0</v>
      </c>
      <c r="DZ17">
        <f t="shared" ref="DZ17" si="249">IF(_div4&gt;expiry,0,IF(AND(_div4&lt;EA$13,DZ$13&lt;=_div4),VLOOKUP(_div4,div,2)*EXP(-ir*(_div4-DZ$13)/365),EXP(-ir*t)*EA17))</f>
        <v>0</v>
      </c>
      <c r="EA17">
        <f t="shared" ref="EA17" si="250">IF(_div4&gt;expiry,0,IF(AND(_div4&lt;EB$13,EA$13&lt;=_div4),VLOOKUP(_div4,div,2)*EXP(-ir*(_div4-EA$13)/365),EXP(-ir*t)*EB17))</f>
        <v>0</v>
      </c>
      <c r="EB17">
        <f t="shared" ref="EB17" si="251">IF(_div4&gt;expiry,0,IF(AND(_div4&lt;EC$13,EB$13&lt;=_div4),VLOOKUP(_div4,div,2)*EXP(-ir*(_div4-EB$13)/365),EXP(-ir*t)*EC17))</f>
        <v>0</v>
      </c>
      <c r="EC17">
        <f t="shared" ref="EC17" si="252">IF(_div4&gt;expiry,0,IF(AND(_div4&lt;ED$13,EC$13&lt;=_div4),VLOOKUP(_div4,div,2)*EXP(-ir*(_div4-EC$13)/365),EXP(-ir*t)*ED17))</f>
        <v>0</v>
      </c>
      <c r="ED17">
        <f t="shared" ref="ED17" si="253">IF(_div4&gt;expiry,0,IF(AND(_div4&lt;EE$13,ED$13&lt;=_div4),VLOOKUP(_div4,div,2)*EXP(-ir*(_div4-ED$13)/365),EXP(-ir*t)*EE17))</f>
        <v>0</v>
      </c>
      <c r="EE17">
        <f t="shared" ref="EE17" si="254">IF(_div4&gt;expiry,0,IF(AND(_div4&lt;EF$13,EE$13&lt;=_div4),VLOOKUP(_div4,div,2)*EXP(-ir*(_div4-EE$13)/365),EXP(-ir*t)*EF17))</f>
        <v>0</v>
      </c>
      <c r="EF17">
        <f t="shared" ref="EF17" si="255">IF(_div4&gt;expiry,0,IF(AND(_div4&lt;EG$13,EF$13&lt;=_div4),VLOOKUP(_div4,div,2)*EXP(-ir*(_div4-EF$13)/365),EXP(-ir*t)*EG17))</f>
        <v>0</v>
      </c>
      <c r="EG17">
        <f t="shared" ref="EG17" si="256">IF(_div4&gt;expiry,0,IF(AND(_div4&lt;EH$13,EG$13&lt;=_div4),VLOOKUP(_div4,div,2)*EXP(-ir*(_div4-EG$13)/365),EXP(-ir*t)*EH17))</f>
        <v>0</v>
      </c>
      <c r="EH17">
        <f t="shared" ref="EH17" si="257">IF(_div4&gt;expiry,0,IF(AND(_div4&lt;EI$13,EH$13&lt;=_div4),VLOOKUP(_div4,div,2)*EXP(-ir*(_div4-EH$13)/365),EXP(-ir*t)*EI17))</f>
        <v>0</v>
      </c>
      <c r="EI17">
        <f t="shared" ref="EI17" si="258">IF(_div4&gt;expiry,0,IF(AND(_div4&lt;EJ$13,EI$13&lt;=_div4),VLOOKUP(_div4,div,2)*EXP(-ir*(_div4-EI$13)/365),EXP(-ir*t)*EJ17))</f>
        <v>0</v>
      </c>
      <c r="EJ17">
        <f t="shared" ref="EJ17" si="259">IF(_div4&gt;expiry,0,IF(AND(_div4&lt;EK$13,EJ$13&lt;=_div4),VLOOKUP(_div4,div,2)*EXP(-ir*(_div4-EJ$13)/365),EXP(-ir*t)*EK17))</f>
        <v>0</v>
      </c>
      <c r="EK17">
        <f t="shared" ref="EK17" si="260">IF(_div4&gt;expiry,0,IF(AND(_div4&lt;EL$13,EK$13&lt;=_div4),VLOOKUP(_div4,div,2)*EXP(-ir*(_div4-EK$13)/365),EXP(-ir*t)*EL17))</f>
        <v>0</v>
      </c>
      <c r="EL17">
        <f t="shared" ref="EL17" si="261">IF(_div4&gt;expiry,0,IF(AND(_div4&lt;EM$13,EL$13&lt;=_div4),VLOOKUP(_div4,div,2)*EXP(-ir*(_div4-EL$13)/365),EXP(-ir*t)*EM17))</f>
        <v>0</v>
      </c>
      <c r="EM17">
        <f t="shared" ref="EM17" si="262">IF(_div4&gt;expiry,0,IF(AND(_div4&lt;EN$13,EM$13&lt;=_div4),VLOOKUP(_div4,div,2)*EXP(-ir*(_div4-EM$13)/365),EXP(-ir*t)*EN17))</f>
        <v>0</v>
      </c>
      <c r="EN17">
        <f t="shared" ref="EN17" si="263">IF(_div4&gt;expiry,0,IF(AND(_div4&lt;EO$13,EN$13&lt;=_div4),VLOOKUP(_div4,div,2)*EXP(-ir*(_div4-EN$13)/365),EXP(-ir*t)*EO17))</f>
        <v>0</v>
      </c>
      <c r="EO17">
        <f t="shared" ref="EO17" si="264">IF(_div4&gt;expiry,0,IF(AND(_div4&lt;EP$13,EO$13&lt;=_div4),VLOOKUP(_div4,div,2)*EXP(-ir*(_div4-EO$13)/365),EXP(-ir*t)*EP17))</f>
        <v>0</v>
      </c>
      <c r="EP17">
        <f t="shared" ref="EP17" si="265">IF(_div4&gt;expiry,0,IF(AND(_div4&lt;EQ$13,EP$13&lt;=_div4),VLOOKUP(_div4,div,2)*EXP(-ir*(_div4-EP$13)/365),EXP(-ir*t)*EQ17))</f>
        <v>0</v>
      </c>
      <c r="EQ17">
        <f t="shared" ref="EQ17" si="266">IF(_div4&gt;expiry,0,IF(AND(_div4&lt;ER$13,EQ$13&lt;=_div4),VLOOKUP(_div4,div,2)*EXP(-ir*(_div4-EQ$13)/365),EXP(-ir*t)*ER17))</f>
        <v>0</v>
      </c>
      <c r="ER17">
        <f t="shared" ref="ER17" si="267">IF(_div4&gt;expiry,0,IF(AND(_div4&lt;ES$13,ER$13&lt;=_div4),VLOOKUP(_div4,div,2)*EXP(-ir*(_div4-ER$13)/365),EXP(-ir*t)*ES17))</f>
        <v>0</v>
      </c>
      <c r="ES17">
        <f t="shared" ref="ES17" si="268">IF(_div4&gt;expiry,0,IF(AND(_div4&lt;ET$13,ES$13&lt;=_div4),VLOOKUP(_div4,div,2)*EXP(-ir*(_div4-ES$13)/365),EXP(-ir*t)*ET17))</f>
        <v>0</v>
      </c>
      <c r="ET17">
        <f t="shared" ref="ET17" si="269">IF(_div4&gt;expiry,0,IF(AND(_div4&lt;EU$13,ET$13&lt;=_div4),VLOOKUP(_div4,div,2)*EXP(-ir*(_div4-ET$13)/365),EXP(-ir*t)*EU17))</f>
        <v>0</v>
      </c>
      <c r="EU17">
        <f t="shared" ref="EU17" si="270">IF(_div4&gt;expiry,0,IF(AND(_div4&lt;EV$13,EU$13&lt;=_div4),VLOOKUP(_div4,div,2)*EXP(-ir*(_div4-EU$13)/365),EXP(-ir*t)*EV17))</f>
        <v>0</v>
      </c>
      <c r="EV17">
        <f t="shared" ref="EV17" si="271">IF(_div4&gt;expiry,0,IF(AND(_div4&lt;EW$13,EV$13&lt;=_div4),VLOOKUP(_div4,div,2)*EXP(-ir*(_div4-EV$13)/365),EXP(-ir*t)*EW17))</f>
        <v>0</v>
      </c>
      <c r="EW17">
        <f t="shared" ref="EW17" si="272">IF(_div4&gt;expiry,0,IF(AND(_div4&lt;EX$13,EW$13&lt;=_div4),VLOOKUP(_div4,div,2)*EXP(-ir*(_div4-EW$13)/365),EXP(-ir*t)*EX17))</f>
        <v>0</v>
      </c>
      <c r="EX17">
        <f t="shared" ref="EX17" si="273">IF(_div4&gt;expiry,0,IF(AND(_div4&lt;EY$13,EX$13&lt;=_div4),VLOOKUP(_div4,div,2)*EXP(-ir*(_div4-EX$13)/365),EXP(-ir*t)*EY17))</f>
        <v>0</v>
      </c>
      <c r="EY17">
        <f t="shared" ref="EY17" si="274">IF(_div4&gt;expiry,0,IF(AND(_div4&lt;EZ$13,EY$13&lt;=_div4),VLOOKUP(_div4,div,2)*EXP(-ir*(_div4-EY$13)/365),EXP(-ir*t)*EZ17))</f>
        <v>0</v>
      </c>
      <c r="EZ17">
        <f t="shared" ref="EZ17" si="275">IF(_div4&gt;expiry,0,IF(AND(_div4&lt;FA$13,EZ$13&lt;=_div4),VLOOKUP(_div4,div,2)*EXP(-ir*(_div4-EZ$13)/365),EXP(-ir*t)*FA17))</f>
        <v>0</v>
      </c>
      <c r="FA17">
        <f t="shared" ref="FA17" si="276">IF(_div4&gt;expiry,0,IF(AND(_div4&lt;FB$13,FA$13&lt;=_div4),VLOOKUP(_div4,div,2)*EXP(-ir*(_div4-FA$13)/365),EXP(-ir*t)*FB17))</f>
        <v>0</v>
      </c>
      <c r="FB17">
        <f t="shared" ref="FB17" si="277">IF(_div4&gt;expiry,0,IF(AND(_div4&lt;FC$13,FB$13&lt;=_div4),VLOOKUP(_div4,div,2)*EXP(-ir*(_div4-FB$13)/365),EXP(-ir*t)*FC17))</f>
        <v>0</v>
      </c>
      <c r="FC17">
        <f t="shared" ref="FC17" si="278">IF(_div4&gt;expiry,0,IF(AND(_div4&lt;FD$13,FC$13&lt;=_div4),VLOOKUP(_div4,div,2)*EXP(-ir*(_div4-FC$13)/365),EXP(-ir*t)*FD17))</f>
        <v>0</v>
      </c>
      <c r="FD17">
        <f t="shared" ref="FD17" si="279">IF(_div4&gt;expiry,0,IF(AND(_div4&lt;FE$13,FD$13&lt;=_div4),VLOOKUP(_div4,div,2)*EXP(-ir*(_div4-FD$13)/365),EXP(-ir*t)*FE17))</f>
        <v>0</v>
      </c>
      <c r="FE17">
        <f t="shared" ref="FE17" si="280">IF(_div4&gt;expiry,0,IF(AND(_div4&lt;FF$13,FE$13&lt;=_div4),VLOOKUP(_div4,div,2)*EXP(-ir*(_div4-FE$13)/365),EXP(-ir*t)*FF17))</f>
        <v>0</v>
      </c>
      <c r="FF17">
        <f t="shared" ref="FF17" si="281">IF(_div4&gt;expiry,0,IF(AND(_div4&lt;FG$13,FF$13&lt;=_div4),VLOOKUP(_div4,div,2)*EXP(-ir*(_div4-FF$13)/365),EXP(-ir*t)*FG17))</f>
        <v>0</v>
      </c>
      <c r="FG17">
        <f t="shared" ref="FG17" si="282">IF(_div4&gt;expiry,0,IF(AND(_div4&lt;FH$13,FG$13&lt;=_div4),VLOOKUP(_div4,div,2)*EXP(-ir*(_div4-FG$13)/365),EXP(-ir*t)*FH17))</f>
        <v>0</v>
      </c>
      <c r="FH17">
        <f t="shared" ref="FH17" si="283">IF(_div4&gt;expiry,0,IF(AND(_div4&lt;FI$13,FH$13&lt;=_div4),VLOOKUP(_div4,div,2)*EXP(-ir*(_div4-FH$13)/365),EXP(-ir*t)*FI17))</f>
        <v>0</v>
      </c>
      <c r="FI17">
        <f t="shared" ref="FI17" si="284">IF(_div4&gt;expiry,0,IF(AND(_div4&lt;FJ$13,FI$13&lt;=_div4),VLOOKUP(_div4,div,2)*EXP(-ir*(_div4-FI$13)/365),EXP(-ir*t)*FJ17))</f>
        <v>0</v>
      </c>
      <c r="FJ17">
        <f t="shared" ref="FJ17" si="285">IF(_div4&gt;expiry,0,IF(AND(_div4&lt;FK$13,FJ$13&lt;=_div4),VLOOKUP(_div4,div,2)*EXP(-ir*(_div4-FJ$13)/365),EXP(-ir*t)*FK17))</f>
        <v>0</v>
      </c>
      <c r="FK17">
        <f t="shared" ref="FK17" si="286">IF(_div4&gt;expiry,0,IF(AND(_div4&lt;FL$13,FK$13&lt;=_div4),VLOOKUP(_div4,div,2)*EXP(-ir*(_div4-FK$13)/365),EXP(-ir*t)*FL17))</f>
        <v>0</v>
      </c>
      <c r="FL17">
        <f t="shared" ref="FL17" si="287">IF(_div4&gt;expiry,0,IF(AND(_div4&lt;FM$13,FL$13&lt;=_div4),VLOOKUP(_div4,div,2)*EXP(-ir*(_div4-FL$13)/365),EXP(-ir*t)*FM17))</f>
        <v>0</v>
      </c>
      <c r="FM17">
        <f t="shared" ref="FM17" si="288">IF(_div4&gt;expiry,0,IF(AND(_div4&lt;FN$13,FM$13&lt;=_div4),VLOOKUP(_div4,div,2)*EXP(-ir*(_div4-FM$13)/365),EXP(-ir*t)*FN17))</f>
        <v>0</v>
      </c>
      <c r="FN17">
        <f t="shared" ref="FN17" si="289">IF(_div4&gt;expiry,0,IF(AND(_div4&lt;FO$13,FN$13&lt;=_div4),VLOOKUP(_div4,div,2)*EXP(-ir*(_div4-FN$13)/365),EXP(-ir*t)*FO17))</f>
        <v>0</v>
      </c>
      <c r="FO17">
        <f t="shared" ref="FO17" si="290">IF(_div4&gt;expiry,0,IF(AND(_div4&lt;FP$13,FO$13&lt;=_div4),VLOOKUP(_div4,div,2)*EXP(-ir*(_div4-FO$13)/365),EXP(-ir*t)*FP17))</f>
        <v>0</v>
      </c>
      <c r="FP17">
        <f t="shared" ref="FP17" si="291">IF(_div4&gt;expiry,0,IF(AND(_div4&lt;FQ$13,FP$13&lt;=_div4),VLOOKUP(_div4,div,2)*EXP(-ir*(_div4-FP$13)/365),EXP(-ir*t)*FQ17))</f>
        <v>0</v>
      </c>
      <c r="FQ17">
        <f t="shared" ref="FQ17" si="292">IF(_div4&gt;expiry,0,IF(AND(_div4&lt;FR$13,FQ$13&lt;=_div4),VLOOKUP(_div4,div,2)*EXP(-ir*(_div4-FQ$13)/365),EXP(-ir*t)*FR17))</f>
        <v>0</v>
      </c>
      <c r="FR17">
        <f t="shared" si="76"/>
        <v>0</v>
      </c>
    </row>
    <row r="18" spans="3:16354" x14ac:dyDescent="0.15">
      <c r="C18" t="s">
        <v>16</v>
      </c>
      <c r="D18">
        <f t="shared" ref="D18:AI18" si="293">IF(_div5&gt;expiry,0,IF(AND(_div5&lt;E$13,D$13&lt;=_div5),VLOOKUP(_div5,div,2)*EXP(-ir*(_div5-D$13)/365),EXP(-ir*t)*E18))</f>
        <v>0</v>
      </c>
      <c r="E18">
        <f t="shared" si="293"/>
        <v>0</v>
      </c>
      <c r="F18">
        <f t="shared" si="293"/>
        <v>0</v>
      </c>
      <c r="G18">
        <f t="shared" si="293"/>
        <v>0</v>
      </c>
      <c r="H18">
        <f t="shared" si="293"/>
        <v>0</v>
      </c>
      <c r="I18">
        <f t="shared" si="293"/>
        <v>0</v>
      </c>
      <c r="J18">
        <f t="shared" si="293"/>
        <v>0</v>
      </c>
      <c r="K18">
        <f t="shared" si="293"/>
        <v>0</v>
      </c>
      <c r="L18">
        <f t="shared" si="293"/>
        <v>0</v>
      </c>
      <c r="M18">
        <f t="shared" si="293"/>
        <v>0</v>
      </c>
      <c r="N18">
        <f t="shared" si="293"/>
        <v>0</v>
      </c>
      <c r="O18">
        <f t="shared" si="293"/>
        <v>0</v>
      </c>
      <c r="P18">
        <f t="shared" si="293"/>
        <v>0</v>
      </c>
      <c r="Q18">
        <f t="shared" si="293"/>
        <v>0</v>
      </c>
      <c r="R18">
        <f t="shared" si="293"/>
        <v>0</v>
      </c>
      <c r="S18">
        <f t="shared" si="293"/>
        <v>0</v>
      </c>
      <c r="T18">
        <f t="shared" si="293"/>
        <v>0</v>
      </c>
      <c r="U18">
        <f t="shared" si="293"/>
        <v>0</v>
      </c>
      <c r="V18">
        <f t="shared" si="293"/>
        <v>0</v>
      </c>
      <c r="W18">
        <f t="shared" si="293"/>
        <v>0</v>
      </c>
      <c r="X18">
        <f t="shared" si="293"/>
        <v>0</v>
      </c>
      <c r="Y18">
        <f t="shared" si="293"/>
        <v>0</v>
      </c>
      <c r="Z18">
        <f t="shared" si="293"/>
        <v>0</v>
      </c>
      <c r="AA18">
        <f t="shared" si="293"/>
        <v>0</v>
      </c>
      <c r="AB18">
        <f t="shared" si="293"/>
        <v>0</v>
      </c>
      <c r="AC18">
        <f t="shared" si="293"/>
        <v>0</v>
      </c>
      <c r="AD18">
        <f t="shared" si="293"/>
        <v>0</v>
      </c>
      <c r="AE18">
        <f t="shared" si="293"/>
        <v>0</v>
      </c>
      <c r="AF18">
        <f t="shared" si="293"/>
        <v>0</v>
      </c>
      <c r="AG18">
        <f t="shared" si="293"/>
        <v>0</v>
      </c>
      <c r="AH18">
        <f t="shared" si="293"/>
        <v>0</v>
      </c>
      <c r="AI18">
        <f t="shared" si="293"/>
        <v>0</v>
      </c>
      <c r="AJ18">
        <f t="shared" ref="AJ18:BO18" si="294">IF(_div5&gt;expiry,0,IF(AND(_div5&lt;AK$13,AJ$13&lt;=_div5),VLOOKUP(_div5,div,2)*EXP(-ir*(_div5-AJ$13)/365),EXP(-ir*t)*AK18))</f>
        <v>0</v>
      </c>
      <c r="AK18">
        <f t="shared" si="294"/>
        <v>0</v>
      </c>
      <c r="AL18">
        <f t="shared" si="294"/>
        <v>0</v>
      </c>
      <c r="AM18">
        <f t="shared" si="294"/>
        <v>0</v>
      </c>
      <c r="AN18">
        <f t="shared" si="294"/>
        <v>0</v>
      </c>
      <c r="AO18">
        <f t="shared" si="294"/>
        <v>0</v>
      </c>
      <c r="AP18">
        <f t="shared" si="294"/>
        <v>0</v>
      </c>
      <c r="AQ18">
        <f t="shared" si="294"/>
        <v>0</v>
      </c>
      <c r="AR18">
        <f t="shared" si="294"/>
        <v>0</v>
      </c>
      <c r="AS18">
        <f t="shared" si="294"/>
        <v>0</v>
      </c>
      <c r="AT18">
        <f t="shared" si="294"/>
        <v>0</v>
      </c>
      <c r="AU18">
        <f t="shared" si="294"/>
        <v>0</v>
      </c>
      <c r="AV18">
        <f t="shared" si="294"/>
        <v>0</v>
      </c>
      <c r="AW18">
        <f t="shared" si="294"/>
        <v>0</v>
      </c>
      <c r="AX18">
        <f t="shared" si="294"/>
        <v>0</v>
      </c>
      <c r="AY18">
        <f t="shared" si="294"/>
        <v>0</v>
      </c>
      <c r="AZ18">
        <f t="shared" si="294"/>
        <v>0</v>
      </c>
      <c r="BA18">
        <f t="shared" si="294"/>
        <v>0</v>
      </c>
      <c r="BB18">
        <f t="shared" si="294"/>
        <v>0</v>
      </c>
      <c r="BC18">
        <f t="shared" si="294"/>
        <v>0</v>
      </c>
      <c r="BD18">
        <f t="shared" si="294"/>
        <v>0</v>
      </c>
      <c r="BE18">
        <f t="shared" si="294"/>
        <v>0</v>
      </c>
      <c r="BF18">
        <f t="shared" si="294"/>
        <v>0</v>
      </c>
      <c r="BG18">
        <f t="shared" si="294"/>
        <v>0</v>
      </c>
      <c r="BH18">
        <f t="shared" si="294"/>
        <v>0</v>
      </c>
      <c r="BI18">
        <f t="shared" si="294"/>
        <v>0</v>
      </c>
      <c r="BJ18">
        <f t="shared" si="294"/>
        <v>0</v>
      </c>
      <c r="BK18">
        <f t="shared" si="294"/>
        <v>0</v>
      </c>
      <c r="BL18">
        <f t="shared" si="294"/>
        <v>0</v>
      </c>
      <c r="BM18">
        <f t="shared" si="294"/>
        <v>0</v>
      </c>
      <c r="BN18">
        <f t="shared" si="294"/>
        <v>0</v>
      </c>
      <c r="BO18">
        <f t="shared" si="294"/>
        <v>0</v>
      </c>
      <c r="BP18">
        <f t="shared" ref="BP18:CZ18" si="295">IF(_div5&gt;expiry,0,IF(AND(_div5&lt;BQ$13,BP$13&lt;=_div5),VLOOKUP(_div5,div,2)*EXP(-ir*(_div5-BP$13)/365),EXP(-ir*t)*BQ18))</f>
        <v>0</v>
      </c>
      <c r="BQ18">
        <f t="shared" si="295"/>
        <v>0</v>
      </c>
      <c r="BR18">
        <f t="shared" si="295"/>
        <v>0</v>
      </c>
      <c r="BS18">
        <f t="shared" si="295"/>
        <v>0</v>
      </c>
      <c r="BT18">
        <f t="shared" si="295"/>
        <v>0</v>
      </c>
      <c r="BU18">
        <f t="shared" si="295"/>
        <v>0</v>
      </c>
      <c r="BV18">
        <f t="shared" si="295"/>
        <v>0</v>
      </c>
      <c r="BW18">
        <f t="shared" si="295"/>
        <v>0</v>
      </c>
      <c r="BX18">
        <f t="shared" si="295"/>
        <v>0</v>
      </c>
      <c r="BY18">
        <f t="shared" si="295"/>
        <v>0</v>
      </c>
      <c r="BZ18">
        <f t="shared" si="295"/>
        <v>0</v>
      </c>
      <c r="CA18">
        <f t="shared" si="295"/>
        <v>0</v>
      </c>
      <c r="CB18">
        <f t="shared" si="295"/>
        <v>0</v>
      </c>
      <c r="CC18">
        <f t="shared" si="295"/>
        <v>0</v>
      </c>
      <c r="CD18">
        <f t="shared" si="295"/>
        <v>0</v>
      </c>
      <c r="CE18">
        <f t="shared" si="295"/>
        <v>0</v>
      </c>
      <c r="CF18">
        <f t="shared" si="295"/>
        <v>0</v>
      </c>
      <c r="CG18">
        <f t="shared" si="295"/>
        <v>0</v>
      </c>
      <c r="CH18">
        <f t="shared" si="295"/>
        <v>0</v>
      </c>
      <c r="CI18">
        <f t="shared" si="295"/>
        <v>0</v>
      </c>
      <c r="CJ18">
        <f t="shared" si="295"/>
        <v>0</v>
      </c>
      <c r="CK18">
        <f t="shared" si="295"/>
        <v>0</v>
      </c>
      <c r="CL18">
        <f t="shared" si="295"/>
        <v>0</v>
      </c>
      <c r="CM18">
        <f t="shared" si="295"/>
        <v>0</v>
      </c>
      <c r="CN18">
        <f t="shared" si="295"/>
        <v>0</v>
      </c>
      <c r="CO18">
        <f t="shared" si="295"/>
        <v>0</v>
      </c>
      <c r="CP18">
        <f t="shared" si="295"/>
        <v>0</v>
      </c>
      <c r="CQ18">
        <f t="shared" si="295"/>
        <v>0</v>
      </c>
      <c r="CR18">
        <f t="shared" si="295"/>
        <v>0</v>
      </c>
      <c r="CS18">
        <f t="shared" si="295"/>
        <v>0</v>
      </c>
      <c r="CT18">
        <f t="shared" si="295"/>
        <v>0</v>
      </c>
      <c r="CU18">
        <f t="shared" si="295"/>
        <v>0</v>
      </c>
      <c r="CV18">
        <f t="shared" si="295"/>
        <v>0</v>
      </c>
      <c r="CW18">
        <f t="shared" si="295"/>
        <v>0</v>
      </c>
      <c r="CX18">
        <f t="shared" si="295"/>
        <v>0</v>
      </c>
      <c r="CY18">
        <f t="shared" si="295"/>
        <v>0</v>
      </c>
      <c r="CZ18">
        <f t="shared" si="295"/>
        <v>0</v>
      </c>
      <c r="DA18">
        <f t="shared" ref="DA18" si="296">IF(_div5&gt;expiry,0,IF(AND(_div5&lt;DB$13,DA$13&lt;=_div5),VLOOKUP(_div5,div,2)*EXP(-ir*(_div5-DA$13)/365),EXP(-ir*t)*DB18))</f>
        <v>0</v>
      </c>
      <c r="DB18">
        <f t="shared" ref="DB18" si="297">IF(_div5&gt;expiry,0,IF(AND(_div5&lt;DC$13,DB$13&lt;=_div5),VLOOKUP(_div5,div,2)*EXP(-ir*(_div5-DB$13)/365),EXP(-ir*t)*DC18))</f>
        <v>0</v>
      </c>
      <c r="DC18">
        <f t="shared" ref="DC18" si="298">IF(_div5&gt;expiry,0,IF(AND(_div5&lt;DD$13,DC$13&lt;=_div5),VLOOKUP(_div5,div,2)*EXP(-ir*(_div5-DC$13)/365),EXP(-ir*t)*DD18))</f>
        <v>0</v>
      </c>
      <c r="DD18">
        <f t="shared" ref="DD18" si="299">IF(_div5&gt;expiry,0,IF(AND(_div5&lt;DE$13,DD$13&lt;=_div5),VLOOKUP(_div5,div,2)*EXP(-ir*(_div5-DD$13)/365),EXP(-ir*t)*DE18))</f>
        <v>0</v>
      </c>
      <c r="DE18">
        <f t="shared" ref="DE18" si="300">IF(_div5&gt;expiry,0,IF(AND(_div5&lt;DF$13,DE$13&lt;=_div5),VLOOKUP(_div5,div,2)*EXP(-ir*(_div5-DE$13)/365),EXP(-ir*t)*DF18))</f>
        <v>0</v>
      </c>
      <c r="DF18">
        <f t="shared" ref="DF18" si="301">IF(_div5&gt;expiry,0,IF(AND(_div5&lt;DG$13,DF$13&lt;=_div5),VLOOKUP(_div5,div,2)*EXP(-ir*(_div5-DF$13)/365),EXP(-ir*t)*DG18))</f>
        <v>0</v>
      </c>
      <c r="DG18">
        <f t="shared" ref="DG18" si="302">IF(_div5&gt;expiry,0,IF(AND(_div5&lt;DH$13,DG$13&lt;=_div5),VLOOKUP(_div5,div,2)*EXP(-ir*(_div5-DG$13)/365),EXP(-ir*t)*DH18))</f>
        <v>0</v>
      </c>
      <c r="DH18">
        <f t="shared" ref="DH18" si="303">IF(_div5&gt;expiry,0,IF(AND(_div5&lt;DI$13,DH$13&lt;=_div5),VLOOKUP(_div5,div,2)*EXP(-ir*(_div5-DH$13)/365),EXP(-ir*t)*DI18))</f>
        <v>0</v>
      </c>
      <c r="DI18">
        <f t="shared" ref="DI18" si="304">IF(_div5&gt;expiry,0,IF(AND(_div5&lt;DJ$13,DI$13&lt;=_div5),VLOOKUP(_div5,div,2)*EXP(-ir*(_div5-DI$13)/365),EXP(-ir*t)*DJ18))</f>
        <v>0</v>
      </c>
      <c r="DJ18">
        <f t="shared" ref="DJ18" si="305">IF(_div5&gt;expiry,0,IF(AND(_div5&lt;DK$13,DJ$13&lt;=_div5),VLOOKUP(_div5,div,2)*EXP(-ir*(_div5-DJ$13)/365),EXP(-ir*t)*DK18))</f>
        <v>0</v>
      </c>
      <c r="DK18">
        <f t="shared" ref="DK18" si="306">IF(_div5&gt;expiry,0,IF(AND(_div5&lt;DL$13,DK$13&lt;=_div5),VLOOKUP(_div5,div,2)*EXP(-ir*(_div5-DK$13)/365),EXP(-ir*t)*DL18))</f>
        <v>0</v>
      </c>
      <c r="DL18">
        <f t="shared" ref="DL18" si="307">IF(_div5&gt;expiry,0,IF(AND(_div5&lt;DM$13,DL$13&lt;=_div5),VLOOKUP(_div5,div,2)*EXP(-ir*(_div5-DL$13)/365),EXP(-ir*t)*DM18))</f>
        <v>0</v>
      </c>
      <c r="DM18">
        <f t="shared" ref="DM18" si="308">IF(_div5&gt;expiry,0,IF(AND(_div5&lt;DN$13,DM$13&lt;=_div5),VLOOKUP(_div5,div,2)*EXP(-ir*(_div5-DM$13)/365),EXP(-ir*t)*DN18))</f>
        <v>0</v>
      </c>
      <c r="DN18">
        <f t="shared" ref="DN18" si="309">IF(_div5&gt;expiry,0,IF(AND(_div5&lt;DO$13,DN$13&lt;=_div5),VLOOKUP(_div5,div,2)*EXP(-ir*(_div5-DN$13)/365),EXP(-ir*t)*DO18))</f>
        <v>0</v>
      </c>
      <c r="DO18">
        <f t="shared" ref="DO18" si="310">IF(_div5&gt;expiry,0,IF(AND(_div5&lt;DP$13,DO$13&lt;=_div5),VLOOKUP(_div5,div,2)*EXP(-ir*(_div5-DO$13)/365),EXP(-ir*t)*DP18))</f>
        <v>0</v>
      </c>
      <c r="DP18">
        <f t="shared" ref="DP18" si="311">IF(_div5&gt;expiry,0,IF(AND(_div5&lt;DQ$13,DP$13&lt;=_div5),VLOOKUP(_div5,div,2)*EXP(-ir*(_div5-DP$13)/365),EXP(-ir*t)*DQ18))</f>
        <v>0</v>
      </c>
      <c r="DQ18">
        <f t="shared" ref="DQ18" si="312">IF(_div5&gt;expiry,0,IF(AND(_div5&lt;DR$13,DQ$13&lt;=_div5),VLOOKUP(_div5,div,2)*EXP(-ir*(_div5-DQ$13)/365),EXP(-ir*t)*DR18))</f>
        <v>0</v>
      </c>
      <c r="DR18">
        <f t="shared" ref="DR18" si="313">IF(_div5&gt;expiry,0,IF(AND(_div5&lt;DS$13,DR$13&lt;=_div5),VLOOKUP(_div5,div,2)*EXP(-ir*(_div5-DR$13)/365),EXP(-ir*t)*DS18))</f>
        <v>0</v>
      </c>
      <c r="DS18">
        <f t="shared" ref="DS18" si="314">IF(_div5&gt;expiry,0,IF(AND(_div5&lt;DT$13,DS$13&lt;=_div5),VLOOKUP(_div5,div,2)*EXP(-ir*(_div5-DS$13)/365),EXP(-ir*t)*DT18))</f>
        <v>0</v>
      </c>
      <c r="DT18">
        <f t="shared" ref="DT18" si="315">IF(_div5&gt;expiry,0,IF(AND(_div5&lt;DU$13,DT$13&lt;=_div5),VLOOKUP(_div5,div,2)*EXP(-ir*(_div5-DT$13)/365),EXP(-ir*t)*DU18))</f>
        <v>0</v>
      </c>
      <c r="DU18">
        <f t="shared" ref="DU18" si="316">IF(_div5&gt;expiry,0,IF(AND(_div5&lt;DV$13,DU$13&lt;=_div5),VLOOKUP(_div5,div,2)*EXP(-ir*(_div5-DU$13)/365),EXP(-ir*t)*DV18))</f>
        <v>0</v>
      </c>
      <c r="DV18">
        <f t="shared" ref="DV18" si="317">IF(_div5&gt;expiry,0,IF(AND(_div5&lt;DW$13,DV$13&lt;=_div5),VLOOKUP(_div5,div,2)*EXP(-ir*(_div5-DV$13)/365),EXP(-ir*t)*DW18))</f>
        <v>0</v>
      </c>
      <c r="DW18">
        <f t="shared" ref="DW18" si="318">IF(_div5&gt;expiry,0,IF(AND(_div5&lt;DX$13,DW$13&lt;=_div5),VLOOKUP(_div5,div,2)*EXP(-ir*(_div5-DW$13)/365),EXP(-ir*t)*DX18))</f>
        <v>0</v>
      </c>
      <c r="DX18">
        <f t="shared" ref="DX18" si="319">IF(_div5&gt;expiry,0,IF(AND(_div5&lt;DY$13,DX$13&lt;=_div5),VLOOKUP(_div5,div,2)*EXP(-ir*(_div5-DX$13)/365),EXP(-ir*t)*DY18))</f>
        <v>0</v>
      </c>
      <c r="DY18">
        <f t="shared" ref="DY18" si="320">IF(_div5&gt;expiry,0,IF(AND(_div5&lt;DZ$13,DY$13&lt;=_div5),VLOOKUP(_div5,div,2)*EXP(-ir*(_div5-DY$13)/365),EXP(-ir*t)*DZ18))</f>
        <v>0</v>
      </c>
      <c r="DZ18">
        <f t="shared" ref="DZ18" si="321">IF(_div5&gt;expiry,0,IF(AND(_div5&lt;EA$13,DZ$13&lt;=_div5),VLOOKUP(_div5,div,2)*EXP(-ir*(_div5-DZ$13)/365),EXP(-ir*t)*EA18))</f>
        <v>0</v>
      </c>
      <c r="EA18">
        <f t="shared" ref="EA18" si="322">IF(_div5&gt;expiry,0,IF(AND(_div5&lt;EB$13,EA$13&lt;=_div5),VLOOKUP(_div5,div,2)*EXP(-ir*(_div5-EA$13)/365),EXP(-ir*t)*EB18))</f>
        <v>0</v>
      </c>
      <c r="EB18">
        <f t="shared" ref="EB18" si="323">IF(_div5&gt;expiry,0,IF(AND(_div5&lt;EC$13,EB$13&lt;=_div5),VLOOKUP(_div5,div,2)*EXP(-ir*(_div5-EB$13)/365),EXP(-ir*t)*EC18))</f>
        <v>0</v>
      </c>
      <c r="EC18">
        <f t="shared" ref="EC18" si="324">IF(_div5&gt;expiry,0,IF(AND(_div5&lt;ED$13,EC$13&lt;=_div5),VLOOKUP(_div5,div,2)*EXP(-ir*(_div5-EC$13)/365),EXP(-ir*t)*ED18))</f>
        <v>0</v>
      </c>
      <c r="ED18">
        <f t="shared" ref="ED18" si="325">IF(_div5&gt;expiry,0,IF(AND(_div5&lt;EE$13,ED$13&lt;=_div5),VLOOKUP(_div5,div,2)*EXP(-ir*(_div5-ED$13)/365),EXP(-ir*t)*EE18))</f>
        <v>0</v>
      </c>
      <c r="EE18">
        <f t="shared" ref="EE18" si="326">IF(_div5&gt;expiry,0,IF(AND(_div5&lt;EF$13,EE$13&lt;=_div5),VLOOKUP(_div5,div,2)*EXP(-ir*(_div5-EE$13)/365),EXP(-ir*t)*EF18))</f>
        <v>0</v>
      </c>
      <c r="EF18">
        <f t="shared" ref="EF18" si="327">IF(_div5&gt;expiry,0,IF(AND(_div5&lt;EG$13,EF$13&lt;=_div5),VLOOKUP(_div5,div,2)*EXP(-ir*(_div5-EF$13)/365),EXP(-ir*t)*EG18))</f>
        <v>0</v>
      </c>
      <c r="EG18">
        <f t="shared" ref="EG18" si="328">IF(_div5&gt;expiry,0,IF(AND(_div5&lt;EH$13,EG$13&lt;=_div5),VLOOKUP(_div5,div,2)*EXP(-ir*(_div5-EG$13)/365),EXP(-ir*t)*EH18))</f>
        <v>0</v>
      </c>
      <c r="EH18">
        <f t="shared" ref="EH18" si="329">IF(_div5&gt;expiry,0,IF(AND(_div5&lt;EI$13,EH$13&lt;=_div5),VLOOKUP(_div5,div,2)*EXP(-ir*(_div5-EH$13)/365),EXP(-ir*t)*EI18))</f>
        <v>0</v>
      </c>
      <c r="EI18">
        <f t="shared" ref="EI18" si="330">IF(_div5&gt;expiry,0,IF(AND(_div5&lt;EJ$13,EI$13&lt;=_div5),VLOOKUP(_div5,div,2)*EXP(-ir*(_div5-EI$13)/365),EXP(-ir*t)*EJ18))</f>
        <v>0</v>
      </c>
      <c r="EJ18">
        <f t="shared" ref="EJ18" si="331">IF(_div5&gt;expiry,0,IF(AND(_div5&lt;EK$13,EJ$13&lt;=_div5),VLOOKUP(_div5,div,2)*EXP(-ir*(_div5-EJ$13)/365),EXP(-ir*t)*EK18))</f>
        <v>0</v>
      </c>
      <c r="EK18">
        <f t="shared" ref="EK18" si="332">IF(_div5&gt;expiry,0,IF(AND(_div5&lt;EL$13,EK$13&lt;=_div5),VLOOKUP(_div5,div,2)*EXP(-ir*(_div5-EK$13)/365),EXP(-ir*t)*EL18))</f>
        <v>0</v>
      </c>
      <c r="EL18">
        <f t="shared" ref="EL18" si="333">IF(_div5&gt;expiry,0,IF(AND(_div5&lt;EM$13,EL$13&lt;=_div5),VLOOKUP(_div5,div,2)*EXP(-ir*(_div5-EL$13)/365),EXP(-ir*t)*EM18))</f>
        <v>0</v>
      </c>
      <c r="EM18">
        <f t="shared" ref="EM18" si="334">IF(_div5&gt;expiry,0,IF(AND(_div5&lt;EN$13,EM$13&lt;=_div5),VLOOKUP(_div5,div,2)*EXP(-ir*(_div5-EM$13)/365),EXP(-ir*t)*EN18))</f>
        <v>0</v>
      </c>
      <c r="EN18">
        <f t="shared" ref="EN18" si="335">IF(_div5&gt;expiry,0,IF(AND(_div5&lt;EO$13,EN$13&lt;=_div5),VLOOKUP(_div5,div,2)*EXP(-ir*(_div5-EN$13)/365),EXP(-ir*t)*EO18))</f>
        <v>0</v>
      </c>
      <c r="EO18">
        <f t="shared" ref="EO18" si="336">IF(_div5&gt;expiry,0,IF(AND(_div5&lt;EP$13,EO$13&lt;=_div5),VLOOKUP(_div5,div,2)*EXP(-ir*(_div5-EO$13)/365),EXP(-ir*t)*EP18))</f>
        <v>0</v>
      </c>
      <c r="EP18">
        <f t="shared" ref="EP18" si="337">IF(_div5&gt;expiry,0,IF(AND(_div5&lt;EQ$13,EP$13&lt;=_div5),VLOOKUP(_div5,div,2)*EXP(-ir*(_div5-EP$13)/365),EXP(-ir*t)*EQ18))</f>
        <v>0</v>
      </c>
      <c r="EQ18">
        <f t="shared" ref="EQ18" si="338">IF(_div5&gt;expiry,0,IF(AND(_div5&lt;ER$13,EQ$13&lt;=_div5),VLOOKUP(_div5,div,2)*EXP(-ir*(_div5-EQ$13)/365),EXP(-ir*t)*ER18))</f>
        <v>0</v>
      </c>
      <c r="ER18">
        <f t="shared" ref="ER18" si="339">IF(_div5&gt;expiry,0,IF(AND(_div5&lt;ES$13,ER$13&lt;=_div5),VLOOKUP(_div5,div,2)*EXP(-ir*(_div5-ER$13)/365),EXP(-ir*t)*ES18))</f>
        <v>0</v>
      </c>
      <c r="ES18">
        <f t="shared" ref="ES18" si="340">IF(_div5&gt;expiry,0,IF(AND(_div5&lt;ET$13,ES$13&lt;=_div5),VLOOKUP(_div5,div,2)*EXP(-ir*(_div5-ES$13)/365),EXP(-ir*t)*ET18))</f>
        <v>0</v>
      </c>
      <c r="ET18">
        <f t="shared" ref="ET18" si="341">IF(_div5&gt;expiry,0,IF(AND(_div5&lt;EU$13,ET$13&lt;=_div5),VLOOKUP(_div5,div,2)*EXP(-ir*(_div5-ET$13)/365),EXP(-ir*t)*EU18))</f>
        <v>0</v>
      </c>
      <c r="EU18">
        <f t="shared" ref="EU18" si="342">IF(_div5&gt;expiry,0,IF(AND(_div5&lt;EV$13,EU$13&lt;=_div5),VLOOKUP(_div5,div,2)*EXP(-ir*(_div5-EU$13)/365),EXP(-ir*t)*EV18))</f>
        <v>0</v>
      </c>
      <c r="EV18">
        <f t="shared" ref="EV18" si="343">IF(_div5&gt;expiry,0,IF(AND(_div5&lt;EW$13,EV$13&lt;=_div5),VLOOKUP(_div5,div,2)*EXP(-ir*(_div5-EV$13)/365),EXP(-ir*t)*EW18))</f>
        <v>0</v>
      </c>
      <c r="EW18">
        <f t="shared" ref="EW18" si="344">IF(_div5&gt;expiry,0,IF(AND(_div5&lt;EX$13,EW$13&lt;=_div5),VLOOKUP(_div5,div,2)*EXP(-ir*(_div5-EW$13)/365),EXP(-ir*t)*EX18))</f>
        <v>0</v>
      </c>
      <c r="EX18">
        <f t="shared" ref="EX18" si="345">IF(_div5&gt;expiry,0,IF(AND(_div5&lt;EY$13,EX$13&lt;=_div5),VLOOKUP(_div5,div,2)*EXP(-ir*(_div5-EX$13)/365),EXP(-ir*t)*EY18))</f>
        <v>0</v>
      </c>
      <c r="EY18">
        <f t="shared" ref="EY18" si="346">IF(_div5&gt;expiry,0,IF(AND(_div5&lt;EZ$13,EY$13&lt;=_div5),VLOOKUP(_div5,div,2)*EXP(-ir*(_div5-EY$13)/365),EXP(-ir*t)*EZ18))</f>
        <v>0</v>
      </c>
      <c r="EZ18">
        <f t="shared" ref="EZ18" si="347">IF(_div5&gt;expiry,0,IF(AND(_div5&lt;FA$13,EZ$13&lt;=_div5),VLOOKUP(_div5,div,2)*EXP(-ir*(_div5-EZ$13)/365),EXP(-ir*t)*FA18))</f>
        <v>0</v>
      </c>
      <c r="FA18">
        <f t="shared" ref="FA18" si="348">IF(_div5&gt;expiry,0,IF(AND(_div5&lt;FB$13,FA$13&lt;=_div5),VLOOKUP(_div5,div,2)*EXP(-ir*(_div5-FA$13)/365),EXP(-ir*t)*FB18))</f>
        <v>0</v>
      </c>
      <c r="FB18">
        <f t="shared" ref="FB18" si="349">IF(_div5&gt;expiry,0,IF(AND(_div5&lt;FC$13,FB$13&lt;=_div5),VLOOKUP(_div5,div,2)*EXP(-ir*(_div5-FB$13)/365),EXP(-ir*t)*FC18))</f>
        <v>0</v>
      </c>
      <c r="FC18">
        <f t="shared" ref="FC18" si="350">IF(_div5&gt;expiry,0,IF(AND(_div5&lt;FD$13,FC$13&lt;=_div5),VLOOKUP(_div5,div,2)*EXP(-ir*(_div5-FC$13)/365),EXP(-ir*t)*FD18))</f>
        <v>0</v>
      </c>
      <c r="FD18">
        <f t="shared" ref="FD18" si="351">IF(_div5&gt;expiry,0,IF(AND(_div5&lt;FE$13,FD$13&lt;=_div5),VLOOKUP(_div5,div,2)*EXP(-ir*(_div5-FD$13)/365),EXP(-ir*t)*FE18))</f>
        <v>0</v>
      </c>
      <c r="FE18">
        <f t="shared" ref="FE18" si="352">IF(_div5&gt;expiry,0,IF(AND(_div5&lt;FF$13,FE$13&lt;=_div5),VLOOKUP(_div5,div,2)*EXP(-ir*(_div5-FE$13)/365),EXP(-ir*t)*FF18))</f>
        <v>0</v>
      </c>
      <c r="FF18">
        <f t="shared" ref="FF18" si="353">IF(_div5&gt;expiry,0,IF(AND(_div5&lt;FG$13,FF$13&lt;=_div5),VLOOKUP(_div5,div,2)*EXP(-ir*(_div5-FF$13)/365),EXP(-ir*t)*FG18))</f>
        <v>0</v>
      </c>
      <c r="FG18">
        <f t="shared" ref="FG18" si="354">IF(_div5&gt;expiry,0,IF(AND(_div5&lt;FH$13,FG$13&lt;=_div5),VLOOKUP(_div5,div,2)*EXP(-ir*(_div5-FG$13)/365),EXP(-ir*t)*FH18))</f>
        <v>0</v>
      </c>
      <c r="FH18">
        <f t="shared" ref="FH18" si="355">IF(_div5&gt;expiry,0,IF(AND(_div5&lt;FI$13,FH$13&lt;=_div5),VLOOKUP(_div5,div,2)*EXP(-ir*(_div5-FH$13)/365),EXP(-ir*t)*FI18))</f>
        <v>0</v>
      </c>
      <c r="FI18">
        <f t="shared" ref="FI18" si="356">IF(_div5&gt;expiry,0,IF(AND(_div5&lt;FJ$13,FI$13&lt;=_div5),VLOOKUP(_div5,div,2)*EXP(-ir*(_div5-FI$13)/365),EXP(-ir*t)*FJ18))</f>
        <v>0</v>
      </c>
      <c r="FJ18">
        <f t="shared" ref="FJ18" si="357">IF(_div5&gt;expiry,0,IF(AND(_div5&lt;FK$13,FJ$13&lt;=_div5),VLOOKUP(_div5,div,2)*EXP(-ir*(_div5-FJ$13)/365),EXP(-ir*t)*FK18))</f>
        <v>0</v>
      </c>
      <c r="FK18">
        <f t="shared" ref="FK18" si="358">IF(_div5&gt;expiry,0,IF(AND(_div5&lt;FL$13,FK$13&lt;=_div5),VLOOKUP(_div5,div,2)*EXP(-ir*(_div5-FK$13)/365),EXP(-ir*t)*FL18))</f>
        <v>0</v>
      </c>
      <c r="FL18">
        <f t="shared" ref="FL18" si="359">IF(_div5&gt;expiry,0,IF(AND(_div5&lt;FM$13,FL$13&lt;=_div5),VLOOKUP(_div5,div,2)*EXP(-ir*(_div5-FL$13)/365),EXP(-ir*t)*FM18))</f>
        <v>0</v>
      </c>
      <c r="FM18">
        <f t="shared" ref="FM18" si="360">IF(_div5&gt;expiry,0,IF(AND(_div5&lt;FN$13,FM$13&lt;=_div5),VLOOKUP(_div5,div,2)*EXP(-ir*(_div5-FM$13)/365),EXP(-ir*t)*FN18))</f>
        <v>0</v>
      </c>
      <c r="FN18">
        <f t="shared" ref="FN18" si="361">IF(_div5&gt;expiry,0,IF(AND(_div5&lt;FO$13,FN$13&lt;=_div5),VLOOKUP(_div5,div,2)*EXP(-ir*(_div5-FN$13)/365),EXP(-ir*t)*FO18))</f>
        <v>0</v>
      </c>
      <c r="FO18">
        <f t="shared" ref="FO18" si="362">IF(_div5&gt;expiry,0,IF(AND(_div5&lt;FP$13,FO$13&lt;=_div5),VLOOKUP(_div5,div,2)*EXP(-ir*(_div5-FO$13)/365),EXP(-ir*t)*FP18))</f>
        <v>0</v>
      </c>
      <c r="FP18">
        <f t="shared" ref="FP18" si="363">IF(_div5&gt;expiry,0,IF(AND(_div5&lt;FQ$13,FP$13&lt;=_div5),VLOOKUP(_div5,div,2)*EXP(-ir*(_div5-FP$13)/365),EXP(-ir*t)*FQ18))</f>
        <v>0</v>
      </c>
      <c r="FQ18">
        <f t="shared" ref="FQ18" si="364">IF(_div5&gt;expiry,0,IF(AND(_div5&lt;FR$13,FQ$13&lt;=_div5),VLOOKUP(_div5,div,2)*EXP(-ir*(_div5-FQ$13)/365),EXP(-ir*t)*FR18))</f>
        <v>0</v>
      </c>
      <c r="FR18">
        <f t="shared" si="76"/>
        <v>0</v>
      </c>
    </row>
    <row r="19" spans="3:16354" x14ac:dyDescent="0.15">
      <c r="C19" t="s">
        <v>17</v>
      </c>
      <c r="D19">
        <f t="shared" ref="D19:AI19" si="365">IF(_div6&gt;expiry,0,IF(AND(_div6&lt;E$13,D$13&lt;=_div6),VLOOKUP(_div6,div,2)*EXP(-ir*(_div6-D$13)/365),EXP(-ir*t)*E19))</f>
        <v>0</v>
      </c>
      <c r="E19">
        <f t="shared" si="365"/>
        <v>0</v>
      </c>
      <c r="F19">
        <f t="shared" si="365"/>
        <v>0</v>
      </c>
      <c r="G19">
        <f t="shared" si="365"/>
        <v>0</v>
      </c>
      <c r="H19">
        <f t="shared" si="365"/>
        <v>0</v>
      </c>
      <c r="I19">
        <f t="shared" si="365"/>
        <v>0</v>
      </c>
      <c r="J19">
        <f t="shared" si="365"/>
        <v>0</v>
      </c>
      <c r="K19">
        <f t="shared" si="365"/>
        <v>0</v>
      </c>
      <c r="L19">
        <f t="shared" si="365"/>
        <v>0</v>
      </c>
      <c r="M19">
        <f t="shared" si="365"/>
        <v>0</v>
      </c>
      <c r="N19">
        <f t="shared" si="365"/>
        <v>0</v>
      </c>
      <c r="O19">
        <f t="shared" si="365"/>
        <v>0</v>
      </c>
      <c r="P19">
        <f t="shared" si="365"/>
        <v>0</v>
      </c>
      <c r="Q19">
        <f t="shared" si="365"/>
        <v>0</v>
      </c>
      <c r="R19">
        <f t="shared" si="365"/>
        <v>0</v>
      </c>
      <c r="S19">
        <f t="shared" si="365"/>
        <v>0</v>
      </c>
      <c r="T19">
        <f t="shared" si="365"/>
        <v>0</v>
      </c>
      <c r="U19">
        <f t="shared" si="365"/>
        <v>0</v>
      </c>
      <c r="V19">
        <f t="shared" si="365"/>
        <v>0</v>
      </c>
      <c r="W19">
        <f t="shared" si="365"/>
        <v>0</v>
      </c>
      <c r="X19">
        <f t="shared" si="365"/>
        <v>0</v>
      </c>
      <c r="Y19">
        <f t="shared" si="365"/>
        <v>0</v>
      </c>
      <c r="Z19">
        <f t="shared" si="365"/>
        <v>0</v>
      </c>
      <c r="AA19">
        <f t="shared" si="365"/>
        <v>0</v>
      </c>
      <c r="AB19">
        <f t="shared" si="365"/>
        <v>0</v>
      </c>
      <c r="AC19">
        <f t="shared" si="365"/>
        <v>0</v>
      </c>
      <c r="AD19">
        <f t="shared" si="365"/>
        <v>0</v>
      </c>
      <c r="AE19">
        <f t="shared" si="365"/>
        <v>0</v>
      </c>
      <c r="AF19">
        <f t="shared" si="365"/>
        <v>0</v>
      </c>
      <c r="AG19">
        <f t="shared" si="365"/>
        <v>0</v>
      </c>
      <c r="AH19">
        <f t="shared" si="365"/>
        <v>0</v>
      </c>
      <c r="AI19">
        <f t="shared" si="365"/>
        <v>0</v>
      </c>
      <c r="AJ19">
        <f t="shared" ref="AJ19:BO19" si="366">IF(_div6&gt;expiry,0,IF(AND(_div6&lt;AK$13,AJ$13&lt;=_div6),VLOOKUP(_div6,div,2)*EXP(-ir*(_div6-AJ$13)/365),EXP(-ir*t)*AK19))</f>
        <v>0</v>
      </c>
      <c r="AK19">
        <f t="shared" si="366"/>
        <v>0</v>
      </c>
      <c r="AL19">
        <f t="shared" si="366"/>
        <v>0</v>
      </c>
      <c r="AM19">
        <f t="shared" si="366"/>
        <v>0</v>
      </c>
      <c r="AN19">
        <f t="shared" si="366"/>
        <v>0</v>
      </c>
      <c r="AO19">
        <f t="shared" si="366"/>
        <v>0</v>
      </c>
      <c r="AP19">
        <f t="shared" si="366"/>
        <v>0</v>
      </c>
      <c r="AQ19">
        <f t="shared" si="366"/>
        <v>0</v>
      </c>
      <c r="AR19">
        <f t="shared" si="366"/>
        <v>0</v>
      </c>
      <c r="AS19">
        <f t="shared" si="366"/>
        <v>0</v>
      </c>
      <c r="AT19">
        <f t="shared" si="366"/>
        <v>0</v>
      </c>
      <c r="AU19">
        <f t="shared" si="366"/>
        <v>0</v>
      </c>
      <c r="AV19">
        <f t="shared" si="366"/>
        <v>0</v>
      </c>
      <c r="AW19">
        <f t="shared" si="366"/>
        <v>0</v>
      </c>
      <c r="AX19">
        <f t="shared" si="366"/>
        <v>0</v>
      </c>
      <c r="AY19">
        <f t="shared" si="366"/>
        <v>0</v>
      </c>
      <c r="AZ19">
        <f t="shared" si="366"/>
        <v>0</v>
      </c>
      <c r="BA19">
        <f t="shared" si="366"/>
        <v>0</v>
      </c>
      <c r="BB19">
        <f t="shared" si="366"/>
        <v>0</v>
      </c>
      <c r="BC19">
        <f t="shared" si="366"/>
        <v>0</v>
      </c>
      <c r="BD19">
        <f t="shared" si="366"/>
        <v>0</v>
      </c>
      <c r="BE19">
        <f t="shared" si="366"/>
        <v>0</v>
      </c>
      <c r="BF19">
        <f t="shared" si="366"/>
        <v>0</v>
      </c>
      <c r="BG19">
        <f t="shared" si="366"/>
        <v>0</v>
      </c>
      <c r="BH19">
        <f t="shared" si="366"/>
        <v>0</v>
      </c>
      <c r="BI19">
        <f t="shared" si="366"/>
        <v>0</v>
      </c>
      <c r="BJ19">
        <f t="shared" si="366"/>
        <v>0</v>
      </c>
      <c r="BK19">
        <f t="shared" si="366"/>
        <v>0</v>
      </c>
      <c r="BL19">
        <f t="shared" si="366"/>
        <v>0</v>
      </c>
      <c r="BM19">
        <f t="shared" si="366"/>
        <v>0</v>
      </c>
      <c r="BN19">
        <f t="shared" si="366"/>
        <v>0</v>
      </c>
      <c r="BO19">
        <f t="shared" si="366"/>
        <v>0</v>
      </c>
      <c r="BP19">
        <f t="shared" ref="BP19:CZ19" si="367">IF(_div6&gt;expiry,0,IF(AND(_div6&lt;BQ$13,BP$13&lt;=_div6),VLOOKUP(_div6,div,2)*EXP(-ir*(_div6-BP$13)/365),EXP(-ir*t)*BQ19))</f>
        <v>0</v>
      </c>
      <c r="BQ19">
        <f t="shared" si="367"/>
        <v>0</v>
      </c>
      <c r="BR19">
        <f t="shared" si="367"/>
        <v>0</v>
      </c>
      <c r="BS19">
        <f t="shared" si="367"/>
        <v>0</v>
      </c>
      <c r="BT19">
        <f t="shared" si="367"/>
        <v>0</v>
      </c>
      <c r="BU19">
        <f t="shared" si="367"/>
        <v>0</v>
      </c>
      <c r="BV19">
        <f t="shared" si="367"/>
        <v>0</v>
      </c>
      <c r="BW19">
        <f t="shared" si="367"/>
        <v>0</v>
      </c>
      <c r="BX19">
        <f t="shared" si="367"/>
        <v>0</v>
      </c>
      <c r="BY19">
        <f t="shared" si="367"/>
        <v>0</v>
      </c>
      <c r="BZ19">
        <f t="shared" si="367"/>
        <v>0</v>
      </c>
      <c r="CA19">
        <f t="shared" si="367"/>
        <v>0</v>
      </c>
      <c r="CB19">
        <f t="shared" si="367"/>
        <v>0</v>
      </c>
      <c r="CC19">
        <f t="shared" si="367"/>
        <v>0</v>
      </c>
      <c r="CD19">
        <f t="shared" si="367"/>
        <v>0</v>
      </c>
      <c r="CE19">
        <f t="shared" si="367"/>
        <v>0</v>
      </c>
      <c r="CF19">
        <f t="shared" si="367"/>
        <v>0</v>
      </c>
      <c r="CG19">
        <f t="shared" si="367"/>
        <v>0</v>
      </c>
      <c r="CH19">
        <f t="shared" si="367"/>
        <v>0</v>
      </c>
      <c r="CI19">
        <f t="shared" si="367"/>
        <v>0</v>
      </c>
      <c r="CJ19">
        <f t="shared" si="367"/>
        <v>0</v>
      </c>
      <c r="CK19">
        <f t="shared" si="367"/>
        <v>0</v>
      </c>
      <c r="CL19">
        <f t="shared" si="367"/>
        <v>0</v>
      </c>
      <c r="CM19">
        <f t="shared" si="367"/>
        <v>0</v>
      </c>
      <c r="CN19">
        <f t="shared" si="367"/>
        <v>0</v>
      </c>
      <c r="CO19">
        <f t="shared" si="367"/>
        <v>0</v>
      </c>
      <c r="CP19">
        <f t="shared" si="367"/>
        <v>0</v>
      </c>
      <c r="CQ19">
        <f t="shared" si="367"/>
        <v>0</v>
      </c>
      <c r="CR19">
        <f t="shared" si="367"/>
        <v>0</v>
      </c>
      <c r="CS19">
        <f t="shared" si="367"/>
        <v>0</v>
      </c>
      <c r="CT19">
        <f t="shared" si="367"/>
        <v>0</v>
      </c>
      <c r="CU19">
        <f t="shared" si="367"/>
        <v>0</v>
      </c>
      <c r="CV19">
        <f t="shared" si="367"/>
        <v>0</v>
      </c>
      <c r="CW19">
        <f t="shared" si="367"/>
        <v>0</v>
      </c>
      <c r="CX19">
        <f t="shared" si="367"/>
        <v>0</v>
      </c>
      <c r="CY19">
        <f t="shared" si="367"/>
        <v>0</v>
      </c>
      <c r="CZ19">
        <f t="shared" si="367"/>
        <v>0</v>
      </c>
      <c r="DA19">
        <f t="shared" ref="DA19" si="368">IF(_div6&gt;expiry,0,IF(AND(_div6&lt;DB$13,DA$13&lt;=_div6),VLOOKUP(_div6,div,2)*EXP(-ir*(_div6-DA$13)/365),EXP(-ir*t)*DB19))</f>
        <v>0</v>
      </c>
      <c r="DB19">
        <f t="shared" ref="DB19" si="369">IF(_div6&gt;expiry,0,IF(AND(_div6&lt;DC$13,DB$13&lt;=_div6),VLOOKUP(_div6,div,2)*EXP(-ir*(_div6-DB$13)/365),EXP(-ir*t)*DC19))</f>
        <v>0</v>
      </c>
      <c r="DC19">
        <f t="shared" ref="DC19" si="370">IF(_div6&gt;expiry,0,IF(AND(_div6&lt;DD$13,DC$13&lt;=_div6),VLOOKUP(_div6,div,2)*EXP(-ir*(_div6-DC$13)/365),EXP(-ir*t)*DD19))</f>
        <v>0</v>
      </c>
      <c r="DD19">
        <f t="shared" ref="DD19" si="371">IF(_div6&gt;expiry,0,IF(AND(_div6&lt;DE$13,DD$13&lt;=_div6),VLOOKUP(_div6,div,2)*EXP(-ir*(_div6-DD$13)/365),EXP(-ir*t)*DE19))</f>
        <v>0</v>
      </c>
      <c r="DE19">
        <f t="shared" ref="DE19" si="372">IF(_div6&gt;expiry,0,IF(AND(_div6&lt;DF$13,DE$13&lt;=_div6),VLOOKUP(_div6,div,2)*EXP(-ir*(_div6-DE$13)/365),EXP(-ir*t)*DF19))</f>
        <v>0</v>
      </c>
      <c r="DF19">
        <f t="shared" ref="DF19" si="373">IF(_div6&gt;expiry,0,IF(AND(_div6&lt;DG$13,DF$13&lt;=_div6),VLOOKUP(_div6,div,2)*EXP(-ir*(_div6-DF$13)/365),EXP(-ir*t)*DG19))</f>
        <v>0</v>
      </c>
      <c r="DG19">
        <f t="shared" ref="DG19" si="374">IF(_div6&gt;expiry,0,IF(AND(_div6&lt;DH$13,DG$13&lt;=_div6),VLOOKUP(_div6,div,2)*EXP(-ir*(_div6-DG$13)/365),EXP(-ir*t)*DH19))</f>
        <v>0</v>
      </c>
      <c r="DH19">
        <f t="shared" ref="DH19" si="375">IF(_div6&gt;expiry,0,IF(AND(_div6&lt;DI$13,DH$13&lt;=_div6),VLOOKUP(_div6,div,2)*EXP(-ir*(_div6-DH$13)/365),EXP(-ir*t)*DI19))</f>
        <v>0</v>
      </c>
      <c r="DI19">
        <f t="shared" ref="DI19" si="376">IF(_div6&gt;expiry,0,IF(AND(_div6&lt;DJ$13,DI$13&lt;=_div6),VLOOKUP(_div6,div,2)*EXP(-ir*(_div6-DI$13)/365),EXP(-ir*t)*DJ19))</f>
        <v>0</v>
      </c>
      <c r="DJ19">
        <f t="shared" ref="DJ19" si="377">IF(_div6&gt;expiry,0,IF(AND(_div6&lt;DK$13,DJ$13&lt;=_div6),VLOOKUP(_div6,div,2)*EXP(-ir*(_div6-DJ$13)/365),EXP(-ir*t)*DK19))</f>
        <v>0</v>
      </c>
      <c r="DK19">
        <f t="shared" ref="DK19" si="378">IF(_div6&gt;expiry,0,IF(AND(_div6&lt;DL$13,DK$13&lt;=_div6),VLOOKUP(_div6,div,2)*EXP(-ir*(_div6-DK$13)/365),EXP(-ir*t)*DL19))</f>
        <v>0</v>
      </c>
      <c r="DL19">
        <f t="shared" ref="DL19" si="379">IF(_div6&gt;expiry,0,IF(AND(_div6&lt;DM$13,DL$13&lt;=_div6),VLOOKUP(_div6,div,2)*EXP(-ir*(_div6-DL$13)/365),EXP(-ir*t)*DM19))</f>
        <v>0</v>
      </c>
      <c r="DM19">
        <f t="shared" ref="DM19" si="380">IF(_div6&gt;expiry,0,IF(AND(_div6&lt;DN$13,DM$13&lt;=_div6),VLOOKUP(_div6,div,2)*EXP(-ir*(_div6-DM$13)/365),EXP(-ir*t)*DN19))</f>
        <v>0</v>
      </c>
      <c r="DN19">
        <f t="shared" ref="DN19" si="381">IF(_div6&gt;expiry,0,IF(AND(_div6&lt;DO$13,DN$13&lt;=_div6),VLOOKUP(_div6,div,2)*EXP(-ir*(_div6-DN$13)/365),EXP(-ir*t)*DO19))</f>
        <v>0</v>
      </c>
      <c r="DO19">
        <f t="shared" ref="DO19" si="382">IF(_div6&gt;expiry,0,IF(AND(_div6&lt;DP$13,DO$13&lt;=_div6),VLOOKUP(_div6,div,2)*EXP(-ir*(_div6-DO$13)/365),EXP(-ir*t)*DP19))</f>
        <v>0</v>
      </c>
      <c r="DP19">
        <f t="shared" ref="DP19" si="383">IF(_div6&gt;expiry,0,IF(AND(_div6&lt;DQ$13,DP$13&lt;=_div6),VLOOKUP(_div6,div,2)*EXP(-ir*(_div6-DP$13)/365),EXP(-ir*t)*DQ19))</f>
        <v>0</v>
      </c>
      <c r="DQ19">
        <f t="shared" ref="DQ19" si="384">IF(_div6&gt;expiry,0,IF(AND(_div6&lt;DR$13,DQ$13&lt;=_div6),VLOOKUP(_div6,div,2)*EXP(-ir*(_div6-DQ$13)/365),EXP(-ir*t)*DR19))</f>
        <v>0</v>
      </c>
      <c r="DR19">
        <f t="shared" ref="DR19" si="385">IF(_div6&gt;expiry,0,IF(AND(_div6&lt;DS$13,DR$13&lt;=_div6),VLOOKUP(_div6,div,2)*EXP(-ir*(_div6-DR$13)/365),EXP(-ir*t)*DS19))</f>
        <v>0</v>
      </c>
      <c r="DS19">
        <f t="shared" ref="DS19" si="386">IF(_div6&gt;expiry,0,IF(AND(_div6&lt;DT$13,DS$13&lt;=_div6),VLOOKUP(_div6,div,2)*EXP(-ir*(_div6-DS$13)/365),EXP(-ir*t)*DT19))</f>
        <v>0</v>
      </c>
      <c r="DT19">
        <f t="shared" ref="DT19" si="387">IF(_div6&gt;expiry,0,IF(AND(_div6&lt;DU$13,DT$13&lt;=_div6),VLOOKUP(_div6,div,2)*EXP(-ir*(_div6-DT$13)/365),EXP(-ir*t)*DU19))</f>
        <v>0</v>
      </c>
      <c r="DU19">
        <f t="shared" ref="DU19" si="388">IF(_div6&gt;expiry,0,IF(AND(_div6&lt;DV$13,DU$13&lt;=_div6),VLOOKUP(_div6,div,2)*EXP(-ir*(_div6-DU$13)/365),EXP(-ir*t)*DV19))</f>
        <v>0</v>
      </c>
      <c r="DV19">
        <f t="shared" ref="DV19" si="389">IF(_div6&gt;expiry,0,IF(AND(_div6&lt;DW$13,DV$13&lt;=_div6),VLOOKUP(_div6,div,2)*EXP(-ir*(_div6-DV$13)/365),EXP(-ir*t)*DW19))</f>
        <v>0</v>
      </c>
      <c r="DW19">
        <f t="shared" ref="DW19" si="390">IF(_div6&gt;expiry,0,IF(AND(_div6&lt;DX$13,DW$13&lt;=_div6),VLOOKUP(_div6,div,2)*EXP(-ir*(_div6-DW$13)/365),EXP(-ir*t)*DX19))</f>
        <v>0</v>
      </c>
      <c r="DX19">
        <f t="shared" ref="DX19" si="391">IF(_div6&gt;expiry,0,IF(AND(_div6&lt;DY$13,DX$13&lt;=_div6),VLOOKUP(_div6,div,2)*EXP(-ir*(_div6-DX$13)/365),EXP(-ir*t)*DY19))</f>
        <v>0</v>
      </c>
      <c r="DY19">
        <f t="shared" ref="DY19" si="392">IF(_div6&gt;expiry,0,IF(AND(_div6&lt;DZ$13,DY$13&lt;=_div6),VLOOKUP(_div6,div,2)*EXP(-ir*(_div6-DY$13)/365),EXP(-ir*t)*DZ19))</f>
        <v>0</v>
      </c>
      <c r="DZ19">
        <f t="shared" ref="DZ19" si="393">IF(_div6&gt;expiry,0,IF(AND(_div6&lt;EA$13,DZ$13&lt;=_div6),VLOOKUP(_div6,div,2)*EXP(-ir*(_div6-DZ$13)/365),EXP(-ir*t)*EA19))</f>
        <v>0</v>
      </c>
      <c r="EA19">
        <f t="shared" ref="EA19" si="394">IF(_div6&gt;expiry,0,IF(AND(_div6&lt;EB$13,EA$13&lt;=_div6),VLOOKUP(_div6,div,2)*EXP(-ir*(_div6-EA$13)/365),EXP(-ir*t)*EB19))</f>
        <v>0</v>
      </c>
      <c r="EB19">
        <f t="shared" ref="EB19" si="395">IF(_div6&gt;expiry,0,IF(AND(_div6&lt;EC$13,EB$13&lt;=_div6),VLOOKUP(_div6,div,2)*EXP(-ir*(_div6-EB$13)/365),EXP(-ir*t)*EC19))</f>
        <v>0</v>
      </c>
      <c r="EC19">
        <f t="shared" ref="EC19" si="396">IF(_div6&gt;expiry,0,IF(AND(_div6&lt;ED$13,EC$13&lt;=_div6),VLOOKUP(_div6,div,2)*EXP(-ir*(_div6-EC$13)/365),EXP(-ir*t)*ED19))</f>
        <v>0</v>
      </c>
      <c r="ED19">
        <f t="shared" ref="ED19" si="397">IF(_div6&gt;expiry,0,IF(AND(_div6&lt;EE$13,ED$13&lt;=_div6),VLOOKUP(_div6,div,2)*EXP(-ir*(_div6-ED$13)/365),EXP(-ir*t)*EE19))</f>
        <v>0</v>
      </c>
      <c r="EE19">
        <f t="shared" ref="EE19" si="398">IF(_div6&gt;expiry,0,IF(AND(_div6&lt;EF$13,EE$13&lt;=_div6),VLOOKUP(_div6,div,2)*EXP(-ir*(_div6-EE$13)/365),EXP(-ir*t)*EF19))</f>
        <v>0</v>
      </c>
      <c r="EF19">
        <f t="shared" ref="EF19" si="399">IF(_div6&gt;expiry,0,IF(AND(_div6&lt;EG$13,EF$13&lt;=_div6),VLOOKUP(_div6,div,2)*EXP(-ir*(_div6-EF$13)/365),EXP(-ir*t)*EG19))</f>
        <v>0</v>
      </c>
      <c r="EG19">
        <f t="shared" ref="EG19" si="400">IF(_div6&gt;expiry,0,IF(AND(_div6&lt;EH$13,EG$13&lt;=_div6),VLOOKUP(_div6,div,2)*EXP(-ir*(_div6-EG$13)/365),EXP(-ir*t)*EH19))</f>
        <v>0</v>
      </c>
      <c r="EH19">
        <f t="shared" ref="EH19" si="401">IF(_div6&gt;expiry,0,IF(AND(_div6&lt;EI$13,EH$13&lt;=_div6),VLOOKUP(_div6,div,2)*EXP(-ir*(_div6-EH$13)/365),EXP(-ir*t)*EI19))</f>
        <v>0</v>
      </c>
      <c r="EI19">
        <f t="shared" ref="EI19" si="402">IF(_div6&gt;expiry,0,IF(AND(_div6&lt;EJ$13,EI$13&lt;=_div6),VLOOKUP(_div6,div,2)*EXP(-ir*(_div6-EI$13)/365),EXP(-ir*t)*EJ19))</f>
        <v>0</v>
      </c>
      <c r="EJ19">
        <f t="shared" ref="EJ19" si="403">IF(_div6&gt;expiry,0,IF(AND(_div6&lt;EK$13,EJ$13&lt;=_div6),VLOOKUP(_div6,div,2)*EXP(-ir*(_div6-EJ$13)/365),EXP(-ir*t)*EK19))</f>
        <v>0</v>
      </c>
      <c r="EK19">
        <f t="shared" ref="EK19" si="404">IF(_div6&gt;expiry,0,IF(AND(_div6&lt;EL$13,EK$13&lt;=_div6),VLOOKUP(_div6,div,2)*EXP(-ir*(_div6-EK$13)/365),EXP(-ir*t)*EL19))</f>
        <v>0</v>
      </c>
      <c r="EL19">
        <f t="shared" ref="EL19" si="405">IF(_div6&gt;expiry,0,IF(AND(_div6&lt;EM$13,EL$13&lt;=_div6),VLOOKUP(_div6,div,2)*EXP(-ir*(_div6-EL$13)/365),EXP(-ir*t)*EM19))</f>
        <v>0</v>
      </c>
      <c r="EM19">
        <f t="shared" ref="EM19" si="406">IF(_div6&gt;expiry,0,IF(AND(_div6&lt;EN$13,EM$13&lt;=_div6),VLOOKUP(_div6,div,2)*EXP(-ir*(_div6-EM$13)/365),EXP(-ir*t)*EN19))</f>
        <v>0</v>
      </c>
      <c r="EN19">
        <f t="shared" ref="EN19" si="407">IF(_div6&gt;expiry,0,IF(AND(_div6&lt;EO$13,EN$13&lt;=_div6),VLOOKUP(_div6,div,2)*EXP(-ir*(_div6-EN$13)/365),EXP(-ir*t)*EO19))</f>
        <v>0</v>
      </c>
      <c r="EO19">
        <f t="shared" ref="EO19" si="408">IF(_div6&gt;expiry,0,IF(AND(_div6&lt;EP$13,EO$13&lt;=_div6),VLOOKUP(_div6,div,2)*EXP(-ir*(_div6-EO$13)/365),EXP(-ir*t)*EP19))</f>
        <v>0</v>
      </c>
      <c r="EP19">
        <f t="shared" ref="EP19" si="409">IF(_div6&gt;expiry,0,IF(AND(_div6&lt;EQ$13,EP$13&lt;=_div6),VLOOKUP(_div6,div,2)*EXP(-ir*(_div6-EP$13)/365),EXP(-ir*t)*EQ19))</f>
        <v>0</v>
      </c>
      <c r="EQ19">
        <f t="shared" ref="EQ19" si="410">IF(_div6&gt;expiry,0,IF(AND(_div6&lt;ER$13,EQ$13&lt;=_div6),VLOOKUP(_div6,div,2)*EXP(-ir*(_div6-EQ$13)/365),EXP(-ir*t)*ER19))</f>
        <v>0</v>
      </c>
      <c r="ER19">
        <f t="shared" ref="ER19" si="411">IF(_div6&gt;expiry,0,IF(AND(_div6&lt;ES$13,ER$13&lt;=_div6),VLOOKUP(_div6,div,2)*EXP(-ir*(_div6-ER$13)/365),EXP(-ir*t)*ES19))</f>
        <v>0</v>
      </c>
      <c r="ES19">
        <f t="shared" ref="ES19" si="412">IF(_div6&gt;expiry,0,IF(AND(_div6&lt;ET$13,ES$13&lt;=_div6),VLOOKUP(_div6,div,2)*EXP(-ir*(_div6-ES$13)/365),EXP(-ir*t)*ET19))</f>
        <v>0</v>
      </c>
      <c r="ET19">
        <f t="shared" ref="ET19" si="413">IF(_div6&gt;expiry,0,IF(AND(_div6&lt;EU$13,ET$13&lt;=_div6),VLOOKUP(_div6,div,2)*EXP(-ir*(_div6-ET$13)/365),EXP(-ir*t)*EU19))</f>
        <v>0</v>
      </c>
      <c r="EU19">
        <f t="shared" ref="EU19" si="414">IF(_div6&gt;expiry,0,IF(AND(_div6&lt;EV$13,EU$13&lt;=_div6),VLOOKUP(_div6,div,2)*EXP(-ir*(_div6-EU$13)/365),EXP(-ir*t)*EV19))</f>
        <v>0</v>
      </c>
      <c r="EV19">
        <f t="shared" ref="EV19" si="415">IF(_div6&gt;expiry,0,IF(AND(_div6&lt;EW$13,EV$13&lt;=_div6),VLOOKUP(_div6,div,2)*EXP(-ir*(_div6-EV$13)/365),EXP(-ir*t)*EW19))</f>
        <v>0</v>
      </c>
      <c r="EW19">
        <f t="shared" ref="EW19" si="416">IF(_div6&gt;expiry,0,IF(AND(_div6&lt;EX$13,EW$13&lt;=_div6),VLOOKUP(_div6,div,2)*EXP(-ir*(_div6-EW$13)/365),EXP(-ir*t)*EX19))</f>
        <v>0</v>
      </c>
      <c r="EX19">
        <f t="shared" ref="EX19" si="417">IF(_div6&gt;expiry,0,IF(AND(_div6&lt;EY$13,EX$13&lt;=_div6),VLOOKUP(_div6,div,2)*EXP(-ir*(_div6-EX$13)/365),EXP(-ir*t)*EY19))</f>
        <v>0</v>
      </c>
      <c r="EY19">
        <f t="shared" ref="EY19" si="418">IF(_div6&gt;expiry,0,IF(AND(_div6&lt;EZ$13,EY$13&lt;=_div6),VLOOKUP(_div6,div,2)*EXP(-ir*(_div6-EY$13)/365),EXP(-ir*t)*EZ19))</f>
        <v>0</v>
      </c>
      <c r="EZ19">
        <f t="shared" ref="EZ19" si="419">IF(_div6&gt;expiry,0,IF(AND(_div6&lt;FA$13,EZ$13&lt;=_div6),VLOOKUP(_div6,div,2)*EXP(-ir*(_div6-EZ$13)/365),EXP(-ir*t)*FA19))</f>
        <v>0</v>
      </c>
      <c r="FA19">
        <f t="shared" ref="FA19" si="420">IF(_div6&gt;expiry,0,IF(AND(_div6&lt;FB$13,FA$13&lt;=_div6),VLOOKUP(_div6,div,2)*EXP(-ir*(_div6-FA$13)/365),EXP(-ir*t)*FB19))</f>
        <v>0</v>
      </c>
      <c r="FB19">
        <f t="shared" ref="FB19" si="421">IF(_div6&gt;expiry,0,IF(AND(_div6&lt;FC$13,FB$13&lt;=_div6),VLOOKUP(_div6,div,2)*EXP(-ir*(_div6-FB$13)/365),EXP(-ir*t)*FC19))</f>
        <v>0</v>
      </c>
      <c r="FC19">
        <f t="shared" ref="FC19" si="422">IF(_div6&gt;expiry,0,IF(AND(_div6&lt;FD$13,FC$13&lt;=_div6),VLOOKUP(_div6,div,2)*EXP(-ir*(_div6-FC$13)/365),EXP(-ir*t)*FD19))</f>
        <v>0</v>
      </c>
      <c r="FD19">
        <f t="shared" ref="FD19" si="423">IF(_div6&gt;expiry,0,IF(AND(_div6&lt;FE$13,FD$13&lt;=_div6),VLOOKUP(_div6,div,2)*EXP(-ir*(_div6-FD$13)/365),EXP(-ir*t)*FE19))</f>
        <v>0</v>
      </c>
      <c r="FE19">
        <f t="shared" ref="FE19" si="424">IF(_div6&gt;expiry,0,IF(AND(_div6&lt;FF$13,FE$13&lt;=_div6),VLOOKUP(_div6,div,2)*EXP(-ir*(_div6-FE$13)/365),EXP(-ir*t)*FF19))</f>
        <v>0</v>
      </c>
      <c r="FF19">
        <f t="shared" ref="FF19" si="425">IF(_div6&gt;expiry,0,IF(AND(_div6&lt;FG$13,FF$13&lt;=_div6),VLOOKUP(_div6,div,2)*EXP(-ir*(_div6-FF$13)/365),EXP(-ir*t)*FG19))</f>
        <v>0</v>
      </c>
      <c r="FG19">
        <f t="shared" ref="FG19" si="426">IF(_div6&gt;expiry,0,IF(AND(_div6&lt;FH$13,FG$13&lt;=_div6),VLOOKUP(_div6,div,2)*EXP(-ir*(_div6-FG$13)/365),EXP(-ir*t)*FH19))</f>
        <v>0</v>
      </c>
      <c r="FH19">
        <f t="shared" ref="FH19" si="427">IF(_div6&gt;expiry,0,IF(AND(_div6&lt;FI$13,FH$13&lt;=_div6),VLOOKUP(_div6,div,2)*EXP(-ir*(_div6-FH$13)/365),EXP(-ir*t)*FI19))</f>
        <v>0</v>
      </c>
      <c r="FI19">
        <f t="shared" ref="FI19" si="428">IF(_div6&gt;expiry,0,IF(AND(_div6&lt;FJ$13,FI$13&lt;=_div6),VLOOKUP(_div6,div,2)*EXP(-ir*(_div6-FI$13)/365),EXP(-ir*t)*FJ19))</f>
        <v>0</v>
      </c>
      <c r="FJ19">
        <f t="shared" ref="FJ19" si="429">IF(_div6&gt;expiry,0,IF(AND(_div6&lt;FK$13,FJ$13&lt;=_div6),VLOOKUP(_div6,div,2)*EXP(-ir*(_div6-FJ$13)/365),EXP(-ir*t)*FK19))</f>
        <v>0</v>
      </c>
      <c r="FK19">
        <f t="shared" ref="FK19" si="430">IF(_div6&gt;expiry,0,IF(AND(_div6&lt;FL$13,FK$13&lt;=_div6),VLOOKUP(_div6,div,2)*EXP(-ir*(_div6-FK$13)/365),EXP(-ir*t)*FL19))</f>
        <v>0</v>
      </c>
      <c r="FL19">
        <f t="shared" ref="FL19" si="431">IF(_div6&gt;expiry,0,IF(AND(_div6&lt;FM$13,FL$13&lt;=_div6),VLOOKUP(_div6,div,2)*EXP(-ir*(_div6-FL$13)/365),EXP(-ir*t)*FM19))</f>
        <v>0</v>
      </c>
      <c r="FM19">
        <f t="shared" ref="FM19" si="432">IF(_div6&gt;expiry,0,IF(AND(_div6&lt;FN$13,FM$13&lt;=_div6),VLOOKUP(_div6,div,2)*EXP(-ir*(_div6-FM$13)/365),EXP(-ir*t)*FN19))</f>
        <v>0</v>
      </c>
      <c r="FN19">
        <f t="shared" ref="FN19" si="433">IF(_div6&gt;expiry,0,IF(AND(_div6&lt;FO$13,FN$13&lt;=_div6),VLOOKUP(_div6,div,2)*EXP(-ir*(_div6-FN$13)/365),EXP(-ir*t)*FO19))</f>
        <v>0</v>
      </c>
      <c r="FO19">
        <f t="shared" ref="FO19" si="434">IF(_div6&gt;expiry,0,IF(AND(_div6&lt;FP$13,FO$13&lt;=_div6),VLOOKUP(_div6,div,2)*EXP(-ir*(_div6-FO$13)/365),EXP(-ir*t)*FP19))</f>
        <v>0</v>
      </c>
      <c r="FP19">
        <f t="shared" ref="FP19" si="435">IF(_div6&gt;expiry,0,IF(AND(_div6&lt;FQ$13,FP$13&lt;=_div6),VLOOKUP(_div6,div,2)*EXP(-ir*(_div6-FP$13)/365),EXP(-ir*t)*FQ19))</f>
        <v>0</v>
      </c>
      <c r="FQ19">
        <f t="shared" ref="FQ19" si="436">IF(_div6&gt;expiry,0,IF(AND(_div6&lt;FR$13,FQ$13&lt;=_div6),VLOOKUP(_div6,div,2)*EXP(-ir*(_div6-FQ$13)/365),EXP(-ir*t)*FR19))</f>
        <v>0</v>
      </c>
      <c r="FR19">
        <f t="shared" si="76"/>
        <v>0</v>
      </c>
    </row>
    <row r="20" spans="3:16354" x14ac:dyDescent="0.15">
      <c r="C20" t="s">
        <v>18</v>
      </c>
      <c r="D20">
        <f t="shared" ref="D20:AI20" si="437">IF(_div7&gt;expiry,0,IF(AND(_div7&lt;E$13,D$13&lt;=_div7),VLOOKUP(_div7,div,2)*EXP(-ir*(_div7-D$13)/365),EXP(-ir*t)*E20))</f>
        <v>0</v>
      </c>
      <c r="E20">
        <f t="shared" si="437"/>
        <v>0</v>
      </c>
      <c r="F20">
        <f t="shared" si="437"/>
        <v>0</v>
      </c>
      <c r="G20">
        <f t="shared" si="437"/>
        <v>0</v>
      </c>
      <c r="H20">
        <f t="shared" si="437"/>
        <v>0</v>
      </c>
      <c r="I20">
        <f t="shared" si="437"/>
        <v>0</v>
      </c>
      <c r="J20">
        <f t="shared" si="437"/>
        <v>0</v>
      </c>
      <c r="K20">
        <f t="shared" si="437"/>
        <v>0</v>
      </c>
      <c r="L20">
        <f t="shared" si="437"/>
        <v>0</v>
      </c>
      <c r="M20">
        <f t="shared" si="437"/>
        <v>0</v>
      </c>
      <c r="N20">
        <f t="shared" si="437"/>
        <v>0</v>
      </c>
      <c r="O20">
        <f t="shared" si="437"/>
        <v>0</v>
      </c>
      <c r="P20">
        <f t="shared" si="437"/>
        <v>0</v>
      </c>
      <c r="Q20">
        <f t="shared" si="437"/>
        <v>0</v>
      </c>
      <c r="R20">
        <f t="shared" si="437"/>
        <v>0</v>
      </c>
      <c r="S20">
        <f t="shared" si="437"/>
        <v>0</v>
      </c>
      <c r="T20">
        <f t="shared" si="437"/>
        <v>0</v>
      </c>
      <c r="U20">
        <f t="shared" si="437"/>
        <v>0</v>
      </c>
      <c r="V20">
        <f t="shared" si="437"/>
        <v>0</v>
      </c>
      <c r="W20">
        <f t="shared" si="437"/>
        <v>0</v>
      </c>
      <c r="X20">
        <f t="shared" si="437"/>
        <v>0</v>
      </c>
      <c r="Y20">
        <f t="shared" si="437"/>
        <v>0</v>
      </c>
      <c r="Z20">
        <f t="shared" si="437"/>
        <v>0</v>
      </c>
      <c r="AA20">
        <f t="shared" si="437"/>
        <v>0</v>
      </c>
      <c r="AB20">
        <f t="shared" si="437"/>
        <v>0</v>
      </c>
      <c r="AC20">
        <f t="shared" si="437"/>
        <v>0</v>
      </c>
      <c r="AD20">
        <f t="shared" si="437"/>
        <v>0</v>
      </c>
      <c r="AE20">
        <f t="shared" si="437"/>
        <v>0</v>
      </c>
      <c r="AF20">
        <f t="shared" si="437"/>
        <v>0</v>
      </c>
      <c r="AG20">
        <f t="shared" si="437"/>
        <v>0</v>
      </c>
      <c r="AH20">
        <f t="shared" si="437"/>
        <v>0</v>
      </c>
      <c r="AI20">
        <f t="shared" si="437"/>
        <v>0</v>
      </c>
      <c r="AJ20">
        <f t="shared" ref="AJ20:BO20" si="438">IF(_div7&gt;expiry,0,IF(AND(_div7&lt;AK$13,AJ$13&lt;=_div7),VLOOKUP(_div7,div,2)*EXP(-ir*(_div7-AJ$13)/365),EXP(-ir*t)*AK20))</f>
        <v>0</v>
      </c>
      <c r="AK20">
        <f t="shared" si="438"/>
        <v>0</v>
      </c>
      <c r="AL20">
        <f t="shared" si="438"/>
        <v>0</v>
      </c>
      <c r="AM20">
        <f t="shared" si="438"/>
        <v>0</v>
      </c>
      <c r="AN20">
        <f t="shared" si="438"/>
        <v>0</v>
      </c>
      <c r="AO20">
        <f t="shared" si="438"/>
        <v>0</v>
      </c>
      <c r="AP20">
        <f t="shared" si="438"/>
        <v>0</v>
      </c>
      <c r="AQ20">
        <f t="shared" si="438"/>
        <v>0</v>
      </c>
      <c r="AR20">
        <f t="shared" si="438"/>
        <v>0</v>
      </c>
      <c r="AS20">
        <f t="shared" si="438"/>
        <v>0</v>
      </c>
      <c r="AT20">
        <f t="shared" si="438"/>
        <v>0</v>
      </c>
      <c r="AU20">
        <f t="shared" si="438"/>
        <v>0</v>
      </c>
      <c r="AV20">
        <f t="shared" si="438"/>
        <v>0</v>
      </c>
      <c r="AW20">
        <f t="shared" si="438"/>
        <v>0</v>
      </c>
      <c r="AX20">
        <f t="shared" si="438"/>
        <v>0</v>
      </c>
      <c r="AY20">
        <f t="shared" si="438"/>
        <v>0</v>
      </c>
      <c r="AZ20">
        <f t="shared" si="438"/>
        <v>0</v>
      </c>
      <c r="BA20">
        <f t="shared" si="438"/>
        <v>0</v>
      </c>
      <c r="BB20">
        <f t="shared" si="438"/>
        <v>0</v>
      </c>
      <c r="BC20">
        <f t="shared" si="438"/>
        <v>0</v>
      </c>
      <c r="BD20">
        <f t="shared" si="438"/>
        <v>0</v>
      </c>
      <c r="BE20">
        <f t="shared" si="438"/>
        <v>0</v>
      </c>
      <c r="BF20">
        <f t="shared" si="438"/>
        <v>0</v>
      </c>
      <c r="BG20">
        <f t="shared" si="438"/>
        <v>0</v>
      </c>
      <c r="BH20">
        <f t="shared" si="438"/>
        <v>0</v>
      </c>
      <c r="BI20">
        <f t="shared" si="438"/>
        <v>0</v>
      </c>
      <c r="BJ20">
        <f t="shared" si="438"/>
        <v>0</v>
      </c>
      <c r="BK20">
        <f t="shared" si="438"/>
        <v>0</v>
      </c>
      <c r="BL20">
        <f t="shared" si="438"/>
        <v>0</v>
      </c>
      <c r="BM20">
        <f t="shared" si="438"/>
        <v>0</v>
      </c>
      <c r="BN20">
        <f t="shared" si="438"/>
        <v>0</v>
      </c>
      <c r="BO20">
        <f t="shared" si="438"/>
        <v>0</v>
      </c>
      <c r="BP20">
        <f t="shared" ref="BP20:CZ20" si="439">IF(_div7&gt;expiry,0,IF(AND(_div7&lt;BQ$13,BP$13&lt;=_div7),VLOOKUP(_div7,div,2)*EXP(-ir*(_div7-BP$13)/365),EXP(-ir*t)*BQ20))</f>
        <v>0</v>
      </c>
      <c r="BQ20">
        <f t="shared" si="439"/>
        <v>0</v>
      </c>
      <c r="BR20">
        <f t="shared" si="439"/>
        <v>0</v>
      </c>
      <c r="BS20">
        <f t="shared" si="439"/>
        <v>0</v>
      </c>
      <c r="BT20">
        <f t="shared" si="439"/>
        <v>0</v>
      </c>
      <c r="BU20">
        <f t="shared" si="439"/>
        <v>0</v>
      </c>
      <c r="BV20">
        <f t="shared" si="439"/>
        <v>0</v>
      </c>
      <c r="BW20">
        <f t="shared" si="439"/>
        <v>0</v>
      </c>
      <c r="BX20">
        <f t="shared" si="439"/>
        <v>0</v>
      </c>
      <c r="BY20">
        <f t="shared" si="439"/>
        <v>0</v>
      </c>
      <c r="BZ20">
        <f t="shared" si="439"/>
        <v>0</v>
      </c>
      <c r="CA20">
        <f t="shared" si="439"/>
        <v>0</v>
      </c>
      <c r="CB20">
        <f t="shared" si="439"/>
        <v>0</v>
      </c>
      <c r="CC20">
        <f t="shared" si="439"/>
        <v>0</v>
      </c>
      <c r="CD20">
        <f t="shared" si="439"/>
        <v>0</v>
      </c>
      <c r="CE20">
        <f t="shared" si="439"/>
        <v>0</v>
      </c>
      <c r="CF20">
        <f t="shared" si="439"/>
        <v>0</v>
      </c>
      <c r="CG20">
        <f t="shared" si="439"/>
        <v>0</v>
      </c>
      <c r="CH20">
        <f t="shared" si="439"/>
        <v>0</v>
      </c>
      <c r="CI20">
        <f t="shared" si="439"/>
        <v>0</v>
      </c>
      <c r="CJ20">
        <f t="shared" si="439"/>
        <v>0</v>
      </c>
      <c r="CK20">
        <f t="shared" si="439"/>
        <v>0</v>
      </c>
      <c r="CL20">
        <f t="shared" si="439"/>
        <v>0</v>
      </c>
      <c r="CM20">
        <f t="shared" si="439"/>
        <v>0</v>
      </c>
      <c r="CN20">
        <f t="shared" si="439"/>
        <v>0</v>
      </c>
      <c r="CO20">
        <f t="shared" si="439"/>
        <v>0</v>
      </c>
      <c r="CP20">
        <f t="shared" si="439"/>
        <v>0</v>
      </c>
      <c r="CQ20">
        <f t="shared" si="439"/>
        <v>0</v>
      </c>
      <c r="CR20">
        <f t="shared" si="439"/>
        <v>0</v>
      </c>
      <c r="CS20">
        <f t="shared" si="439"/>
        <v>0</v>
      </c>
      <c r="CT20">
        <f t="shared" si="439"/>
        <v>0</v>
      </c>
      <c r="CU20">
        <f t="shared" si="439"/>
        <v>0</v>
      </c>
      <c r="CV20">
        <f t="shared" si="439"/>
        <v>0</v>
      </c>
      <c r="CW20">
        <f t="shared" si="439"/>
        <v>0</v>
      </c>
      <c r="CX20">
        <f t="shared" si="439"/>
        <v>0</v>
      </c>
      <c r="CY20">
        <f t="shared" si="439"/>
        <v>0</v>
      </c>
      <c r="CZ20">
        <f t="shared" si="439"/>
        <v>0</v>
      </c>
      <c r="DA20">
        <f t="shared" ref="DA20" si="440">IF(_div7&gt;expiry,0,IF(AND(_div7&lt;DB$13,DA$13&lt;=_div7),VLOOKUP(_div7,div,2)*EXP(-ir*(_div7-DA$13)/365),EXP(-ir*t)*DB20))</f>
        <v>0</v>
      </c>
      <c r="DB20">
        <f t="shared" ref="DB20" si="441">IF(_div7&gt;expiry,0,IF(AND(_div7&lt;DC$13,DB$13&lt;=_div7),VLOOKUP(_div7,div,2)*EXP(-ir*(_div7-DB$13)/365),EXP(-ir*t)*DC20))</f>
        <v>0</v>
      </c>
      <c r="DC20">
        <f t="shared" ref="DC20" si="442">IF(_div7&gt;expiry,0,IF(AND(_div7&lt;DD$13,DC$13&lt;=_div7),VLOOKUP(_div7,div,2)*EXP(-ir*(_div7-DC$13)/365),EXP(-ir*t)*DD20))</f>
        <v>0</v>
      </c>
      <c r="DD20">
        <f t="shared" ref="DD20" si="443">IF(_div7&gt;expiry,0,IF(AND(_div7&lt;DE$13,DD$13&lt;=_div7),VLOOKUP(_div7,div,2)*EXP(-ir*(_div7-DD$13)/365),EXP(-ir*t)*DE20))</f>
        <v>0</v>
      </c>
      <c r="DE20">
        <f t="shared" ref="DE20" si="444">IF(_div7&gt;expiry,0,IF(AND(_div7&lt;DF$13,DE$13&lt;=_div7),VLOOKUP(_div7,div,2)*EXP(-ir*(_div7-DE$13)/365),EXP(-ir*t)*DF20))</f>
        <v>0</v>
      </c>
      <c r="DF20">
        <f t="shared" ref="DF20" si="445">IF(_div7&gt;expiry,0,IF(AND(_div7&lt;DG$13,DF$13&lt;=_div7),VLOOKUP(_div7,div,2)*EXP(-ir*(_div7-DF$13)/365),EXP(-ir*t)*DG20))</f>
        <v>0</v>
      </c>
      <c r="DG20">
        <f t="shared" ref="DG20" si="446">IF(_div7&gt;expiry,0,IF(AND(_div7&lt;DH$13,DG$13&lt;=_div7),VLOOKUP(_div7,div,2)*EXP(-ir*(_div7-DG$13)/365),EXP(-ir*t)*DH20))</f>
        <v>0</v>
      </c>
      <c r="DH20">
        <f t="shared" ref="DH20" si="447">IF(_div7&gt;expiry,0,IF(AND(_div7&lt;DI$13,DH$13&lt;=_div7),VLOOKUP(_div7,div,2)*EXP(-ir*(_div7-DH$13)/365),EXP(-ir*t)*DI20))</f>
        <v>0</v>
      </c>
      <c r="DI20">
        <f t="shared" ref="DI20" si="448">IF(_div7&gt;expiry,0,IF(AND(_div7&lt;DJ$13,DI$13&lt;=_div7),VLOOKUP(_div7,div,2)*EXP(-ir*(_div7-DI$13)/365),EXP(-ir*t)*DJ20))</f>
        <v>0</v>
      </c>
      <c r="DJ20">
        <f t="shared" ref="DJ20" si="449">IF(_div7&gt;expiry,0,IF(AND(_div7&lt;DK$13,DJ$13&lt;=_div7),VLOOKUP(_div7,div,2)*EXP(-ir*(_div7-DJ$13)/365),EXP(-ir*t)*DK20))</f>
        <v>0</v>
      </c>
      <c r="DK20">
        <f t="shared" ref="DK20" si="450">IF(_div7&gt;expiry,0,IF(AND(_div7&lt;DL$13,DK$13&lt;=_div7),VLOOKUP(_div7,div,2)*EXP(-ir*(_div7-DK$13)/365),EXP(-ir*t)*DL20))</f>
        <v>0</v>
      </c>
      <c r="DL20">
        <f t="shared" ref="DL20" si="451">IF(_div7&gt;expiry,0,IF(AND(_div7&lt;DM$13,DL$13&lt;=_div7),VLOOKUP(_div7,div,2)*EXP(-ir*(_div7-DL$13)/365),EXP(-ir*t)*DM20))</f>
        <v>0</v>
      </c>
      <c r="DM20">
        <f t="shared" ref="DM20" si="452">IF(_div7&gt;expiry,0,IF(AND(_div7&lt;DN$13,DM$13&lt;=_div7),VLOOKUP(_div7,div,2)*EXP(-ir*(_div7-DM$13)/365),EXP(-ir*t)*DN20))</f>
        <v>0</v>
      </c>
      <c r="DN20">
        <f t="shared" ref="DN20" si="453">IF(_div7&gt;expiry,0,IF(AND(_div7&lt;DO$13,DN$13&lt;=_div7),VLOOKUP(_div7,div,2)*EXP(-ir*(_div7-DN$13)/365),EXP(-ir*t)*DO20))</f>
        <v>0</v>
      </c>
      <c r="DO20">
        <f t="shared" ref="DO20" si="454">IF(_div7&gt;expiry,0,IF(AND(_div7&lt;DP$13,DO$13&lt;=_div7),VLOOKUP(_div7,div,2)*EXP(-ir*(_div7-DO$13)/365),EXP(-ir*t)*DP20))</f>
        <v>0</v>
      </c>
      <c r="DP20">
        <f t="shared" ref="DP20" si="455">IF(_div7&gt;expiry,0,IF(AND(_div7&lt;DQ$13,DP$13&lt;=_div7),VLOOKUP(_div7,div,2)*EXP(-ir*(_div7-DP$13)/365),EXP(-ir*t)*DQ20))</f>
        <v>0</v>
      </c>
      <c r="DQ20">
        <f t="shared" ref="DQ20" si="456">IF(_div7&gt;expiry,0,IF(AND(_div7&lt;DR$13,DQ$13&lt;=_div7),VLOOKUP(_div7,div,2)*EXP(-ir*(_div7-DQ$13)/365),EXP(-ir*t)*DR20))</f>
        <v>0</v>
      </c>
      <c r="DR20">
        <f t="shared" ref="DR20" si="457">IF(_div7&gt;expiry,0,IF(AND(_div7&lt;DS$13,DR$13&lt;=_div7),VLOOKUP(_div7,div,2)*EXP(-ir*(_div7-DR$13)/365),EXP(-ir*t)*DS20))</f>
        <v>0</v>
      </c>
      <c r="DS20">
        <f t="shared" ref="DS20" si="458">IF(_div7&gt;expiry,0,IF(AND(_div7&lt;DT$13,DS$13&lt;=_div7),VLOOKUP(_div7,div,2)*EXP(-ir*(_div7-DS$13)/365),EXP(-ir*t)*DT20))</f>
        <v>0</v>
      </c>
      <c r="DT20">
        <f t="shared" ref="DT20" si="459">IF(_div7&gt;expiry,0,IF(AND(_div7&lt;DU$13,DT$13&lt;=_div7),VLOOKUP(_div7,div,2)*EXP(-ir*(_div7-DT$13)/365),EXP(-ir*t)*DU20))</f>
        <v>0</v>
      </c>
      <c r="DU20">
        <f t="shared" ref="DU20" si="460">IF(_div7&gt;expiry,0,IF(AND(_div7&lt;DV$13,DU$13&lt;=_div7),VLOOKUP(_div7,div,2)*EXP(-ir*(_div7-DU$13)/365),EXP(-ir*t)*DV20))</f>
        <v>0</v>
      </c>
      <c r="DV20">
        <f t="shared" ref="DV20" si="461">IF(_div7&gt;expiry,0,IF(AND(_div7&lt;DW$13,DV$13&lt;=_div7),VLOOKUP(_div7,div,2)*EXP(-ir*(_div7-DV$13)/365),EXP(-ir*t)*DW20))</f>
        <v>0</v>
      </c>
      <c r="DW20">
        <f t="shared" ref="DW20" si="462">IF(_div7&gt;expiry,0,IF(AND(_div7&lt;DX$13,DW$13&lt;=_div7),VLOOKUP(_div7,div,2)*EXP(-ir*(_div7-DW$13)/365),EXP(-ir*t)*DX20))</f>
        <v>0</v>
      </c>
      <c r="DX20">
        <f t="shared" ref="DX20" si="463">IF(_div7&gt;expiry,0,IF(AND(_div7&lt;DY$13,DX$13&lt;=_div7),VLOOKUP(_div7,div,2)*EXP(-ir*(_div7-DX$13)/365),EXP(-ir*t)*DY20))</f>
        <v>0</v>
      </c>
      <c r="DY20">
        <f t="shared" ref="DY20" si="464">IF(_div7&gt;expiry,0,IF(AND(_div7&lt;DZ$13,DY$13&lt;=_div7),VLOOKUP(_div7,div,2)*EXP(-ir*(_div7-DY$13)/365),EXP(-ir*t)*DZ20))</f>
        <v>0</v>
      </c>
      <c r="DZ20">
        <f t="shared" ref="DZ20" si="465">IF(_div7&gt;expiry,0,IF(AND(_div7&lt;EA$13,DZ$13&lt;=_div7),VLOOKUP(_div7,div,2)*EXP(-ir*(_div7-DZ$13)/365),EXP(-ir*t)*EA20))</f>
        <v>0</v>
      </c>
      <c r="EA20">
        <f t="shared" ref="EA20" si="466">IF(_div7&gt;expiry,0,IF(AND(_div7&lt;EB$13,EA$13&lt;=_div7),VLOOKUP(_div7,div,2)*EXP(-ir*(_div7-EA$13)/365),EXP(-ir*t)*EB20))</f>
        <v>0</v>
      </c>
      <c r="EB20">
        <f t="shared" ref="EB20" si="467">IF(_div7&gt;expiry,0,IF(AND(_div7&lt;EC$13,EB$13&lt;=_div7),VLOOKUP(_div7,div,2)*EXP(-ir*(_div7-EB$13)/365),EXP(-ir*t)*EC20))</f>
        <v>0</v>
      </c>
      <c r="EC20">
        <f t="shared" ref="EC20" si="468">IF(_div7&gt;expiry,0,IF(AND(_div7&lt;ED$13,EC$13&lt;=_div7),VLOOKUP(_div7,div,2)*EXP(-ir*(_div7-EC$13)/365),EXP(-ir*t)*ED20))</f>
        <v>0</v>
      </c>
      <c r="ED20">
        <f t="shared" ref="ED20" si="469">IF(_div7&gt;expiry,0,IF(AND(_div7&lt;EE$13,ED$13&lt;=_div7),VLOOKUP(_div7,div,2)*EXP(-ir*(_div7-ED$13)/365),EXP(-ir*t)*EE20))</f>
        <v>0</v>
      </c>
      <c r="EE20">
        <f t="shared" ref="EE20" si="470">IF(_div7&gt;expiry,0,IF(AND(_div7&lt;EF$13,EE$13&lt;=_div7),VLOOKUP(_div7,div,2)*EXP(-ir*(_div7-EE$13)/365),EXP(-ir*t)*EF20))</f>
        <v>0</v>
      </c>
      <c r="EF20">
        <f t="shared" ref="EF20" si="471">IF(_div7&gt;expiry,0,IF(AND(_div7&lt;EG$13,EF$13&lt;=_div7),VLOOKUP(_div7,div,2)*EXP(-ir*(_div7-EF$13)/365),EXP(-ir*t)*EG20))</f>
        <v>0</v>
      </c>
      <c r="EG20">
        <f t="shared" ref="EG20" si="472">IF(_div7&gt;expiry,0,IF(AND(_div7&lt;EH$13,EG$13&lt;=_div7),VLOOKUP(_div7,div,2)*EXP(-ir*(_div7-EG$13)/365),EXP(-ir*t)*EH20))</f>
        <v>0</v>
      </c>
      <c r="EH20">
        <f t="shared" ref="EH20" si="473">IF(_div7&gt;expiry,0,IF(AND(_div7&lt;EI$13,EH$13&lt;=_div7),VLOOKUP(_div7,div,2)*EXP(-ir*(_div7-EH$13)/365),EXP(-ir*t)*EI20))</f>
        <v>0</v>
      </c>
      <c r="EI20">
        <f t="shared" ref="EI20" si="474">IF(_div7&gt;expiry,0,IF(AND(_div7&lt;EJ$13,EI$13&lt;=_div7),VLOOKUP(_div7,div,2)*EXP(-ir*(_div7-EI$13)/365),EXP(-ir*t)*EJ20))</f>
        <v>0</v>
      </c>
      <c r="EJ20">
        <f t="shared" ref="EJ20" si="475">IF(_div7&gt;expiry,0,IF(AND(_div7&lt;EK$13,EJ$13&lt;=_div7),VLOOKUP(_div7,div,2)*EXP(-ir*(_div7-EJ$13)/365),EXP(-ir*t)*EK20))</f>
        <v>0</v>
      </c>
      <c r="EK20">
        <f t="shared" ref="EK20" si="476">IF(_div7&gt;expiry,0,IF(AND(_div7&lt;EL$13,EK$13&lt;=_div7),VLOOKUP(_div7,div,2)*EXP(-ir*(_div7-EK$13)/365),EXP(-ir*t)*EL20))</f>
        <v>0</v>
      </c>
      <c r="EL20">
        <f t="shared" ref="EL20" si="477">IF(_div7&gt;expiry,0,IF(AND(_div7&lt;EM$13,EL$13&lt;=_div7),VLOOKUP(_div7,div,2)*EXP(-ir*(_div7-EL$13)/365),EXP(-ir*t)*EM20))</f>
        <v>0</v>
      </c>
      <c r="EM20">
        <f t="shared" ref="EM20" si="478">IF(_div7&gt;expiry,0,IF(AND(_div7&lt;EN$13,EM$13&lt;=_div7),VLOOKUP(_div7,div,2)*EXP(-ir*(_div7-EM$13)/365),EXP(-ir*t)*EN20))</f>
        <v>0</v>
      </c>
      <c r="EN20">
        <f t="shared" ref="EN20" si="479">IF(_div7&gt;expiry,0,IF(AND(_div7&lt;EO$13,EN$13&lt;=_div7),VLOOKUP(_div7,div,2)*EXP(-ir*(_div7-EN$13)/365),EXP(-ir*t)*EO20))</f>
        <v>0</v>
      </c>
      <c r="EO20">
        <f t="shared" ref="EO20" si="480">IF(_div7&gt;expiry,0,IF(AND(_div7&lt;EP$13,EO$13&lt;=_div7),VLOOKUP(_div7,div,2)*EXP(-ir*(_div7-EO$13)/365),EXP(-ir*t)*EP20))</f>
        <v>0</v>
      </c>
      <c r="EP20">
        <f t="shared" ref="EP20" si="481">IF(_div7&gt;expiry,0,IF(AND(_div7&lt;EQ$13,EP$13&lt;=_div7),VLOOKUP(_div7,div,2)*EXP(-ir*(_div7-EP$13)/365),EXP(-ir*t)*EQ20))</f>
        <v>0</v>
      </c>
      <c r="EQ20">
        <f t="shared" ref="EQ20" si="482">IF(_div7&gt;expiry,0,IF(AND(_div7&lt;ER$13,EQ$13&lt;=_div7),VLOOKUP(_div7,div,2)*EXP(-ir*(_div7-EQ$13)/365),EXP(-ir*t)*ER20))</f>
        <v>0</v>
      </c>
      <c r="ER20">
        <f t="shared" ref="ER20" si="483">IF(_div7&gt;expiry,0,IF(AND(_div7&lt;ES$13,ER$13&lt;=_div7),VLOOKUP(_div7,div,2)*EXP(-ir*(_div7-ER$13)/365),EXP(-ir*t)*ES20))</f>
        <v>0</v>
      </c>
      <c r="ES20">
        <f t="shared" ref="ES20" si="484">IF(_div7&gt;expiry,0,IF(AND(_div7&lt;ET$13,ES$13&lt;=_div7),VLOOKUP(_div7,div,2)*EXP(-ir*(_div7-ES$13)/365),EXP(-ir*t)*ET20))</f>
        <v>0</v>
      </c>
      <c r="ET20">
        <f t="shared" ref="ET20" si="485">IF(_div7&gt;expiry,0,IF(AND(_div7&lt;EU$13,ET$13&lt;=_div7),VLOOKUP(_div7,div,2)*EXP(-ir*(_div7-ET$13)/365),EXP(-ir*t)*EU20))</f>
        <v>0</v>
      </c>
      <c r="EU20">
        <f t="shared" ref="EU20" si="486">IF(_div7&gt;expiry,0,IF(AND(_div7&lt;EV$13,EU$13&lt;=_div7),VLOOKUP(_div7,div,2)*EXP(-ir*(_div7-EU$13)/365),EXP(-ir*t)*EV20))</f>
        <v>0</v>
      </c>
      <c r="EV20">
        <f t="shared" ref="EV20" si="487">IF(_div7&gt;expiry,0,IF(AND(_div7&lt;EW$13,EV$13&lt;=_div7),VLOOKUP(_div7,div,2)*EXP(-ir*(_div7-EV$13)/365),EXP(-ir*t)*EW20))</f>
        <v>0</v>
      </c>
      <c r="EW20">
        <f t="shared" ref="EW20" si="488">IF(_div7&gt;expiry,0,IF(AND(_div7&lt;EX$13,EW$13&lt;=_div7),VLOOKUP(_div7,div,2)*EXP(-ir*(_div7-EW$13)/365),EXP(-ir*t)*EX20))</f>
        <v>0</v>
      </c>
      <c r="EX20">
        <f t="shared" ref="EX20" si="489">IF(_div7&gt;expiry,0,IF(AND(_div7&lt;EY$13,EX$13&lt;=_div7),VLOOKUP(_div7,div,2)*EXP(-ir*(_div7-EX$13)/365),EXP(-ir*t)*EY20))</f>
        <v>0</v>
      </c>
      <c r="EY20">
        <f t="shared" ref="EY20" si="490">IF(_div7&gt;expiry,0,IF(AND(_div7&lt;EZ$13,EY$13&lt;=_div7),VLOOKUP(_div7,div,2)*EXP(-ir*(_div7-EY$13)/365),EXP(-ir*t)*EZ20))</f>
        <v>0</v>
      </c>
      <c r="EZ20">
        <f t="shared" ref="EZ20" si="491">IF(_div7&gt;expiry,0,IF(AND(_div7&lt;FA$13,EZ$13&lt;=_div7),VLOOKUP(_div7,div,2)*EXP(-ir*(_div7-EZ$13)/365),EXP(-ir*t)*FA20))</f>
        <v>0</v>
      </c>
      <c r="FA20">
        <f t="shared" ref="FA20" si="492">IF(_div7&gt;expiry,0,IF(AND(_div7&lt;FB$13,FA$13&lt;=_div7),VLOOKUP(_div7,div,2)*EXP(-ir*(_div7-FA$13)/365),EXP(-ir*t)*FB20))</f>
        <v>0</v>
      </c>
      <c r="FB20">
        <f t="shared" ref="FB20" si="493">IF(_div7&gt;expiry,0,IF(AND(_div7&lt;FC$13,FB$13&lt;=_div7),VLOOKUP(_div7,div,2)*EXP(-ir*(_div7-FB$13)/365),EXP(-ir*t)*FC20))</f>
        <v>0</v>
      </c>
      <c r="FC20">
        <f t="shared" ref="FC20" si="494">IF(_div7&gt;expiry,0,IF(AND(_div7&lt;FD$13,FC$13&lt;=_div7),VLOOKUP(_div7,div,2)*EXP(-ir*(_div7-FC$13)/365),EXP(-ir*t)*FD20))</f>
        <v>0</v>
      </c>
      <c r="FD20">
        <f t="shared" ref="FD20" si="495">IF(_div7&gt;expiry,0,IF(AND(_div7&lt;FE$13,FD$13&lt;=_div7),VLOOKUP(_div7,div,2)*EXP(-ir*(_div7-FD$13)/365),EXP(-ir*t)*FE20))</f>
        <v>0</v>
      </c>
      <c r="FE20">
        <f t="shared" ref="FE20" si="496">IF(_div7&gt;expiry,0,IF(AND(_div7&lt;FF$13,FE$13&lt;=_div7),VLOOKUP(_div7,div,2)*EXP(-ir*(_div7-FE$13)/365),EXP(-ir*t)*FF20))</f>
        <v>0</v>
      </c>
      <c r="FF20">
        <f t="shared" ref="FF20" si="497">IF(_div7&gt;expiry,0,IF(AND(_div7&lt;FG$13,FF$13&lt;=_div7),VLOOKUP(_div7,div,2)*EXP(-ir*(_div7-FF$13)/365),EXP(-ir*t)*FG20))</f>
        <v>0</v>
      </c>
      <c r="FG20">
        <f t="shared" ref="FG20" si="498">IF(_div7&gt;expiry,0,IF(AND(_div7&lt;FH$13,FG$13&lt;=_div7),VLOOKUP(_div7,div,2)*EXP(-ir*(_div7-FG$13)/365),EXP(-ir*t)*FH20))</f>
        <v>0</v>
      </c>
      <c r="FH20">
        <f t="shared" ref="FH20" si="499">IF(_div7&gt;expiry,0,IF(AND(_div7&lt;FI$13,FH$13&lt;=_div7),VLOOKUP(_div7,div,2)*EXP(-ir*(_div7-FH$13)/365),EXP(-ir*t)*FI20))</f>
        <v>0</v>
      </c>
      <c r="FI20">
        <f t="shared" ref="FI20" si="500">IF(_div7&gt;expiry,0,IF(AND(_div7&lt;FJ$13,FI$13&lt;=_div7),VLOOKUP(_div7,div,2)*EXP(-ir*(_div7-FI$13)/365),EXP(-ir*t)*FJ20))</f>
        <v>0</v>
      </c>
      <c r="FJ20">
        <f t="shared" ref="FJ20" si="501">IF(_div7&gt;expiry,0,IF(AND(_div7&lt;FK$13,FJ$13&lt;=_div7),VLOOKUP(_div7,div,2)*EXP(-ir*(_div7-FJ$13)/365),EXP(-ir*t)*FK20))</f>
        <v>0</v>
      </c>
      <c r="FK20">
        <f t="shared" ref="FK20" si="502">IF(_div7&gt;expiry,0,IF(AND(_div7&lt;FL$13,FK$13&lt;=_div7),VLOOKUP(_div7,div,2)*EXP(-ir*(_div7-FK$13)/365),EXP(-ir*t)*FL20))</f>
        <v>0</v>
      </c>
      <c r="FL20">
        <f t="shared" ref="FL20" si="503">IF(_div7&gt;expiry,0,IF(AND(_div7&lt;FM$13,FL$13&lt;=_div7),VLOOKUP(_div7,div,2)*EXP(-ir*(_div7-FL$13)/365),EXP(-ir*t)*FM20))</f>
        <v>0</v>
      </c>
      <c r="FM20">
        <f t="shared" ref="FM20" si="504">IF(_div7&gt;expiry,0,IF(AND(_div7&lt;FN$13,FM$13&lt;=_div7),VLOOKUP(_div7,div,2)*EXP(-ir*(_div7-FM$13)/365),EXP(-ir*t)*FN20))</f>
        <v>0</v>
      </c>
      <c r="FN20">
        <f t="shared" ref="FN20" si="505">IF(_div7&gt;expiry,0,IF(AND(_div7&lt;FO$13,FN$13&lt;=_div7),VLOOKUP(_div7,div,2)*EXP(-ir*(_div7-FN$13)/365),EXP(-ir*t)*FO20))</f>
        <v>0</v>
      </c>
      <c r="FO20">
        <f t="shared" ref="FO20" si="506">IF(_div7&gt;expiry,0,IF(AND(_div7&lt;FP$13,FO$13&lt;=_div7),VLOOKUP(_div7,div,2)*EXP(-ir*(_div7-FO$13)/365),EXP(-ir*t)*FP20))</f>
        <v>0</v>
      </c>
      <c r="FP20">
        <f t="shared" ref="FP20" si="507">IF(_div7&gt;expiry,0,IF(AND(_div7&lt;FQ$13,FP$13&lt;=_div7),VLOOKUP(_div7,div,2)*EXP(-ir*(_div7-FP$13)/365),EXP(-ir*t)*FQ20))</f>
        <v>0</v>
      </c>
      <c r="FQ20">
        <f t="shared" ref="FQ20" si="508">IF(_div7&gt;expiry,0,IF(AND(_div7&lt;FR$13,FQ$13&lt;=_div7),VLOOKUP(_div7,div,2)*EXP(-ir*(_div7-FQ$13)/365),EXP(-ir*t)*FR20))</f>
        <v>0</v>
      </c>
      <c r="FR20">
        <f t="shared" si="76"/>
        <v>0</v>
      </c>
    </row>
    <row r="21" spans="3:16354" x14ac:dyDescent="0.15">
      <c r="C21" t="s">
        <v>19</v>
      </c>
      <c r="D21">
        <f t="shared" ref="D21:AI21" si="509">IF(_div8&gt;expiry,0,IF(AND(_div8&lt;E$13,D$13&lt;=_div8),VLOOKUP(_div8,div,2)*EXP(-ir*(_div8-D$13)/365),EXP(-ir*t)*E21))</f>
        <v>0</v>
      </c>
      <c r="E21">
        <f t="shared" si="509"/>
        <v>0</v>
      </c>
      <c r="F21">
        <f t="shared" si="509"/>
        <v>0</v>
      </c>
      <c r="G21">
        <f t="shared" si="509"/>
        <v>0</v>
      </c>
      <c r="H21">
        <f t="shared" si="509"/>
        <v>0</v>
      </c>
      <c r="I21">
        <f t="shared" si="509"/>
        <v>0</v>
      </c>
      <c r="J21">
        <f t="shared" si="509"/>
        <v>0</v>
      </c>
      <c r="K21">
        <f t="shared" si="509"/>
        <v>0</v>
      </c>
      <c r="L21">
        <f t="shared" si="509"/>
        <v>0</v>
      </c>
      <c r="M21">
        <f t="shared" si="509"/>
        <v>0</v>
      </c>
      <c r="N21">
        <f t="shared" si="509"/>
        <v>0</v>
      </c>
      <c r="O21">
        <f t="shared" si="509"/>
        <v>0</v>
      </c>
      <c r="P21">
        <f t="shared" si="509"/>
        <v>0</v>
      </c>
      <c r="Q21">
        <f t="shared" si="509"/>
        <v>0</v>
      </c>
      <c r="R21">
        <f t="shared" si="509"/>
        <v>0</v>
      </c>
      <c r="S21">
        <f t="shared" si="509"/>
        <v>0</v>
      </c>
      <c r="T21">
        <f t="shared" si="509"/>
        <v>0</v>
      </c>
      <c r="U21">
        <f t="shared" si="509"/>
        <v>0</v>
      </c>
      <c r="V21">
        <f t="shared" si="509"/>
        <v>0</v>
      </c>
      <c r="W21">
        <f t="shared" si="509"/>
        <v>0</v>
      </c>
      <c r="X21">
        <f t="shared" si="509"/>
        <v>0</v>
      </c>
      <c r="Y21">
        <f t="shared" si="509"/>
        <v>0</v>
      </c>
      <c r="Z21">
        <f t="shared" si="509"/>
        <v>0</v>
      </c>
      <c r="AA21">
        <f t="shared" si="509"/>
        <v>0</v>
      </c>
      <c r="AB21">
        <f t="shared" si="509"/>
        <v>0</v>
      </c>
      <c r="AC21">
        <f t="shared" si="509"/>
        <v>0</v>
      </c>
      <c r="AD21">
        <f t="shared" si="509"/>
        <v>0</v>
      </c>
      <c r="AE21">
        <f t="shared" si="509"/>
        <v>0</v>
      </c>
      <c r="AF21">
        <f t="shared" si="509"/>
        <v>0</v>
      </c>
      <c r="AG21">
        <f t="shared" si="509"/>
        <v>0</v>
      </c>
      <c r="AH21">
        <f t="shared" si="509"/>
        <v>0</v>
      </c>
      <c r="AI21">
        <f t="shared" si="509"/>
        <v>0</v>
      </c>
      <c r="AJ21">
        <f t="shared" ref="AJ21:BO21" si="510">IF(_div8&gt;expiry,0,IF(AND(_div8&lt;AK$13,AJ$13&lt;=_div8),VLOOKUP(_div8,div,2)*EXP(-ir*(_div8-AJ$13)/365),EXP(-ir*t)*AK21))</f>
        <v>0</v>
      </c>
      <c r="AK21">
        <f t="shared" si="510"/>
        <v>0</v>
      </c>
      <c r="AL21">
        <f t="shared" si="510"/>
        <v>0</v>
      </c>
      <c r="AM21">
        <f t="shared" si="510"/>
        <v>0</v>
      </c>
      <c r="AN21">
        <f t="shared" si="510"/>
        <v>0</v>
      </c>
      <c r="AO21">
        <f t="shared" si="510"/>
        <v>0</v>
      </c>
      <c r="AP21">
        <f t="shared" si="510"/>
        <v>0</v>
      </c>
      <c r="AQ21">
        <f t="shared" si="510"/>
        <v>0</v>
      </c>
      <c r="AR21">
        <f t="shared" si="510"/>
        <v>0</v>
      </c>
      <c r="AS21">
        <f t="shared" si="510"/>
        <v>0</v>
      </c>
      <c r="AT21">
        <f t="shared" si="510"/>
        <v>0</v>
      </c>
      <c r="AU21">
        <f t="shared" si="510"/>
        <v>0</v>
      </c>
      <c r="AV21">
        <f t="shared" si="510"/>
        <v>0</v>
      </c>
      <c r="AW21">
        <f t="shared" si="510"/>
        <v>0</v>
      </c>
      <c r="AX21">
        <f t="shared" si="510"/>
        <v>0</v>
      </c>
      <c r="AY21">
        <f t="shared" si="510"/>
        <v>0</v>
      </c>
      <c r="AZ21">
        <f t="shared" si="510"/>
        <v>0</v>
      </c>
      <c r="BA21">
        <f t="shared" si="510"/>
        <v>0</v>
      </c>
      <c r="BB21">
        <f t="shared" si="510"/>
        <v>0</v>
      </c>
      <c r="BC21">
        <f t="shared" si="510"/>
        <v>0</v>
      </c>
      <c r="BD21">
        <f t="shared" si="510"/>
        <v>0</v>
      </c>
      <c r="BE21">
        <f t="shared" si="510"/>
        <v>0</v>
      </c>
      <c r="BF21">
        <f t="shared" si="510"/>
        <v>0</v>
      </c>
      <c r="BG21">
        <f t="shared" si="510"/>
        <v>0</v>
      </c>
      <c r="BH21">
        <f t="shared" si="510"/>
        <v>0</v>
      </c>
      <c r="BI21">
        <f t="shared" si="510"/>
        <v>0</v>
      </c>
      <c r="BJ21">
        <f t="shared" si="510"/>
        <v>0</v>
      </c>
      <c r="BK21">
        <f t="shared" si="510"/>
        <v>0</v>
      </c>
      <c r="BL21">
        <f t="shared" si="510"/>
        <v>0</v>
      </c>
      <c r="BM21">
        <f t="shared" si="510"/>
        <v>0</v>
      </c>
      <c r="BN21">
        <f t="shared" si="510"/>
        <v>0</v>
      </c>
      <c r="BO21">
        <f t="shared" si="510"/>
        <v>0</v>
      </c>
      <c r="BP21">
        <f t="shared" ref="BP21:CZ21" si="511">IF(_div8&gt;expiry,0,IF(AND(_div8&lt;BQ$13,BP$13&lt;=_div8),VLOOKUP(_div8,div,2)*EXP(-ir*(_div8-BP$13)/365),EXP(-ir*t)*BQ21))</f>
        <v>0</v>
      </c>
      <c r="BQ21">
        <f t="shared" si="511"/>
        <v>0</v>
      </c>
      <c r="BR21">
        <f t="shared" si="511"/>
        <v>0</v>
      </c>
      <c r="BS21">
        <f t="shared" si="511"/>
        <v>0</v>
      </c>
      <c r="BT21">
        <f t="shared" si="511"/>
        <v>0</v>
      </c>
      <c r="BU21">
        <f t="shared" si="511"/>
        <v>0</v>
      </c>
      <c r="BV21">
        <f t="shared" si="511"/>
        <v>0</v>
      </c>
      <c r="BW21">
        <f t="shared" si="511"/>
        <v>0</v>
      </c>
      <c r="BX21">
        <f t="shared" si="511"/>
        <v>0</v>
      </c>
      <c r="BY21">
        <f t="shared" si="511"/>
        <v>0</v>
      </c>
      <c r="BZ21">
        <f t="shared" si="511"/>
        <v>0</v>
      </c>
      <c r="CA21">
        <f t="shared" si="511"/>
        <v>0</v>
      </c>
      <c r="CB21">
        <f t="shared" si="511"/>
        <v>0</v>
      </c>
      <c r="CC21">
        <f t="shared" si="511"/>
        <v>0</v>
      </c>
      <c r="CD21">
        <f t="shared" si="511"/>
        <v>0</v>
      </c>
      <c r="CE21">
        <f t="shared" si="511"/>
        <v>0</v>
      </c>
      <c r="CF21">
        <f t="shared" si="511"/>
        <v>0</v>
      </c>
      <c r="CG21">
        <f t="shared" si="511"/>
        <v>0</v>
      </c>
      <c r="CH21">
        <f t="shared" si="511"/>
        <v>0</v>
      </c>
      <c r="CI21">
        <f t="shared" si="511"/>
        <v>0</v>
      </c>
      <c r="CJ21">
        <f t="shared" si="511"/>
        <v>0</v>
      </c>
      <c r="CK21">
        <f t="shared" si="511"/>
        <v>0</v>
      </c>
      <c r="CL21">
        <f t="shared" si="511"/>
        <v>0</v>
      </c>
      <c r="CM21">
        <f t="shared" si="511"/>
        <v>0</v>
      </c>
      <c r="CN21">
        <f t="shared" si="511"/>
        <v>0</v>
      </c>
      <c r="CO21">
        <f t="shared" si="511"/>
        <v>0</v>
      </c>
      <c r="CP21">
        <f t="shared" si="511"/>
        <v>0</v>
      </c>
      <c r="CQ21">
        <f t="shared" si="511"/>
        <v>0</v>
      </c>
      <c r="CR21">
        <f t="shared" si="511"/>
        <v>0</v>
      </c>
      <c r="CS21">
        <f t="shared" si="511"/>
        <v>0</v>
      </c>
      <c r="CT21">
        <f t="shared" si="511"/>
        <v>0</v>
      </c>
      <c r="CU21">
        <f t="shared" si="511"/>
        <v>0</v>
      </c>
      <c r="CV21">
        <f t="shared" si="511"/>
        <v>0</v>
      </c>
      <c r="CW21">
        <f t="shared" si="511"/>
        <v>0</v>
      </c>
      <c r="CX21">
        <f t="shared" si="511"/>
        <v>0</v>
      </c>
      <c r="CY21">
        <f t="shared" si="511"/>
        <v>0</v>
      </c>
      <c r="CZ21">
        <f t="shared" si="511"/>
        <v>0</v>
      </c>
      <c r="DA21">
        <f t="shared" ref="DA21" si="512">IF(_div8&gt;expiry,0,IF(AND(_div8&lt;DB$13,DA$13&lt;=_div8),VLOOKUP(_div8,div,2)*EXP(-ir*(_div8-DA$13)/365),EXP(-ir*t)*DB21))</f>
        <v>0</v>
      </c>
      <c r="DB21">
        <f t="shared" ref="DB21" si="513">IF(_div8&gt;expiry,0,IF(AND(_div8&lt;DC$13,DB$13&lt;=_div8),VLOOKUP(_div8,div,2)*EXP(-ir*(_div8-DB$13)/365),EXP(-ir*t)*DC21))</f>
        <v>0</v>
      </c>
      <c r="DC21">
        <f t="shared" ref="DC21" si="514">IF(_div8&gt;expiry,0,IF(AND(_div8&lt;DD$13,DC$13&lt;=_div8),VLOOKUP(_div8,div,2)*EXP(-ir*(_div8-DC$13)/365),EXP(-ir*t)*DD21))</f>
        <v>0</v>
      </c>
      <c r="DD21">
        <f t="shared" ref="DD21" si="515">IF(_div8&gt;expiry,0,IF(AND(_div8&lt;DE$13,DD$13&lt;=_div8),VLOOKUP(_div8,div,2)*EXP(-ir*(_div8-DD$13)/365),EXP(-ir*t)*DE21))</f>
        <v>0</v>
      </c>
      <c r="DE21">
        <f t="shared" ref="DE21" si="516">IF(_div8&gt;expiry,0,IF(AND(_div8&lt;DF$13,DE$13&lt;=_div8),VLOOKUP(_div8,div,2)*EXP(-ir*(_div8-DE$13)/365),EXP(-ir*t)*DF21))</f>
        <v>0</v>
      </c>
      <c r="DF21">
        <f t="shared" ref="DF21" si="517">IF(_div8&gt;expiry,0,IF(AND(_div8&lt;DG$13,DF$13&lt;=_div8),VLOOKUP(_div8,div,2)*EXP(-ir*(_div8-DF$13)/365),EXP(-ir*t)*DG21))</f>
        <v>0</v>
      </c>
      <c r="DG21">
        <f t="shared" ref="DG21" si="518">IF(_div8&gt;expiry,0,IF(AND(_div8&lt;DH$13,DG$13&lt;=_div8),VLOOKUP(_div8,div,2)*EXP(-ir*(_div8-DG$13)/365),EXP(-ir*t)*DH21))</f>
        <v>0</v>
      </c>
      <c r="DH21">
        <f t="shared" ref="DH21" si="519">IF(_div8&gt;expiry,0,IF(AND(_div8&lt;DI$13,DH$13&lt;=_div8),VLOOKUP(_div8,div,2)*EXP(-ir*(_div8-DH$13)/365),EXP(-ir*t)*DI21))</f>
        <v>0</v>
      </c>
      <c r="DI21">
        <f t="shared" ref="DI21" si="520">IF(_div8&gt;expiry,0,IF(AND(_div8&lt;DJ$13,DI$13&lt;=_div8),VLOOKUP(_div8,div,2)*EXP(-ir*(_div8-DI$13)/365),EXP(-ir*t)*DJ21))</f>
        <v>0</v>
      </c>
      <c r="DJ21">
        <f t="shared" ref="DJ21" si="521">IF(_div8&gt;expiry,0,IF(AND(_div8&lt;DK$13,DJ$13&lt;=_div8),VLOOKUP(_div8,div,2)*EXP(-ir*(_div8-DJ$13)/365),EXP(-ir*t)*DK21))</f>
        <v>0</v>
      </c>
      <c r="DK21">
        <f t="shared" ref="DK21" si="522">IF(_div8&gt;expiry,0,IF(AND(_div8&lt;DL$13,DK$13&lt;=_div8),VLOOKUP(_div8,div,2)*EXP(-ir*(_div8-DK$13)/365),EXP(-ir*t)*DL21))</f>
        <v>0</v>
      </c>
      <c r="DL21">
        <f t="shared" ref="DL21" si="523">IF(_div8&gt;expiry,0,IF(AND(_div8&lt;DM$13,DL$13&lt;=_div8),VLOOKUP(_div8,div,2)*EXP(-ir*(_div8-DL$13)/365),EXP(-ir*t)*DM21))</f>
        <v>0</v>
      </c>
      <c r="DM21">
        <f t="shared" ref="DM21" si="524">IF(_div8&gt;expiry,0,IF(AND(_div8&lt;DN$13,DM$13&lt;=_div8),VLOOKUP(_div8,div,2)*EXP(-ir*(_div8-DM$13)/365),EXP(-ir*t)*DN21))</f>
        <v>0</v>
      </c>
      <c r="DN21">
        <f t="shared" ref="DN21" si="525">IF(_div8&gt;expiry,0,IF(AND(_div8&lt;DO$13,DN$13&lt;=_div8),VLOOKUP(_div8,div,2)*EXP(-ir*(_div8-DN$13)/365),EXP(-ir*t)*DO21))</f>
        <v>0</v>
      </c>
      <c r="DO21">
        <f t="shared" ref="DO21" si="526">IF(_div8&gt;expiry,0,IF(AND(_div8&lt;DP$13,DO$13&lt;=_div8),VLOOKUP(_div8,div,2)*EXP(-ir*(_div8-DO$13)/365),EXP(-ir*t)*DP21))</f>
        <v>0</v>
      </c>
      <c r="DP21">
        <f t="shared" ref="DP21" si="527">IF(_div8&gt;expiry,0,IF(AND(_div8&lt;DQ$13,DP$13&lt;=_div8),VLOOKUP(_div8,div,2)*EXP(-ir*(_div8-DP$13)/365),EXP(-ir*t)*DQ21))</f>
        <v>0</v>
      </c>
      <c r="DQ21">
        <f t="shared" ref="DQ21" si="528">IF(_div8&gt;expiry,0,IF(AND(_div8&lt;DR$13,DQ$13&lt;=_div8),VLOOKUP(_div8,div,2)*EXP(-ir*(_div8-DQ$13)/365),EXP(-ir*t)*DR21))</f>
        <v>0</v>
      </c>
      <c r="DR21">
        <f t="shared" ref="DR21" si="529">IF(_div8&gt;expiry,0,IF(AND(_div8&lt;DS$13,DR$13&lt;=_div8),VLOOKUP(_div8,div,2)*EXP(-ir*(_div8-DR$13)/365),EXP(-ir*t)*DS21))</f>
        <v>0</v>
      </c>
      <c r="DS21">
        <f t="shared" ref="DS21" si="530">IF(_div8&gt;expiry,0,IF(AND(_div8&lt;DT$13,DS$13&lt;=_div8),VLOOKUP(_div8,div,2)*EXP(-ir*(_div8-DS$13)/365),EXP(-ir*t)*DT21))</f>
        <v>0</v>
      </c>
      <c r="DT21">
        <f t="shared" ref="DT21" si="531">IF(_div8&gt;expiry,0,IF(AND(_div8&lt;DU$13,DT$13&lt;=_div8),VLOOKUP(_div8,div,2)*EXP(-ir*(_div8-DT$13)/365),EXP(-ir*t)*DU21))</f>
        <v>0</v>
      </c>
      <c r="DU21">
        <f t="shared" ref="DU21" si="532">IF(_div8&gt;expiry,0,IF(AND(_div8&lt;DV$13,DU$13&lt;=_div8),VLOOKUP(_div8,div,2)*EXP(-ir*(_div8-DU$13)/365),EXP(-ir*t)*DV21))</f>
        <v>0</v>
      </c>
      <c r="DV21">
        <f t="shared" ref="DV21" si="533">IF(_div8&gt;expiry,0,IF(AND(_div8&lt;DW$13,DV$13&lt;=_div8),VLOOKUP(_div8,div,2)*EXP(-ir*(_div8-DV$13)/365),EXP(-ir*t)*DW21))</f>
        <v>0</v>
      </c>
      <c r="DW21">
        <f t="shared" ref="DW21" si="534">IF(_div8&gt;expiry,0,IF(AND(_div8&lt;DX$13,DW$13&lt;=_div8),VLOOKUP(_div8,div,2)*EXP(-ir*(_div8-DW$13)/365),EXP(-ir*t)*DX21))</f>
        <v>0</v>
      </c>
      <c r="DX21">
        <f t="shared" ref="DX21" si="535">IF(_div8&gt;expiry,0,IF(AND(_div8&lt;DY$13,DX$13&lt;=_div8),VLOOKUP(_div8,div,2)*EXP(-ir*(_div8-DX$13)/365),EXP(-ir*t)*DY21))</f>
        <v>0</v>
      </c>
      <c r="DY21">
        <f t="shared" ref="DY21" si="536">IF(_div8&gt;expiry,0,IF(AND(_div8&lt;DZ$13,DY$13&lt;=_div8),VLOOKUP(_div8,div,2)*EXP(-ir*(_div8-DY$13)/365),EXP(-ir*t)*DZ21))</f>
        <v>0</v>
      </c>
      <c r="DZ21">
        <f t="shared" ref="DZ21" si="537">IF(_div8&gt;expiry,0,IF(AND(_div8&lt;EA$13,DZ$13&lt;=_div8),VLOOKUP(_div8,div,2)*EXP(-ir*(_div8-DZ$13)/365),EXP(-ir*t)*EA21))</f>
        <v>0</v>
      </c>
      <c r="EA21">
        <f t="shared" ref="EA21" si="538">IF(_div8&gt;expiry,0,IF(AND(_div8&lt;EB$13,EA$13&lt;=_div8),VLOOKUP(_div8,div,2)*EXP(-ir*(_div8-EA$13)/365),EXP(-ir*t)*EB21))</f>
        <v>0</v>
      </c>
      <c r="EB21">
        <f t="shared" ref="EB21" si="539">IF(_div8&gt;expiry,0,IF(AND(_div8&lt;EC$13,EB$13&lt;=_div8),VLOOKUP(_div8,div,2)*EXP(-ir*(_div8-EB$13)/365),EXP(-ir*t)*EC21))</f>
        <v>0</v>
      </c>
      <c r="EC21">
        <f t="shared" ref="EC21" si="540">IF(_div8&gt;expiry,0,IF(AND(_div8&lt;ED$13,EC$13&lt;=_div8),VLOOKUP(_div8,div,2)*EXP(-ir*(_div8-EC$13)/365),EXP(-ir*t)*ED21))</f>
        <v>0</v>
      </c>
      <c r="ED21">
        <f t="shared" ref="ED21" si="541">IF(_div8&gt;expiry,0,IF(AND(_div8&lt;EE$13,ED$13&lt;=_div8),VLOOKUP(_div8,div,2)*EXP(-ir*(_div8-ED$13)/365),EXP(-ir*t)*EE21))</f>
        <v>0</v>
      </c>
      <c r="EE21">
        <f t="shared" ref="EE21" si="542">IF(_div8&gt;expiry,0,IF(AND(_div8&lt;EF$13,EE$13&lt;=_div8),VLOOKUP(_div8,div,2)*EXP(-ir*(_div8-EE$13)/365),EXP(-ir*t)*EF21))</f>
        <v>0</v>
      </c>
      <c r="EF21">
        <f t="shared" ref="EF21" si="543">IF(_div8&gt;expiry,0,IF(AND(_div8&lt;EG$13,EF$13&lt;=_div8),VLOOKUP(_div8,div,2)*EXP(-ir*(_div8-EF$13)/365),EXP(-ir*t)*EG21))</f>
        <v>0</v>
      </c>
      <c r="EG21">
        <f t="shared" ref="EG21" si="544">IF(_div8&gt;expiry,0,IF(AND(_div8&lt;EH$13,EG$13&lt;=_div8),VLOOKUP(_div8,div,2)*EXP(-ir*(_div8-EG$13)/365),EXP(-ir*t)*EH21))</f>
        <v>0</v>
      </c>
      <c r="EH21">
        <f t="shared" ref="EH21" si="545">IF(_div8&gt;expiry,0,IF(AND(_div8&lt;EI$13,EH$13&lt;=_div8),VLOOKUP(_div8,div,2)*EXP(-ir*(_div8-EH$13)/365),EXP(-ir*t)*EI21))</f>
        <v>0</v>
      </c>
      <c r="EI21">
        <f t="shared" ref="EI21" si="546">IF(_div8&gt;expiry,0,IF(AND(_div8&lt;EJ$13,EI$13&lt;=_div8),VLOOKUP(_div8,div,2)*EXP(-ir*(_div8-EI$13)/365),EXP(-ir*t)*EJ21))</f>
        <v>0</v>
      </c>
      <c r="EJ21">
        <f t="shared" ref="EJ21" si="547">IF(_div8&gt;expiry,0,IF(AND(_div8&lt;EK$13,EJ$13&lt;=_div8),VLOOKUP(_div8,div,2)*EXP(-ir*(_div8-EJ$13)/365),EXP(-ir*t)*EK21))</f>
        <v>0</v>
      </c>
      <c r="EK21">
        <f t="shared" ref="EK21" si="548">IF(_div8&gt;expiry,0,IF(AND(_div8&lt;EL$13,EK$13&lt;=_div8),VLOOKUP(_div8,div,2)*EXP(-ir*(_div8-EK$13)/365),EXP(-ir*t)*EL21))</f>
        <v>0</v>
      </c>
      <c r="EL21">
        <f t="shared" ref="EL21" si="549">IF(_div8&gt;expiry,0,IF(AND(_div8&lt;EM$13,EL$13&lt;=_div8),VLOOKUP(_div8,div,2)*EXP(-ir*(_div8-EL$13)/365),EXP(-ir*t)*EM21))</f>
        <v>0</v>
      </c>
      <c r="EM21">
        <f t="shared" ref="EM21" si="550">IF(_div8&gt;expiry,0,IF(AND(_div8&lt;EN$13,EM$13&lt;=_div8),VLOOKUP(_div8,div,2)*EXP(-ir*(_div8-EM$13)/365),EXP(-ir*t)*EN21))</f>
        <v>0</v>
      </c>
      <c r="EN21">
        <f t="shared" ref="EN21" si="551">IF(_div8&gt;expiry,0,IF(AND(_div8&lt;EO$13,EN$13&lt;=_div8),VLOOKUP(_div8,div,2)*EXP(-ir*(_div8-EN$13)/365),EXP(-ir*t)*EO21))</f>
        <v>0</v>
      </c>
      <c r="EO21">
        <f t="shared" ref="EO21" si="552">IF(_div8&gt;expiry,0,IF(AND(_div8&lt;EP$13,EO$13&lt;=_div8),VLOOKUP(_div8,div,2)*EXP(-ir*(_div8-EO$13)/365),EXP(-ir*t)*EP21))</f>
        <v>0</v>
      </c>
      <c r="EP21">
        <f t="shared" ref="EP21" si="553">IF(_div8&gt;expiry,0,IF(AND(_div8&lt;EQ$13,EP$13&lt;=_div8),VLOOKUP(_div8,div,2)*EXP(-ir*(_div8-EP$13)/365),EXP(-ir*t)*EQ21))</f>
        <v>0</v>
      </c>
      <c r="EQ21">
        <f t="shared" ref="EQ21" si="554">IF(_div8&gt;expiry,0,IF(AND(_div8&lt;ER$13,EQ$13&lt;=_div8),VLOOKUP(_div8,div,2)*EXP(-ir*(_div8-EQ$13)/365),EXP(-ir*t)*ER21))</f>
        <v>0</v>
      </c>
      <c r="ER21">
        <f t="shared" ref="ER21" si="555">IF(_div8&gt;expiry,0,IF(AND(_div8&lt;ES$13,ER$13&lt;=_div8),VLOOKUP(_div8,div,2)*EXP(-ir*(_div8-ER$13)/365),EXP(-ir*t)*ES21))</f>
        <v>0</v>
      </c>
      <c r="ES21">
        <f t="shared" ref="ES21" si="556">IF(_div8&gt;expiry,0,IF(AND(_div8&lt;ET$13,ES$13&lt;=_div8),VLOOKUP(_div8,div,2)*EXP(-ir*(_div8-ES$13)/365),EXP(-ir*t)*ET21))</f>
        <v>0</v>
      </c>
      <c r="ET21">
        <f t="shared" ref="ET21" si="557">IF(_div8&gt;expiry,0,IF(AND(_div8&lt;EU$13,ET$13&lt;=_div8),VLOOKUP(_div8,div,2)*EXP(-ir*(_div8-ET$13)/365),EXP(-ir*t)*EU21))</f>
        <v>0</v>
      </c>
      <c r="EU21">
        <f t="shared" ref="EU21" si="558">IF(_div8&gt;expiry,0,IF(AND(_div8&lt;EV$13,EU$13&lt;=_div8),VLOOKUP(_div8,div,2)*EXP(-ir*(_div8-EU$13)/365),EXP(-ir*t)*EV21))</f>
        <v>0</v>
      </c>
      <c r="EV21">
        <f t="shared" ref="EV21" si="559">IF(_div8&gt;expiry,0,IF(AND(_div8&lt;EW$13,EV$13&lt;=_div8),VLOOKUP(_div8,div,2)*EXP(-ir*(_div8-EV$13)/365),EXP(-ir*t)*EW21))</f>
        <v>0</v>
      </c>
      <c r="EW21">
        <f t="shared" ref="EW21" si="560">IF(_div8&gt;expiry,0,IF(AND(_div8&lt;EX$13,EW$13&lt;=_div8),VLOOKUP(_div8,div,2)*EXP(-ir*(_div8-EW$13)/365),EXP(-ir*t)*EX21))</f>
        <v>0</v>
      </c>
      <c r="EX21">
        <f t="shared" ref="EX21" si="561">IF(_div8&gt;expiry,0,IF(AND(_div8&lt;EY$13,EX$13&lt;=_div8),VLOOKUP(_div8,div,2)*EXP(-ir*(_div8-EX$13)/365),EXP(-ir*t)*EY21))</f>
        <v>0</v>
      </c>
      <c r="EY21">
        <f t="shared" ref="EY21" si="562">IF(_div8&gt;expiry,0,IF(AND(_div8&lt;EZ$13,EY$13&lt;=_div8),VLOOKUP(_div8,div,2)*EXP(-ir*(_div8-EY$13)/365),EXP(-ir*t)*EZ21))</f>
        <v>0</v>
      </c>
      <c r="EZ21">
        <f t="shared" ref="EZ21" si="563">IF(_div8&gt;expiry,0,IF(AND(_div8&lt;FA$13,EZ$13&lt;=_div8),VLOOKUP(_div8,div,2)*EXP(-ir*(_div8-EZ$13)/365),EXP(-ir*t)*FA21))</f>
        <v>0</v>
      </c>
      <c r="FA21">
        <f t="shared" ref="FA21" si="564">IF(_div8&gt;expiry,0,IF(AND(_div8&lt;FB$13,FA$13&lt;=_div8),VLOOKUP(_div8,div,2)*EXP(-ir*(_div8-FA$13)/365),EXP(-ir*t)*FB21))</f>
        <v>0</v>
      </c>
      <c r="FB21">
        <f t="shared" ref="FB21" si="565">IF(_div8&gt;expiry,0,IF(AND(_div8&lt;FC$13,FB$13&lt;=_div8),VLOOKUP(_div8,div,2)*EXP(-ir*(_div8-FB$13)/365),EXP(-ir*t)*FC21))</f>
        <v>0</v>
      </c>
      <c r="FC21">
        <f t="shared" ref="FC21" si="566">IF(_div8&gt;expiry,0,IF(AND(_div8&lt;FD$13,FC$13&lt;=_div8),VLOOKUP(_div8,div,2)*EXP(-ir*(_div8-FC$13)/365),EXP(-ir*t)*FD21))</f>
        <v>0</v>
      </c>
      <c r="FD21">
        <f t="shared" ref="FD21" si="567">IF(_div8&gt;expiry,0,IF(AND(_div8&lt;FE$13,FD$13&lt;=_div8),VLOOKUP(_div8,div,2)*EXP(-ir*(_div8-FD$13)/365),EXP(-ir*t)*FE21))</f>
        <v>0</v>
      </c>
      <c r="FE21">
        <f t="shared" ref="FE21" si="568">IF(_div8&gt;expiry,0,IF(AND(_div8&lt;FF$13,FE$13&lt;=_div8),VLOOKUP(_div8,div,2)*EXP(-ir*(_div8-FE$13)/365),EXP(-ir*t)*FF21))</f>
        <v>0</v>
      </c>
      <c r="FF21">
        <f t="shared" ref="FF21" si="569">IF(_div8&gt;expiry,0,IF(AND(_div8&lt;FG$13,FF$13&lt;=_div8),VLOOKUP(_div8,div,2)*EXP(-ir*(_div8-FF$13)/365),EXP(-ir*t)*FG21))</f>
        <v>0</v>
      </c>
      <c r="FG21">
        <f t="shared" ref="FG21" si="570">IF(_div8&gt;expiry,0,IF(AND(_div8&lt;FH$13,FG$13&lt;=_div8),VLOOKUP(_div8,div,2)*EXP(-ir*(_div8-FG$13)/365),EXP(-ir*t)*FH21))</f>
        <v>0</v>
      </c>
      <c r="FH21">
        <f t="shared" ref="FH21" si="571">IF(_div8&gt;expiry,0,IF(AND(_div8&lt;FI$13,FH$13&lt;=_div8),VLOOKUP(_div8,div,2)*EXP(-ir*(_div8-FH$13)/365),EXP(-ir*t)*FI21))</f>
        <v>0</v>
      </c>
      <c r="FI21">
        <f t="shared" ref="FI21" si="572">IF(_div8&gt;expiry,0,IF(AND(_div8&lt;FJ$13,FI$13&lt;=_div8),VLOOKUP(_div8,div,2)*EXP(-ir*(_div8-FI$13)/365),EXP(-ir*t)*FJ21))</f>
        <v>0</v>
      </c>
      <c r="FJ21">
        <f t="shared" ref="FJ21" si="573">IF(_div8&gt;expiry,0,IF(AND(_div8&lt;FK$13,FJ$13&lt;=_div8),VLOOKUP(_div8,div,2)*EXP(-ir*(_div8-FJ$13)/365),EXP(-ir*t)*FK21))</f>
        <v>0</v>
      </c>
      <c r="FK21">
        <f t="shared" ref="FK21" si="574">IF(_div8&gt;expiry,0,IF(AND(_div8&lt;FL$13,FK$13&lt;=_div8),VLOOKUP(_div8,div,2)*EXP(-ir*(_div8-FK$13)/365),EXP(-ir*t)*FL21))</f>
        <v>0</v>
      </c>
      <c r="FL21">
        <f t="shared" ref="FL21" si="575">IF(_div8&gt;expiry,0,IF(AND(_div8&lt;FM$13,FL$13&lt;=_div8),VLOOKUP(_div8,div,2)*EXP(-ir*(_div8-FL$13)/365),EXP(-ir*t)*FM21))</f>
        <v>0</v>
      </c>
      <c r="FM21">
        <f t="shared" ref="FM21" si="576">IF(_div8&gt;expiry,0,IF(AND(_div8&lt;FN$13,FM$13&lt;=_div8),VLOOKUP(_div8,div,2)*EXP(-ir*(_div8-FM$13)/365),EXP(-ir*t)*FN21))</f>
        <v>0</v>
      </c>
      <c r="FN21">
        <f t="shared" ref="FN21" si="577">IF(_div8&gt;expiry,0,IF(AND(_div8&lt;FO$13,FN$13&lt;=_div8),VLOOKUP(_div8,div,2)*EXP(-ir*(_div8-FN$13)/365),EXP(-ir*t)*FO21))</f>
        <v>0</v>
      </c>
      <c r="FO21">
        <f t="shared" ref="FO21" si="578">IF(_div8&gt;expiry,0,IF(AND(_div8&lt;FP$13,FO$13&lt;=_div8),VLOOKUP(_div8,div,2)*EXP(-ir*(_div8-FO$13)/365),EXP(-ir*t)*FP21))</f>
        <v>0</v>
      </c>
      <c r="FP21">
        <f t="shared" ref="FP21" si="579">IF(_div8&gt;expiry,0,IF(AND(_div8&lt;FQ$13,FP$13&lt;=_div8),VLOOKUP(_div8,div,2)*EXP(-ir*(_div8-FP$13)/365),EXP(-ir*t)*FQ21))</f>
        <v>0</v>
      </c>
      <c r="FQ21">
        <f t="shared" ref="FQ21" si="580">IF(_div8&gt;expiry,0,IF(AND(_div8&lt;FR$13,FQ$13&lt;=_div8),VLOOKUP(_div8,div,2)*EXP(-ir*(_div8-FQ$13)/365),EXP(-ir*t)*FR21))</f>
        <v>0</v>
      </c>
      <c r="FR21">
        <f t="shared" si="76"/>
        <v>0</v>
      </c>
    </row>
    <row r="22" spans="3:16354" x14ac:dyDescent="0.15">
      <c r="C22" t="s">
        <v>20</v>
      </c>
      <c r="D22">
        <f t="shared" ref="D22:AI22" si="581">IF(_div9&gt;expiry,0,IF(AND(_div9&lt;E$13,D$13&lt;=_div9),VLOOKUP(_div9,div,2)*EXP(-ir*(_div9-D$13)/365),EXP(-ir*t)*E22))</f>
        <v>0</v>
      </c>
      <c r="E22">
        <f t="shared" si="581"/>
        <v>0</v>
      </c>
      <c r="F22">
        <f t="shared" si="581"/>
        <v>0</v>
      </c>
      <c r="G22">
        <f t="shared" si="581"/>
        <v>0</v>
      </c>
      <c r="H22">
        <f t="shared" si="581"/>
        <v>0</v>
      </c>
      <c r="I22">
        <f t="shared" si="581"/>
        <v>0</v>
      </c>
      <c r="J22">
        <f t="shared" si="581"/>
        <v>0</v>
      </c>
      <c r="K22">
        <f t="shared" si="581"/>
        <v>0</v>
      </c>
      <c r="L22">
        <f t="shared" si="581"/>
        <v>0</v>
      </c>
      <c r="M22">
        <f t="shared" si="581"/>
        <v>0</v>
      </c>
      <c r="N22">
        <f t="shared" si="581"/>
        <v>0</v>
      </c>
      <c r="O22">
        <f t="shared" si="581"/>
        <v>0</v>
      </c>
      <c r="P22">
        <f t="shared" si="581"/>
        <v>0</v>
      </c>
      <c r="Q22">
        <f t="shared" si="581"/>
        <v>0</v>
      </c>
      <c r="R22">
        <f t="shared" si="581"/>
        <v>0</v>
      </c>
      <c r="S22">
        <f t="shared" si="581"/>
        <v>0</v>
      </c>
      <c r="T22">
        <f t="shared" si="581"/>
        <v>0</v>
      </c>
      <c r="U22">
        <f t="shared" si="581"/>
        <v>0</v>
      </c>
      <c r="V22">
        <f t="shared" si="581"/>
        <v>0</v>
      </c>
      <c r="W22">
        <f t="shared" si="581"/>
        <v>0</v>
      </c>
      <c r="X22">
        <f t="shared" si="581"/>
        <v>0</v>
      </c>
      <c r="Y22">
        <f t="shared" si="581"/>
        <v>0</v>
      </c>
      <c r="Z22">
        <f t="shared" si="581"/>
        <v>0</v>
      </c>
      <c r="AA22">
        <f t="shared" si="581"/>
        <v>0</v>
      </c>
      <c r="AB22">
        <f t="shared" si="581"/>
        <v>0</v>
      </c>
      <c r="AC22">
        <f t="shared" si="581"/>
        <v>0</v>
      </c>
      <c r="AD22">
        <f t="shared" si="581"/>
        <v>0</v>
      </c>
      <c r="AE22">
        <f t="shared" si="581"/>
        <v>0</v>
      </c>
      <c r="AF22">
        <f t="shared" si="581"/>
        <v>0</v>
      </c>
      <c r="AG22">
        <f t="shared" si="581"/>
        <v>0</v>
      </c>
      <c r="AH22">
        <f t="shared" si="581"/>
        <v>0</v>
      </c>
      <c r="AI22">
        <f t="shared" si="581"/>
        <v>0</v>
      </c>
      <c r="AJ22">
        <f t="shared" ref="AJ22:BO22" si="582">IF(_div9&gt;expiry,0,IF(AND(_div9&lt;AK$13,AJ$13&lt;=_div9),VLOOKUP(_div9,div,2)*EXP(-ir*(_div9-AJ$13)/365),EXP(-ir*t)*AK22))</f>
        <v>0</v>
      </c>
      <c r="AK22">
        <f t="shared" si="582"/>
        <v>0</v>
      </c>
      <c r="AL22">
        <f t="shared" si="582"/>
        <v>0</v>
      </c>
      <c r="AM22">
        <f t="shared" si="582"/>
        <v>0</v>
      </c>
      <c r="AN22">
        <f t="shared" si="582"/>
        <v>0</v>
      </c>
      <c r="AO22">
        <f t="shared" si="582"/>
        <v>0</v>
      </c>
      <c r="AP22">
        <f t="shared" si="582"/>
        <v>0</v>
      </c>
      <c r="AQ22">
        <f t="shared" si="582"/>
        <v>0</v>
      </c>
      <c r="AR22">
        <f t="shared" si="582"/>
        <v>0</v>
      </c>
      <c r="AS22">
        <f t="shared" si="582"/>
        <v>0</v>
      </c>
      <c r="AT22">
        <f t="shared" si="582"/>
        <v>0</v>
      </c>
      <c r="AU22">
        <f t="shared" si="582"/>
        <v>0</v>
      </c>
      <c r="AV22">
        <f t="shared" si="582"/>
        <v>0</v>
      </c>
      <c r="AW22">
        <f t="shared" si="582"/>
        <v>0</v>
      </c>
      <c r="AX22">
        <f t="shared" si="582"/>
        <v>0</v>
      </c>
      <c r="AY22">
        <f t="shared" si="582"/>
        <v>0</v>
      </c>
      <c r="AZ22">
        <f t="shared" si="582"/>
        <v>0</v>
      </c>
      <c r="BA22">
        <f t="shared" si="582"/>
        <v>0</v>
      </c>
      <c r="BB22">
        <f t="shared" si="582"/>
        <v>0</v>
      </c>
      <c r="BC22">
        <f t="shared" si="582"/>
        <v>0</v>
      </c>
      <c r="BD22">
        <f t="shared" si="582"/>
        <v>0</v>
      </c>
      <c r="BE22">
        <f t="shared" si="582"/>
        <v>0</v>
      </c>
      <c r="BF22">
        <f t="shared" si="582"/>
        <v>0</v>
      </c>
      <c r="BG22">
        <f t="shared" si="582"/>
        <v>0</v>
      </c>
      <c r="BH22">
        <f t="shared" si="582"/>
        <v>0</v>
      </c>
      <c r="BI22">
        <f t="shared" si="582"/>
        <v>0</v>
      </c>
      <c r="BJ22">
        <f t="shared" si="582"/>
        <v>0</v>
      </c>
      <c r="BK22">
        <f t="shared" si="582"/>
        <v>0</v>
      </c>
      <c r="BL22">
        <f t="shared" si="582"/>
        <v>0</v>
      </c>
      <c r="BM22">
        <f t="shared" si="582"/>
        <v>0</v>
      </c>
      <c r="BN22">
        <f t="shared" si="582"/>
        <v>0</v>
      </c>
      <c r="BO22">
        <f t="shared" si="582"/>
        <v>0</v>
      </c>
      <c r="BP22">
        <f t="shared" ref="BP22:CZ22" si="583">IF(_div9&gt;expiry,0,IF(AND(_div9&lt;BQ$13,BP$13&lt;=_div9),VLOOKUP(_div9,div,2)*EXP(-ir*(_div9-BP$13)/365),EXP(-ir*t)*BQ22))</f>
        <v>0</v>
      </c>
      <c r="BQ22">
        <f t="shared" si="583"/>
        <v>0</v>
      </c>
      <c r="BR22">
        <f t="shared" si="583"/>
        <v>0</v>
      </c>
      <c r="BS22">
        <f t="shared" si="583"/>
        <v>0</v>
      </c>
      <c r="BT22">
        <f t="shared" si="583"/>
        <v>0</v>
      </c>
      <c r="BU22">
        <f t="shared" si="583"/>
        <v>0</v>
      </c>
      <c r="BV22">
        <f t="shared" si="583"/>
        <v>0</v>
      </c>
      <c r="BW22">
        <f t="shared" si="583"/>
        <v>0</v>
      </c>
      <c r="BX22">
        <f t="shared" si="583"/>
        <v>0</v>
      </c>
      <c r="BY22">
        <f t="shared" si="583"/>
        <v>0</v>
      </c>
      <c r="BZ22">
        <f t="shared" si="583"/>
        <v>0</v>
      </c>
      <c r="CA22">
        <f t="shared" si="583"/>
        <v>0</v>
      </c>
      <c r="CB22">
        <f t="shared" si="583"/>
        <v>0</v>
      </c>
      <c r="CC22">
        <f t="shared" si="583"/>
        <v>0</v>
      </c>
      <c r="CD22">
        <f t="shared" si="583"/>
        <v>0</v>
      </c>
      <c r="CE22">
        <f t="shared" si="583"/>
        <v>0</v>
      </c>
      <c r="CF22">
        <f t="shared" si="583"/>
        <v>0</v>
      </c>
      <c r="CG22">
        <f t="shared" si="583"/>
        <v>0</v>
      </c>
      <c r="CH22">
        <f t="shared" si="583"/>
        <v>0</v>
      </c>
      <c r="CI22">
        <f t="shared" si="583"/>
        <v>0</v>
      </c>
      <c r="CJ22">
        <f t="shared" si="583"/>
        <v>0</v>
      </c>
      <c r="CK22">
        <f t="shared" si="583"/>
        <v>0</v>
      </c>
      <c r="CL22">
        <f t="shared" si="583"/>
        <v>0</v>
      </c>
      <c r="CM22">
        <f t="shared" si="583"/>
        <v>0</v>
      </c>
      <c r="CN22">
        <f t="shared" si="583"/>
        <v>0</v>
      </c>
      <c r="CO22">
        <f t="shared" si="583"/>
        <v>0</v>
      </c>
      <c r="CP22">
        <f t="shared" si="583"/>
        <v>0</v>
      </c>
      <c r="CQ22">
        <f t="shared" si="583"/>
        <v>0</v>
      </c>
      <c r="CR22">
        <f t="shared" si="583"/>
        <v>0</v>
      </c>
      <c r="CS22">
        <f t="shared" si="583"/>
        <v>0</v>
      </c>
      <c r="CT22">
        <f t="shared" si="583"/>
        <v>0</v>
      </c>
      <c r="CU22">
        <f t="shared" si="583"/>
        <v>0</v>
      </c>
      <c r="CV22">
        <f t="shared" si="583"/>
        <v>0</v>
      </c>
      <c r="CW22">
        <f t="shared" si="583"/>
        <v>0</v>
      </c>
      <c r="CX22">
        <f t="shared" si="583"/>
        <v>0</v>
      </c>
      <c r="CY22">
        <f t="shared" si="583"/>
        <v>0</v>
      </c>
      <c r="CZ22">
        <f t="shared" si="583"/>
        <v>0</v>
      </c>
      <c r="DA22">
        <f t="shared" ref="DA22" si="584">IF(_div9&gt;expiry,0,IF(AND(_div9&lt;DB$13,DA$13&lt;=_div9),VLOOKUP(_div9,div,2)*EXP(-ir*(_div9-DA$13)/365),EXP(-ir*t)*DB22))</f>
        <v>0</v>
      </c>
      <c r="DB22">
        <f t="shared" ref="DB22" si="585">IF(_div9&gt;expiry,0,IF(AND(_div9&lt;DC$13,DB$13&lt;=_div9),VLOOKUP(_div9,div,2)*EXP(-ir*(_div9-DB$13)/365),EXP(-ir*t)*DC22))</f>
        <v>0</v>
      </c>
      <c r="DC22">
        <f t="shared" ref="DC22" si="586">IF(_div9&gt;expiry,0,IF(AND(_div9&lt;DD$13,DC$13&lt;=_div9),VLOOKUP(_div9,div,2)*EXP(-ir*(_div9-DC$13)/365),EXP(-ir*t)*DD22))</f>
        <v>0</v>
      </c>
      <c r="DD22">
        <f t="shared" ref="DD22" si="587">IF(_div9&gt;expiry,0,IF(AND(_div9&lt;DE$13,DD$13&lt;=_div9),VLOOKUP(_div9,div,2)*EXP(-ir*(_div9-DD$13)/365),EXP(-ir*t)*DE22))</f>
        <v>0</v>
      </c>
      <c r="DE22">
        <f t="shared" ref="DE22" si="588">IF(_div9&gt;expiry,0,IF(AND(_div9&lt;DF$13,DE$13&lt;=_div9),VLOOKUP(_div9,div,2)*EXP(-ir*(_div9-DE$13)/365),EXP(-ir*t)*DF22))</f>
        <v>0</v>
      </c>
      <c r="DF22">
        <f t="shared" ref="DF22" si="589">IF(_div9&gt;expiry,0,IF(AND(_div9&lt;DG$13,DF$13&lt;=_div9),VLOOKUP(_div9,div,2)*EXP(-ir*(_div9-DF$13)/365),EXP(-ir*t)*DG22))</f>
        <v>0</v>
      </c>
      <c r="DG22">
        <f t="shared" ref="DG22" si="590">IF(_div9&gt;expiry,0,IF(AND(_div9&lt;DH$13,DG$13&lt;=_div9),VLOOKUP(_div9,div,2)*EXP(-ir*(_div9-DG$13)/365),EXP(-ir*t)*DH22))</f>
        <v>0</v>
      </c>
      <c r="DH22">
        <f t="shared" ref="DH22" si="591">IF(_div9&gt;expiry,0,IF(AND(_div9&lt;DI$13,DH$13&lt;=_div9),VLOOKUP(_div9,div,2)*EXP(-ir*(_div9-DH$13)/365),EXP(-ir*t)*DI22))</f>
        <v>0</v>
      </c>
      <c r="DI22">
        <f t="shared" ref="DI22" si="592">IF(_div9&gt;expiry,0,IF(AND(_div9&lt;DJ$13,DI$13&lt;=_div9),VLOOKUP(_div9,div,2)*EXP(-ir*(_div9-DI$13)/365),EXP(-ir*t)*DJ22))</f>
        <v>0</v>
      </c>
      <c r="DJ22">
        <f t="shared" ref="DJ22" si="593">IF(_div9&gt;expiry,0,IF(AND(_div9&lt;DK$13,DJ$13&lt;=_div9),VLOOKUP(_div9,div,2)*EXP(-ir*(_div9-DJ$13)/365),EXP(-ir*t)*DK22))</f>
        <v>0</v>
      </c>
      <c r="DK22">
        <f t="shared" ref="DK22" si="594">IF(_div9&gt;expiry,0,IF(AND(_div9&lt;DL$13,DK$13&lt;=_div9),VLOOKUP(_div9,div,2)*EXP(-ir*(_div9-DK$13)/365),EXP(-ir*t)*DL22))</f>
        <v>0</v>
      </c>
      <c r="DL22">
        <f t="shared" ref="DL22" si="595">IF(_div9&gt;expiry,0,IF(AND(_div9&lt;DM$13,DL$13&lt;=_div9),VLOOKUP(_div9,div,2)*EXP(-ir*(_div9-DL$13)/365),EXP(-ir*t)*DM22))</f>
        <v>0</v>
      </c>
      <c r="DM22">
        <f t="shared" ref="DM22" si="596">IF(_div9&gt;expiry,0,IF(AND(_div9&lt;DN$13,DM$13&lt;=_div9),VLOOKUP(_div9,div,2)*EXP(-ir*(_div9-DM$13)/365),EXP(-ir*t)*DN22))</f>
        <v>0</v>
      </c>
      <c r="DN22">
        <f t="shared" ref="DN22" si="597">IF(_div9&gt;expiry,0,IF(AND(_div9&lt;DO$13,DN$13&lt;=_div9),VLOOKUP(_div9,div,2)*EXP(-ir*(_div9-DN$13)/365),EXP(-ir*t)*DO22))</f>
        <v>0</v>
      </c>
      <c r="DO22">
        <f t="shared" ref="DO22" si="598">IF(_div9&gt;expiry,0,IF(AND(_div9&lt;DP$13,DO$13&lt;=_div9),VLOOKUP(_div9,div,2)*EXP(-ir*(_div9-DO$13)/365),EXP(-ir*t)*DP22))</f>
        <v>0</v>
      </c>
      <c r="DP22">
        <f t="shared" ref="DP22" si="599">IF(_div9&gt;expiry,0,IF(AND(_div9&lt;DQ$13,DP$13&lt;=_div9),VLOOKUP(_div9,div,2)*EXP(-ir*(_div9-DP$13)/365),EXP(-ir*t)*DQ22))</f>
        <v>0</v>
      </c>
      <c r="DQ22">
        <f t="shared" ref="DQ22" si="600">IF(_div9&gt;expiry,0,IF(AND(_div9&lt;DR$13,DQ$13&lt;=_div9),VLOOKUP(_div9,div,2)*EXP(-ir*(_div9-DQ$13)/365),EXP(-ir*t)*DR22))</f>
        <v>0</v>
      </c>
      <c r="DR22">
        <f t="shared" ref="DR22" si="601">IF(_div9&gt;expiry,0,IF(AND(_div9&lt;DS$13,DR$13&lt;=_div9),VLOOKUP(_div9,div,2)*EXP(-ir*(_div9-DR$13)/365),EXP(-ir*t)*DS22))</f>
        <v>0</v>
      </c>
      <c r="DS22">
        <f t="shared" ref="DS22" si="602">IF(_div9&gt;expiry,0,IF(AND(_div9&lt;DT$13,DS$13&lt;=_div9),VLOOKUP(_div9,div,2)*EXP(-ir*(_div9-DS$13)/365),EXP(-ir*t)*DT22))</f>
        <v>0</v>
      </c>
      <c r="DT22">
        <f t="shared" ref="DT22" si="603">IF(_div9&gt;expiry,0,IF(AND(_div9&lt;DU$13,DT$13&lt;=_div9),VLOOKUP(_div9,div,2)*EXP(-ir*(_div9-DT$13)/365),EXP(-ir*t)*DU22))</f>
        <v>0</v>
      </c>
      <c r="DU22">
        <f t="shared" ref="DU22" si="604">IF(_div9&gt;expiry,0,IF(AND(_div9&lt;DV$13,DU$13&lt;=_div9),VLOOKUP(_div9,div,2)*EXP(-ir*(_div9-DU$13)/365),EXP(-ir*t)*DV22))</f>
        <v>0</v>
      </c>
      <c r="DV22">
        <f t="shared" ref="DV22" si="605">IF(_div9&gt;expiry,0,IF(AND(_div9&lt;DW$13,DV$13&lt;=_div9),VLOOKUP(_div9,div,2)*EXP(-ir*(_div9-DV$13)/365),EXP(-ir*t)*DW22))</f>
        <v>0</v>
      </c>
      <c r="DW22">
        <f t="shared" ref="DW22" si="606">IF(_div9&gt;expiry,0,IF(AND(_div9&lt;DX$13,DW$13&lt;=_div9),VLOOKUP(_div9,div,2)*EXP(-ir*(_div9-DW$13)/365),EXP(-ir*t)*DX22))</f>
        <v>0</v>
      </c>
      <c r="DX22">
        <f t="shared" ref="DX22" si="607">IF(_div9&gt;expiry,0,IF(AND(_div9&lt;DY$13,DX$13&lt;=_div9),VLOOKUP(_div9,div,2)*EXP(-ir*(_div9-DX$13)/365),EXP(-ir*t)*DY22))</f>
        <v>0</v>
      </c>
      <c r="DY22">
        <f t="shared" ref="DY22" si="608">IF(_div9&gt;expiry,0,IF(AND(_div9&lt;DZ$13,DY$13&lt;=_div9),VLOOKUP(_div9,div,2)*EXP(-ir*(_div9-DY$13)/365),EXP(-ir*t)*DZ22))</f>
        <v>0</v>
      </c>
      <c r="DZ22">
        <f t="shared" ref="DZ22" si="609">IF(_div9&gt;expiry,0,IF(AND(_div9&lt;EA$13,DZ$13&lt;=_div9),VLOOKUP(_div9,div,2)*EXP(-ir*(_div9-DZ$13)/365),EXP(-ir*t)*EA22))</f>
        <v>0</v>
      </c>
      <c r="EA22">
        <f t="shared" ref="EA22" si="610">IF(_div9&gt;expiry,0,IF(AND(_div9&lt;EB$13,EA$13&lt;=_div9),VLOOKUP(_div9,div,2)*EXP(-ir*(_div9-EA$13)/365),EXP(-ir*t)*EB22))</f>
        <v>0</v>
      </c>
      <c r="EB22">
        <f t="shared" ref="EB22" si="611">IF(_div9&gt;expiry,0,IF(AND(_div9&lt;EC$13,EB$13&lt;=_div9),VLOOKUP(_div9,div,2)*EXP(-ir*(_div9-EB$13)/365),EXP(-ir*t)*EC22))</f>
        <v>0</v>
      </c>
      <c r="EC22">
        <f t="shared" ref="EC22" si="612">IF(_div9&gt;expiry,0,IF(AND(_div9&lt;ED$13,EC$13&lt;=_div9),VLOOKUP(_div9,div,2)*EXP(-ir*(_div9-EC$13)/365),EXP(-ir*t)*ED22))</f>
        <v>0</v>
      </c>
      <c r="ED22">
        <f t="shared" ref="ED22" si="613">IF(_div9&gt;expiry,0,IF(AND(_div9&lt;EE$13,ED$13&lt;=_div9),VLOOKUP(_div9,div,2)*EXP(-ir*(_div9-ED$13)/365),EXP(-ir*t)*EE22))</f>
        <v>0</v>
      </c>
      <c r="EE22">
        <f t="shared" ref="EE22" si="614">IF(_div9&gt;expiry,0,IF(AND(_div9&lt;EF$13,EE$13&lt;=_div9),VLOOKUP(_div9,div,2)*EXP(-ir*(_div9-EE$13)/365),EXP(-ir*t)*EF22))</f>
        <v>0</v>
      </c>
      <c r="EF22">
        <f t="shared" ref="EF22" si="615">IF(_div9&gt;expiry,0,IF(AND(_div9&lt;EG$13,EF$13&lt;=_div9),VLOOKUP(_div9,div,2)*EXP(-ir*(_div9-EF$13)/365),EXP(-ir*t)*EG22))</f>
        <v>0</v>
      </c>
      <c r="EG22">
        <f t="shared" ref="EG22" si="616">IF(_div9&gt;expiry,0,IF(AND(_div9&lt;EH$13,EG$13&lt;=_div9),VLOOKUP(_div9,div,2)*EXP(-ir*(_div9-EG$13)/365),EXP(-ir*t)*EH22))</f>
        <v>0</v>
      </c>
      <c r="EH22">
        <f t="shared" ref="EH22" si="617">IF(_div9&gt;expiry,0,IF(AND(_div9&lt;EI$13,EH$13&lt;=_div9),VLOOKUP(_div9,div,2)*EXP(-ir*(_div9-EH$13)/365),EXP(-ir*t)*EI22))</f>
        <v>0</v>
      </c>
      <c r="EI22">
        <f t="shared" ref="EI22" si="618">IF(_div9&gt;expiry,0,IF(AND(_div9&lt;EJ$13,EI$13&lt;=_div9),VLOOKUP(_div9,div,2)*EXP(-ir*(_div9-EI$13)/365),EXP(-ir*t)*EJ22))</f>
        <v>0</v>
      </c>
      <c r="EJ22">
        <f t="shared" ref="EJ22" si="619">IF(_div9&gt;expiry,0,IF(AND(_div9&lt;EK$13,EJ$13&lt;=_div9),VLOOKUP(_div9,div,2)*EXP(-ir*(_div9-EJ$13)/365),EXP(-ir*t)*EK22))</f>
        <v>0</v>
      </c>
      <c r="EK22">
        <f t="shared" ref="EK22" si="620">IF(_div9&gt;expiry,0,IF(AND(_div9&lt;EL$13,EK$13&lt;=_div9),VLOOKUP(_div9,div,2)*EXP(-ir*(_div9-EK$13)/365),EXP(-ir*t)*EL22))</f>
        <v>0</v>
      </c>
      <c r="EL22">
        <f t="shared" ref="EL22" si="621">IF(_div9&gt;expiry,0,IF(AND(_div9&lt;EM$13,EL$13&lt;=_div9),VLOOKUP(_div9,div,2)*EXP(-ir*(_div9-EL$13)/365),EXP(-ir*t)*EM22))</f>
        <v>0</v>
      </c>
      <c r="EM22">
        <f t="shared" ref="EM22" si="622">IF(_div9&gt;expiry,0,IF(AND(_div9&lt;EN$13,EM$13&lt;=_div9),VLOOKUP(_div9,div,2)*EXP(-ir*(_div9-EM$13)/365),EXP(-ir*t)*EN22))</f>
        <v>0</v>
      </c>
      <c r="EN22">
        <f t="shared" ref="EN22" si="623">IF(_div9&gt;expiry,0,IF(AND(_div9&lt;EO$13,EN$13&lt;=_div9),VLOOKUP(_div9,div,2)*EXP(-ir*(_div9-EN$13)/365),EXP(-ir*t)*EO22))</f>
        <v>0</v>
      </c>
      <c r="EO22">
        <f t="shared" ref="EO22" si="624">IF(_div9&gt;expiry,0,IF(AND(_div9&lt;EP$13,EO$13&lt;=_div9),VLOOKUP(_div9,div,2)*EXP(-ir*(_div9-EO$13)/365),EXP(-ir*t)*EP22))</f>
        <v>0</v>
      </c>
      <c r="EP22">
        <f t="shared" ref="EP22" si="625">IF(_div9&gt;expiry,0,IF(AND(_div9&lt;EQ$13,EP$13&lt;=_div9),VLOOKUP(_div9,div,2)*EXP(-ir*(_div9-EP$13)/365),EXP(-ir*t)*EQ22))</f>
        <v>0</v>
      </c>
      <c r="EQ22">
        <f t="shared" ref="EQ22" si="626">IF(_div9&gt;expiry,0,IF(AND(_div9&lt;ER$13,EQ$13&lt;=_div9),VLOOKUP(_div9,div,2)*EXP(-ir*(_div9-EQ$13)/365),EXP(-ir*t)*ER22))</f>
        <v>0</v>
      </c>
      <c r="ER22">
        <f t="shared" ref="ER22" si="627">IF(_div9&gt;expiry,0,IF(AND(_div9&lt;ES$13,ER$13&lt;=_div9),VLOOKUP(_div9,div,2)*EXP(-ir*(_div9-ER$13)/365),EXP(-ir*t)*ES22))</f>
        <v>0</v>
      </c>
      <c r="ES22">
        <f t="shared" ref="ES22" si="628">IF(_div9&gt;expiry,0,IF(AND(_div9&lt;ET$13,ES$13&lt;=_div9),VLOOKUP(_div9,div,2)*EXP(-ir*(_div9-ES$13)/365),EXP(-ir*t)*ET22))</f>
        <v>0</v>
      </c>
      <c r="ET22">
        <f t="shared" ref="ET22" si="629">IF(_div9&gt;expiry,0,IF(AND(_div9&lt;EU$13,ET$13&lt;=_div9),VLOOKUP(_div9,div,2)*EXP(-ir*(_div9-ET$13)/365),EXP(-ir*t)*EU22))</f>
        <v>0</v>
      </c>
      <c r="EU22">
        <f t="shared" ref="EU22" si="630">IF(_div9&gt;expiry,0,IF(AND(_div9&lt;EV$13,EU$13&lt;=_div9),VLOOKUP(_div9,div,2)*EXP(-ir*(_div9-EU$13)/365),EXP(-ir*t)*EV22))</f>
        <v>0</v>
      </c>
      <c r="EV22">
        <f t="shared" ref="EV22" si="631">IF(_div9&gt;expiry,0,IF(AND(_div9&lt;EW$13,EV$13&lt;=_div9),VLOOKUP(_div9,div,2)*EXP(-ir*(_div9-EV$13)/365),EXP(-ir*t)*EW22))</f>
        <v>0</v>
      </c>
      <c r="EW22">
        <f t="shared" ref="EW22" si="632">IF(_div9&gt;expiry,0,IF(AND(_div9&lt;EX$13,EW$13&lt;=_div9),VLOOKUP(_div9,div,2)*EXP(-ir*(_div9-EW$13)/365),EXP(-ir*t)*EX22))</f>
        <v>0</v>
      </c>
      <c r="EX22">
        <f t="shared" ref="EX22" si="633">IF(_div9&gt;expiry,0,IF(AND(_div9&lt;EY$13,EX$13&lt;=_div9),VLOOKUP(_div9,div,2)*EXP(-ir*(_div9-EX$13)/365),EXP(-ir*t)*EY22))</f>
        <v>0</v>
      </c>
      <c r="EY22">
        <f t="shared" ref="EY22" si="634">IF(_div9&gt;expiry,0,IF(AND(_div9&lt;EZ$13,EY$13&lt;=_div9),VLOOKUP(_div9,div,2)*EXP(-ir*(_div9-EY$13)/365),EXP(-ir*t)*EZ22))</f>
        <v>0</v>
      </c>
      <c r="EZ22">
        <f t="shared" ref="EZ22" si="635">IF(_div9&gt;expiry,0,IF(AND(_div9&lt;FA$13,EZ$13&lt;=_div9),VLOOKUP(_div9,div,2)*EXP(-ir*(_div9-EZ$13)/365),EXP(-ir*t)*FA22))</f>
        <v>0</v>
      </c>
      <c r="FA22">
        <f t="shared" ref="FA22" si="636">IF(_div9&gt;expiry,0,IF(AND(_div9&lt;FB$13,FA$13&lt;=_div9),VLOOKUP(_div9,div,2)*EXP(-ir*(_div9-FA$13)/365),EXP(-ir*t)*FB22))</f>
        <v>0</v>
      </c>
      <c r="FB22">
        <f t="shared" ref="FB22" si="637">IF(_div9&gt;expiry,0,IF(AND(_div9&lt;FC$13,FB$13&lt;=_div9),VLOOKUP(_div9,div,2)*EXP(-ir*(_div9-FB$13)/365),EXP(-ir*t)*FC22))</f>
        <v>0</v>
      </c>
      <c r="FC22">
        <f t="shared" ref="FC22" si="638">IF(_div9&gt;expiry,0,IF(AND(_div9&lt;FD$13,FC$13&lt;=_div9),VLOOKUP(_div9,div,2)*EXP(-ir*(_div9-FC$13)/365),EXP(-ir*t)*FD22))</f>
        <v>0</v>
      </c>
      <c r="FD22">
        <f t="shared" ref="FD22" si="639">IF(_div9&gt;expiry,0,IF(AND(_div9&lt;FE$13,FD$13&lt;=_div9),VLOOKUP(_div9,div,2)*EXP(-ir*(_div9-FD$13)/365),EXP(-ir*t)*FE22))</f>
        <v>0</v>
      </c>
      <c r="FE22">
        <f t="shared" ref="FE22" si="640">IF(_div9&gt;expiry,0,IF(AND(_div9&lt;FF$13,FE$13&lt;=_div9),VLOOKUP(_div9,div,2)*EXP(-ir*(_div9-FE$13)/365),EXP(-ir*t)*FF22))</f>
        <v>0</v>
      </c>
      <c r="FF22">
        <f t="shared" ref="FF22" si="641">IF(_div9&gt;expiry,0,IF(AND(_div9&lt;FG$13,FF$13&lt;=_div9),VLOOKUP(_div9,div,2)*EXP(-ir*(_div9-FF$13)/365),EXP(-ir*t)*FG22))</f>
        <v>0</v>
      </c>
      <c r="FG22">
        <f t="shared" ref="FG22" si="642">IF(_div9&gt;expiry,0,IF(AND(_div9&lt;FH$13,FG$13&lt;=_div9),VLOOKUP(_div9,div,2)*EXP(-ir*(_div9-FG$13)/365),EXP(-ir*t)*FH22))</f>
        <v>0</v>
      </c>
      <c r="FH22">
        <f t="shared" ref="FH22" si="643">IF(_div9&gt;expiry,0,IF(AND(_div9&lt;FI$13,FH$13&lt;=_div9),VLOOKUP(_div9,div,2)*EXP(-ir*(_div9-FH$13)/365),EXP(-ir*t)*FI22))</f>
        <v>0</v>
      </c>
      <c r="FI22">
        <f t="shared" ref="FI22" si="644">IF(_div9&gt;expiry,0,IF(AND(_div9&lt;FJ$13,FI$13&lt;=_div9),VLOOKUP(_div9,div,2)*EXP(-ir*(_div9-FI$13)/365),EXP(-ir*t)*FJ22))</f>
        <v>0</v>
      </c>
      <c r="FJ22">
        <f t="shared" ref="FJ22" si="645">IF(_div9&gt;expiry,0,IF(AND(_div9&lt;FK$13,FJ$13&lt;=_div9),VLOOKUP(_div9,div,2)*EXP(-ir*(_div9-FJ$13)/365),EXP(-ir*t)*FK22))</f>
        <v>0</v>
      </c>
      <c r="FK22">
        <f t="shared" ref="FK22" si="646">IF(_div9&gt;expiry,0,IF(AND(_div9&lt;FL$13,FK$13&lt;=_div9),VLOOKUP(_div9,div,2)*EXP(-ir*(_div9-FK$13)/365),EXP(-ir*t)*FL22))</f>
        <v>0</v>
      </c>
      <c r="FL22">
        <f t="shared" ref="FL22" si="647">IF(_div9&gt;expiry,0,IF(AND(_div9&lt;FM$13,FL$13&lt;=_div9),VLOOKUP(_div9,div,2)*EXP(-ir*(_div9-FL$13)/365),EXP(-ir*t)*FM22))</f>
        <v>0</v>
      </c>
      <c r="FM22">
        <f t="shared" ref="FM22" si="648">IF(_div9&gt;expiry,0,IF(AND(_div9&lt;FN$13,FM$13&lt;=_div9),VLOOKUP(_div9,div,2)*EXP(-ir*(_div9-FM$13)/365),EXP(-ir*t)*FN22))</f>
        <v>0</v>
      </c>
      <c r="FN22">
        <f t="shared" ref="FN22" si="649">IF(_div9&gt;expiry,0,IF(AND(_div9&lt;FO$13,FN$13&lt;=_div9),VLOOKUP(_div9,div,2)*EXP(-ir*(_div9-FN$13)/365),EXP(-ir*t)*FO22))</f>
        <v>0</v>
      </c>
      <c r="FO22">
        <f t="shared" ref="FO22" si="650">IF(_div9&gt;expiry,0,IF(AND(_div9&lt;FP$13,FO$13&lt;=_div9),VLOOKUP(_div9,div,2)*EXP(-ir*(_div9-FO$13)/365),EXP(-ir*t)*FP22))</f>
        <v>0</v>
      </c>
      <c r="FP22">
        <f t="shared" ref="FP22" si="651">IF(_div9&gt;expiry,0,IF(AND(_div9&lt;FQ$13,FP$13&lt;=_div9),VLOOKUP(_div9,div,2)*EXP(-ir*(_div9-FP$13)/365),EXP(-ir*t)*FQ22))</f>
        <v>0</v>
      </c>
      <c r="FQ22">
        <f t="shared" ref="FQ22" si="652">IF(_div9&gt;expiry,0,IF(AND(_div9&lt;FR$13,FQ$13&lt;=_div9),VLOOKUP(_div9,div,2)*EXP(-ir*(_div9-FQ$13)/365),EXP(-ir*t)*FR22))</f>
        <v>0</v>
      </c>
      <c r="FR22">
        <f t="shared" si="76"/>
        <v>0</v>
      </c>
    </row>
    <row r="23" spans="3:16354" x14ac:dyDescent="0.15">
      <c r="C23" t="s">
        <v>31</v>
      </c>
      <c r="D23">
        <f t="shared" ref="D23:AI23" si="653">IF(_div10&gt;expiry,0,IF(AND(_div10&lt;E$13,D$13&lt;=_div10),VLOOKUP(_div10,div,2)*EXP(-ir*(_div10-D$13)/365),EXP(-ir*t)*E23))</f>
        <v>0</v>
      </c>
      <c r="E23">
        <f t="shared" si="653"/>
        <v>0</v>
      </c>
      <c r="F23">
        <f t="shared" si="653"/>
        <v>0</v>
      </c>
      <c r="G23">
        <f t="shared" si="653"/>
        <v>0</v>
      </c>
      <c r="H23">
        <f t="shared" si="653"/>
        <v>0</v>
      </c>
      <c r="I23">
        <f t="shared" si="653"/>
        <v>0</v>
      </c>
      <c r="J23">
        <f t="shared" si="653"/>
        <v>0</v>
      </c>
      <c r="K23">
        <f t="shared" si="653"/>
        <v>0</v>
      </c>
      <c r="L23">
        <f t="shared" si="653"/>
        <v>0</v>
      </c>
      <c r="M23">
        <f t="shared" si="653"/>
        <v>0</v>
      </c>
      <c r="N23">
        <f t="shared" si="653"/>
        <v>0</v>
      </c>
      <c r="O23">
        <f t="shared" si="653"/>
        <v>0</v>
      </c>
      <c r="P23">
        <f t="shared" si="653"/>
        <v>0</v>
      </c>
      <c r="Q23">
        <f t="shared" si="653"/>
        <v>0</v>
      </c>
      <c r="R23">
        <f t="shared" si="653"/>
        <v>0</v>
      </c>
      <c r="S23">
        <f t="shared" si="653"/>
        <v>0</v>
      </c>
      <c r="T23">
        <f t="shared" si="653"/>
        <v>0</v>
      </c>
      <c r="U23">
        <f t="shared" si="653"/>
        <v>0</v>
      </c>
      <c r="V23">
        <f t="shared" si="653"/>
        <v>0</v>
      </c>
      <c r="W23">
        <f t="shared" si="653"/>
        <v>0</v>
      </c>
      <c r="X23">
        <f t="shared" si="653"/>
        <v>0</v>
      </c>
      <c r="Y23">
        <f t="shared" si="653"/>
        <v>0</v>
      </c>
      <c r="Z23">
        <f t="shared" si="653"/>
        <v>0</v>
      </c>
      <c r="AA23">
        <f t="shared" si="653"/>
        <v>0</v>
      </c>
      <c r="AB23">
        <f t="shared" si="653"/>
        <v>0</v>
      </c>
      <c r="AC23">
        <f t="shared" si="653"/>
        <v>0</v>
      </c>
      <c r="AD23">
        <f t="shared" si="653"/>
        <v>0</v>
      </c>
      <c r="AE23">
        <f t="shared" si="653"/>
        <v>0</v>
      </c>
      <c r="AF23">
        <f t="shared" si="653"/>
        <v>0</v>
      </c>
      <c r="AG23">
        <f t="shared" si="653"/>
        <v>0</v>
      </c>
      <c r="AH23">
        <f t="shared" si="653"/>
        <v>0</v>
      </c>
      <c r="AI23">
        <f t="shared" si="653"/>
        <v>0</v>
      </c>
      <c r="AJ23">
        <f t="shared" ref="AJ23:BO23" si="654">IF(_div10&gt;expiry,0,IF(AND(_div10&lt;AK$13,AJ$13&lt;=_div10),VLOOKUP(_div10,div,2)*EXP(-ir*(_div10-AJ$13)/365),EXP(-ir*t)*AK23))</f>
        <v>0</v>
      </c>
      <c r="AK23">
        <f t="shared" si="654"/>
        <v>0</v>
      </c>
      <c r="AL23">
        <f t="shared" si="654"/>
        <v>0</v>
      </c>
      <c r="AM23">
        <f t="shared" si="654"/>
        <v>0</v>
      </c>
      <c r="AN23">
        <f t="shared" si="654"/>
        <v>0</v>
      </c>
      <c r="AO23">
        <f t="shared" si="654"/>
        <v>0</v>
      </c>
      <c r="AP23">
        <f t="shared" si="654"/>
        <v>0</v>
      </c>
      <c r="AQ23">
        <f t="shared" si="654"/>
        <v>0</v>
      </c>
      <c r="AR23">
        <f t="shared" si="654"/>
        <v>0</v>
      </c>
      <c r="AS23">
        <f t="shared" si="654"/>
        <v>0</v>
      </c>
      <c r="AT23">
        <f t="shared" si="654"/>
        <v>0</v>
      </c>
      <c r="AU23">
        <f t="shared" si="654"/>
        <v>0</v>
      </c>
      <c r="AV23">
        <f t="shared" si="654"/>
        <v>0</v>
      </c>
      <c r="AW23">
        <f t="shared" si="654"/>
        <v>0</v>
      </c>
      <c r="AX23">
        <f t="shared" si="654"/>
        <v>0</v>
      </c>
      <c r="AY23">
        <f t="shared" si="654"/>
        <v>0</v>
      </c>
      <c r="AZ23">
        <f t="shared" si="654"/>
        <v>0</v>
      </c>
      <c r="BA23">
        <f t="shared" si="654"/>
        <v>0</v>
      </c>
      <c r="BB23">
        <f t="shared" si="654"/>
        <v>0</v>
      </c>
      <c r="BC23">
        <f t="shared" si="654"/>
        <v>0</v>
      </c>
      <c r="BD23">
        <f t="shared" si="654"/>
        <v>0</v>
      </c>
      <c r="BE23">
        <f t="shared" si="654"/>
        <v>0</v>
      </c>
      <c r="BF23">
        <f t="shared" si="654"/>
        <v>0</v>
      </c>
      <c r="BG23">
        <f t="shared" si="654"/>
        <v>0</v>
      </c>
      <c r="BH23">
        <f t="shared" si="654"/>
        <v>0</v>
      </c>
      <c r="BI23">
        <f t="shared" si="654"/>
        <v>0</v>
      </c>
      <c r="BJ23">
        <f t="shared" si="654"/>
        <v>0</v>
      </c>
      <c r="BK23">
        <f t="shared" si="654"/>
        <v>0</v>
      </c>
      <c r="BL23">
        <f t="shared" si="654"/>
        <v>0</v>
      </c>
      <c r="BM23">
        <f t="shared" si="654"/>
        <v>0</v>
      </c>
      <c r="BN23">
        <f t="shared" si="654"/>
        <v>0</v>
      </c>
      <c r="BO23">
        <f t="shared" si="654"/>
        <v>0</v>
      </c>
      <c r="BP23">
        <f t="shared" ref="BP23:CZ23" si="655">IF(_div10&gt;expiry,0,IF(AND(_div10&lt;BQ$13,BP$13&lt;=_div10),VLOOKUP(_div10,div,2)*EXP(-ir*(_div10-BP$13)/365),EXP(-ir*t)*BQ23))</f>
        <v>0</v>
      </c>
      <c r="BQ23">
        <f t="shared" si="655"/>
        <v>0</v>
      </c>
      <c r="BR23">
        <f t="shared" si="655"/>
        <v>0</v>
      </c>
      <c r="BS23">
        <f t="shared" si="655"/>
        <v>0</v>
      </c>
      <c r="BT23">
        <f t="shared" si="655"/>
        <v>0</v>
      </c>
      <c r="BU23">
        <f t="shared" si="655"/>
        <v>0</v>
      </c>
      <c r="BV23">
        <f t="shared" si="655"/>
        <v>0</v>
      </c>
      <c r="BW23">
        <f t="shared" si="655"/>
        <v>0</v>
      </c>
      <c r="BX23">
        <f t="shared" si="655"/>
        <v>0</v>
      </c>
      <c r="BY23">
        <f t="shared" si="655"/>
        <v>0</v>
      </c>
      <c r="BZ23">
        <f t="shared" si="655"/>
        <v>0</v>
      </c>
      <c r="CA23">
        <f t="shared" si="655"/>
        <v>0</v>
      </c>
      <c r="CB23">
        <f t="shared" si="655"/>
        <v>0</v>
      </c>
      <c r="CC23">
        <f t="shared" si="655"/>
        <v>0</v>
      </c>
      <c r="CD23">
        <f t="shared" si="655"/>
        <v>0</v>
      </c>
      <c r="CE23">
        <f t="shared" si="655"/>
        <v>0</v>
      </c>
      <c r="CF23">
        <f t="shared" si="655"/>
        <v>0</v>
      </c>
      <c r="CG23">
        <f t="shared" si="655"/>
        <v>0</v>
      </c>
      <c r="CH23">
        <f t="shared" si="655"/>
        <v>0</v>
      </c>
      <c r="CI23">
        <f t="shared" si="655"/>
        <v>0</v>
      </c>
      <c r="CJ23">
        <f t="shared" si="655"/>
        <v>0</v>
      </c>
      <c r="CK23">
        <f t="shared" si="655"/>
        <v>0</v>
      </c>
      <c r="CL23">
        <f t="shared" si="655"/>
        <v>0</v>
      </c>
      <c r="CM23">
        <f t="shared" si="655"/>
        <v>0</v>
      </c>
      <c r="CN23">
        <f t="shared" si="655"/>
        <v>0</v>
      </c>
      <c r="CO23">
        <f t="shared" si="655"/>
        <v>0</v>
      </c>
      <c r="CP23">
        <f t="shared" si="655"/>
        <v>0</v>
      </c>
      <c r="CQ23">
        <f t="shared" si="655"/>
        <v>0</v>
      </c>
      <c r="CR23">
        <f t="shared" si="655"/>
        <v>0</v>
      </c>
      <c r="CS23">
        <f t="shared" si="655"/>
        <v>0</v>
      </c>
      <c r="CT23">
        <f t="shared" si="655"/>
        <v>0</v>
      </c>
      <c r="CU23">
        <f t="shared" si="655"/>
        <v>0</v>
      </c>
      <c r="CV23">
        <f t="shared" si="655"/>
        <v>0</v>
      </c>
      <c r="CW23">
        <f t="shared" si="655"/>
        <v>0</v>
      </c>
      <c r="CX23">
        <f t="shared" si="655"/>
        <v>0</v>
      </c>
      <c r="CY23">
        <f t="shared" si="655"/>
        <v>0</v>
      </c>
      <c r="CZ23">
        <f t="shared" si="655"/>
        <v>0</v>
      </c>
      <c r="DA23">
        <f t="shared" ref="DA23" si="656">IF(_div10&gt;expiry,0,IF(AND(_div10&lt;DB$13,DA$13&lt;=_div10),VLOOKUP(_div10,div,2)*EXP(-ir*(_div10-DA$13)/365),EXP(-ir*t)*DB23))</f>
        <v>0</v>
      </c>
      <c r="DB23">
        <f t="shared" ref="DB23" si="657">IF(_div10&gt;expiry,0,IF(AND(_div10&lt;DC$13,DB$13&lt;=_div10),VLOOKUP(_div10,div,2)*EXP(-ir*(_div10-DB$13)/365),EXP(-ir*t)*DC23))</f>
        <v>0</v>
      </c>
      <c r="DC23">
        <f t="shared" ref="DC23" si="658">IF(_div10&gt;expiry,0,IF(AND(_div10&lt;DD$13,DC$13&lt;=_div10),VLOOKUP(_div10,div,2)*EXP(-ir*(_div10-DC$13)/365),EXP(-ir*t)*DD23))</f>
        <v>0</v>
      </c>
      <c r="DD23">
        <f t="shared" ref="DD23" si="659">IF(_div10&gt;expiry,0,IF(AND(_div10&lt;DE$13,DD$13&lt;=_div10),VLOOKUP(_div10,div,2)*EXP(-ir*(_div10-DD$13)/365),EXP(-ir*t)*DE23))</f>
        <v>0</v>
      </c>
      <c r="DE23">
        <f t="shared" ref="DE23" si="660">IF(_div10&gt;expiry,0,IF(AND(_div10&lt;DF$13,DE$13&lt;=_div10),VLOOKUP(_div10,div,2)*EXP(-ir*(_div10-DE$13)/365),EXP(-ir*t)*DF23))</f>
        <v>0</v>
      </c>
      <c r="DF23">
        <f t="shared" ref="DF23" si="661">IF(_div10&gt;expiry,0,IF(AND(_div10&lt;DG$13,DF$13&lt;=_div10),VLOOKUP(_div10,div,2)*EXP(-ir*(_div10-DF$13)/365),EXP(-ir*t)*DG23))</f>
        <v>0</v>
      </c>
      <c r="DG23">
        <f t="shared" ref="DG23" si="662">IF(_div10&gt;expiry,0,IF(AND(_div10&lt;DH$13,DG$13&lt;=_div10),VLOOKUP(_div10,div,2)*EXP(-ir*(_div10-DG$13)/365),EXP(-ir*t)*DH23))</f>
        <v>0</v>
      </c>
      <c r="DH23">
        <f t="shared" ref="DH23" si="663">IF(_div10&gt;expiry,0,IF(AND(_div10&lt;DI$13,DH$13&lt;=_div10),VLOOKUP(_div10,div,2)*EXP(-ir*(_div10-DH$13)/365),EXP(-ir*t)*DI23))</f>
        <v>0</v>
      </c>
      <c r="DI23">
        <f t="shared" ref="DI23" si="664">IF(_div10&gt;expiry,0,IF(AND(_div10&lt;DJ$13,DI$13&lt;=_div10),VLOOKUP(_div10,div,2)*EXP(-ir*(_div10-DI$13)/365),EXP(-ir*t)*DJ23))</f>
        <v>0</v>
      </c>
      <c r="DJ23">
        <f t="shared" ref="DJ23" si="665">IF(_div10&gt;expiry,0,IF(AND(_div10&lt;DK$13,DJ$13&lt;=_div10),VLOOKUP(_div10,div,2)*EXP(-ir*(_div10-DJ$13)/365),EXP(-ir*t)*DK23))</f>
        <v>0</v>
      </c>
      <c r="DK23">
        <f t="shared" ref="DK23" si="666">IF(_div10&gt;expiry,0,IF(AND(_div10&lt;DL$13,DK$13&lt;=_div10),VLOOKUP(_div10,div,2)*EXP(-ir*(_div10-DK$13)/365),EXP(-ir*t)*DL23))</f>
        <v>0</v>
      </c>
      <c r="DL23">
        <f t="shared" ref="DL23" si="667">IF(_div10&gt;expiry,0,IF(AND(_div10&lt;DM$13,DL$13&lt;=_div10),VLOOKUP(_div10,div,2)*EXP(-ir*(_div10-DL$13)/365),EXP(-ir*t)*DM23))</f>
        <v>0</v>
      </c>
      <c r="DM23">
        <f t="shared" ref="DM23" si="668">IF(_div10&gt;expiry,0,IF(AND(_div10&lt;DN$13,DM$13&lt;=_div10),VLOOKUP(_div10,div,2)*EXP(-ir*(_div10-DM$13)/365),EXP(-ir*t)*DN23))</f>
        <v>0</v>
      </c>
      <c r="DN23">
        <f t="shared" ref="DN23" si="669">IF(_div10&gt;expiry,0,IF(AND(_div10&lt;DO$13,DN$13&lt;=_div10),VLOOKUP(_div10,div,2)*EXP(-ir*(_div10-DN$13)/365),EXP(-ir*t)*DO23))</f>
        <v>0</v>
      </c>
      <c r="DO23">
        <f t="shared" ref="DO23" si="670">IF(_div10&gt;expiry,0,IF(AND(_div10&lt;DP$13,DO$13&lt;=_div10),VLOOKUP(_div10,div,2)*EXP(-ir*(_div10-DO$13)/365),EXP(-ir*t)*DP23))</f>
        <v>0</v>
      </c>
      <c r="DP23">
        <f t="shared" ref="DP23" si="671">IF(_div10&gt;expiry,0,IF(AND(_div10&lt;DQ$13,DP$13&lt;=_div10),VLOOKUP(_div10,div,2)*EXP(-ir*(_div10-DP$13)/365),EXP(-ir*t)*DQ23))</f>
        <v>0</v>
      </c>
      <c r="DQ23">
        <f t="shared" ref="DQ23" si="672">IF(_div10&gt;expiry,0,IF(AND(_div10&lt;DR$13,DQ$13&lt;=_div10),VLOOKUP(_div10,div,2)*EXP(-ir*(_div10-DQ$13)/365),EXP(-ir*t)*DR23))</f>
        <v>0</v>
      </c>
      <c r="DR23">
        <f t="shared" ref="DR23" si="673">IF(_div10&gt;expiry,0,IF(AND(_div10&lt;DS$13,DR$13&lt;=_div10),VLOOKUP(_div10,div,2)*EXP(-ir*(_div10-DR$13)/365),EXP(-ir*t)*DS23))</f>
        <v>0</v>
      </c>
      <c r="DS23">
        <f t="shared" ref="DS23" si="674">IF(_div10&gt;expiry,0,IF(AND(_div10&lt;DT$13,DS$13&lt;=_div10),VLOOKUP(_div10,div,2)*EXP(-ir*(_div10-DS$13)/365),EXP(-ir*t)*DT23))</f>
        <v>0</v>
      </c>
      <c r="DT23">
        <f t="shared" ref="DT23" si="675">IF(_div10&gt;expiry,0,IF(AND(_div10&lt;DU$13,DT$13&lt;=_div10),VLOOKUP(_div10,div,2)*EXP(-ir*(_div10-DT$13)/365),EXP(-ir*t)*DU23))</f>
        <v>0</v>
      </c>
      <c r="DU23">
        <f t="shared" ref="DU23" si="676">IF(_div10&gt;expiry,0,IF(AND(_div10&lt;DV$13,DU$13&lt;=_div10),VLOOKUP(_div10,div,2)*EXP(-ir*(_div10-DU$13)/365),EXP(-ir*t)*DV23))</f>
        <v>0</v>
      </c>
      <c r="DV23">
        <f t="shared" ref="DV23" si="677">IF(_div10&gt;expiry,0,IF(AND(_div10&lt;DW$13,DV$13&lt;=_div10),VLOOKUP(_div10,div,2)*EXP(-ir*(_div10-DV$13)/365),EXP(-ir*t)*DW23))</f>
        <v>0</v>
      </c>
      <c r="DW23">
        <f t="shared" ref="DW23" si="678">IF(_div10&gt;expiry,0,IF(AND(_div10&lt;DX$13,DW$13&lt;=_div10),VLOOKUP(_div10,div,2)*EXP(-ir*(_div10-DW$13)/365),EXP(-ir*t)*DX23))</f>
        <v>0</v>
      </c>
      <c r="DX23">
        <f t="shared" ref="DX23" si="679">IF(_div10&gt;expiry,0,IF(AND(_div10&lt;DY$13,DX$13&lt;=_div10),VLOOKUP(_div10,div,2)*EXP(-ir*(_div10-DX$13)/365),EXP(-ir*t)*DY23))</f>
        <v>0</v>
      </c>
      <c r="DY23">
        <f t="shared" ref="DY23" si="680">IF(_div10&gt;expiry,0,IF(AND(_div10&lt;DZ$13,DY$13&lt;=_div10),VLOOKUP(_div10,div,2)*EXP(-ir*(_div10-DY$13)/365),EXP(-ir*t)*DZ23))</f>
        <v>0</v>
      </c>
      <c r="DZ23">
        <f t="shared" ref="DZ23" si="681">IF(_div10&gt;expiry,0,IF(AND(_div10&lt;EA$13,DZ$13&lt;=_div10),VLOOKUP(_div10,div,2)*EXP(-ir*(_div10-DZ$13)/365),EXP(-ir*t)*EA23))</f>
        <v>0</v>
      </c>
      <c r="EA23">
        <f t="shared" ref="EA23" si="682">IF(_div10&gt;expiry,0,IF(AND(_div10&lt;EB$13,EA$13&lt;=_div10),VLOOKUP(_div10,div,2)*EXP(-ir*(_div10-EA$13)/365),EXP(-ir*t)*EB23))</f>
        <v>0</v>
      </c>
      <c r="EB23">
        <f t="shared" ref="EB23" si="683">IF(_div10&gt;expiry,0,IF(AND(_div10&lt;EC$13,EB$13&lt;=_div10),VLOOKUP(_div10,div,2)*EXP(-ir*(_div10-EB$13)/365),EXP(-ir*t)*EC23))</f>
        <v>0</v>
      </c>
      <c r="EC23">
        <f t="shared" ref="EC23" si="684">IF(_div10&gt;expiry,0,IF(AND(_div10&lt;ED$13,EC$13&lt;=_div10),VLOOKUP(_div10,div,2)*EXP(-ir*(_div10-EC$13)/365),EXP(-ir*t)*ED23))</f>
        <v>0</v>
      </c>
      <c r="ED23">
        <f t="shared" ref="ED23" si="685">IF(_div10&gt;expiry,0,IF(AND(_div10&lt;EE$13,ED$13&lt;=_div10),VLOOKUP(_div10,div,2)*EXP(-ir*(_div10-ED$13)/365),EXP(-ir*t)*EE23))</f>
        <v>0</v>
      </c>
      <c r="EE23">
        <f t="shared" ref="EE23" si="686">IF(_div10&gt;expiry,0,IF(AND(_div10&lt;EF$13,EE$13&lt;=_div10),VLOOKUP(_div10,div,2)*EXP(-ir*(_div10-EE$13)/365),EXP(-ir*t)*EF23))</f>
        <v>0</v>
      </c>
      <c r="EF23">
        <f t="shared" ref="EF23" si="687">IF(_div10&gt;expiry,0,IF(AND(_div10&lt;EG$13,EF$13&lt;=_div10),VLOOKUP(_div10,div,2)*EXP(-ir*(_div10-EF$13)/365),EXP(-ir*t)*EG23))</f>
        <v>0</v>
      </c>
      <c r="EG23">
        <f t="shared" ref="EG23" si="688">IF(_div10&gt;expiry,0,IF(AND(_div10&lt;EH$13,EG$13&lt;=_div10),VLOOKUP(_div10,div,2)*EXP(-ir*(_div10-EG$13)/365),EXP(-ir*t)*EH23))</f>
        <v>0</v>
      </c>
      <c r="EH23">
        <f t="shared" ref="EH23" si="689">IF(_div10&gt;expiry,0,IF(AND(_div10&lt;EI$13,EH$13&lt;=_div10),VLOOKUP(_div10,div,2)*EXP(-ir*(_div10-EH$13)/365),EXP(-ir*t)*EI23))</f>
        <v>0</v>
      </c>
      <c r="EI23">
        <f t="shared" ref="EI23" si="690">IF(_div10&gt;expiry,0,IF(AND(_div10&lt;EJ$13,EI$13&lt;=_div10),VLOOKUP(_div10,div,2)*EXP(-ir*(_div10-EI$13)/365),EXP(-ir*t)*EJ23))</f>
        <v>0</v>
      </c>
      <c r="EJ23">
        <f t="shared" ref="EJ23" si="691">IF(_div10&gt;expiry,0,IF(AND(_div10&lt;EK$13,EJ$13&lt;=_div10),VLOOKUP(_div10,div,2)*EXP(-ir*(_div10-EJ$13)/365),EXP(-ir*t)*EK23))</f>
        <v>0</v>
      </c>
      <c r="EK23">
        <f t="shared" ref="EK23" si="692">IF(_div10&gt;expiry,0,IF(AND(_div10&lt;EL$13,EK$13&lt;=_div10),VLOOKUP(_div10,div,2)*EXP(-ir*(_div10-EK$13)/365),EXP(-ir*t)*EL23))</f>
        <v>0</v>
      </c>
      <c r="EL23">
        <f t="shared" ref="EL23" si="693">IF(_div10&gt;expiry,0,IF(AND(_div10&lt;EM$13,EL$13&lt;=_div10),VLOOKUP(_div10,div,2)*EXP(-ir*(_div10-EL$13)/365),EXP(-ir*t)*EM23))</f>
        <v>0</v>
      </c>
      <c r="EM23">
        <f t="shared" ref="EM23" si="694">IF(_div10&gt;expiry,0,IF(AND(_div10&lt;EN$13,EM$13&lt;=_div10),VLOOKUP(_div10,div,2)*EXP(-ir*(_div10-EM$13)/365),EXP(-ir*t)*EN23))</f>
        <v>0</v>
      </c>
      <c r="EN23">
        <f t="shared" ref="EN23" si="695">IF(_div10&gt;expiry,0,IF(AND(_div10&lt;EO$13,EN$13&lt;=_div10),VLOOKUP(_div10,div,2)*EXP(-ir*(_div10-EN$13)/365),EXP(-ir*t)*EO23))</f>
        <v>0</v>
      </c>
      <c r="EO23">
        <f t="shared" ref="EO23" si="696">IF(_div10&gt;expiry,0,IF(AND(_div10&lt;EP$13,EO$13&lt;=_div10),VLOOKUP(_div10,div,2)*EXP(-ir*(_div10-EO$13)/365),EXP(-ir*t)*EP23))</f>
        <v>0</v>
      </c>
      <c r="EP23">
        <f t="shared" ref="EP23" si="697">IF(_div10&gt;expiry,0,IF(AND(_div10&lt;EQ$13,EP$13&lt;=_div10),VLOOKUP(_div10,div,2)*EXP(-ir*(_div10-EP$13)/365),EXP(-ir*t)*EQ23))</f>
        <v>0</v>
      </c>
      <c r="EQ23">
        <f t="shared" ref="EQ23" si="698">IF(_div10&gt;expiry,0,IF(AND(_div10&lt;ER$13,EQ$13&lt;=_div10),VLOOKUP(_div10,div,2)*EXP(-ir*(_div10-EQ$13)/365),EXP(-ir*t)*ER23))</f>
        <v>0</v>
      </c>
      <c r="ER23">
        <f t="shared" ref="ER23" si="699">IF(_div10&gt;expiry,0,IF(AND(_div10&lt;ES$13,ER$13&lt;=_div10),VLOOKUP(_div10,div,2)*EXP(-ir*(_div10-ER$13)/365),EXP(-ir*t)*ES23))</f>
        <v>0</v>
      </c>
      <c r="ES23">
        <f t="shared" ref="ES23" si="700">IF(_div10&gt;expiry,0,IF(AND(_div10&lt;ET$13,ES$13&lt;=_div10),VLOOKUP(_div10,div,2)*EXP(-ir*(_div10-ES$13)/365),EXP(-ir*t)*ET23))</f>
        <v>0</v>
      </c>
      <c r="ET23">
        <f t="shared" ref="ET23" si="701">IF(_div10&gt;expiry,0,IF(AND(_div10&lt;EU$13,ET$13&lt;=_div10),VLOOKUP(_div10,div,2)*EXP(-ir*(_div10-ET$13)/365),EXP(-ir*t)*EU23))</f>
        <v>0</v>
      </c>
      <c r="EU23">
        <f t="shared" ref="EU23" si="702">IF(_div10&gt;expiry,0,IF(AND(_div10&lt;EV$13,EU$13&lt;=_div10),VLOOKUP(_div10,div,2)*EXP(-ir*(_div10-EU$13)/365),EXP(-ir*t)*EV23))</f>
        <v>0</v>
      </c>
      <c r="EV23">
        <f t="shared" ref="EV23" si="703">IF(_div10&gt;expiry,0,IF(AND(_div10&lt;EW$13,EV$13&lt;=_div10),VLOOKUP(_div10,div,2)*EXP(-ir*(_div10-EV$13)/365),EXP(-ir*t)*EW23))</f>
        <v>0</v>
      </c>
      <c r="EW23">
        <f t="shared" ref="EW23" si="704">IF(_div10&gt;expiry,0,IF(AND(_div10&lt;EX$13,EW$13&lt;=_div10),VLOOKUP(_div10,div,2)*EXP(-ir*(_div10-EW$13)/365),EXP(-ir*t)*EX23))</f>
        <v>0</v>
      </c>
      <c r="EX23">
        <f t="shared" ref="EX23" si="705">IF(_div10&gt;expiry,0,IF(AND(_div10&lt;EY$13,EX$13&lt;=_div10),VLOOKUP(_div10,div,2)*EXP(-ir*(_div10-EX$13)/365),EXP(-ir*t)*EY23))</f>
        <v>0</v>
      </c>
      <c r="EY23">
        <f t="shared" ref="EY23" si="706">IF(_div10&gt;expiry,0,IF(AND(_div10&lt;EZ$13,EY$13&lt;=_div10),VLOOKUP(_div10,div,2)*EXP(-ir*(_div10-EY$13)/365),EXP(-ir*t)*EZ23))</f>
        <v>0</v>
      </c>
      <c r="EZ23">
        <f t="shared" ref="EZ23" si="707">IF(_div10&gt;expiry,0,IF(AND(_div10&lt;FA$13,EZ$13&lt;=_div10),VLOOKUP(_div10,div,2)*EXP(-ir*(_div10-EZ$13)/365),EXP(-ir*t)*FA23))</f>
        <v>0</v>
      </c>
      <c r="FA23">
        <f t="shared" ref="FA23" si="708">IF(_div10&gt;expiry,0,IF(AND(_div10&lt;FB$13,FA$13&lt;=_div10),VLOOKUP(_div10,div,2)*EXP(-ir*(_div10-FA$13)/365),EXP(-ir*t)*FB23))</f>
        <v>0</v>
      </c>
      <c r="FB23">
        <f t="shared" ref="FB23" si="709">IF(_div10&gt;expiry,0,IF(AND(_div10&lt;FC$13,FB$13&lt;=_div10),VLOOKUP(_div10,div,2)*EXP(-ir*(_div10-FB$13)/365),EXP(-ir*t)*FC23))</f>
        <v>0</v>
      </c>
      <c r="FC23">
        <f t="shared" ref="FC23" si="710">IF(_div10&gt;expiry,0,IF(AND(_div10&lt;FD$13,FC$13&lt;=_div10),VLOOKUP(_div10,div,2)*EXP(-ir*(_div10-FC$13)/365),EXP(-ir*t)*FD23))</f>
        <v>0</v>
      </c>
      <c r="FD23">
        <f t="shared" ref="FD23" si="711">IF(_div10&gt;expiry,0,IF(AND(_div10&lt;FE$13,FD$13&lt;=_div10),VLOOKUP(_div10,div,2)*EXP(-ir*(_div10-FD$13)/365),EXP(-ir*t)*FE23))</f>
        <v>0</v>
      </c>
      <c r="FE23">
        <f t="shared" ref="FE23" si="712">IF(_div10&gt;expiry,0,IF(AND(_div10&lt;FF$13,FE$13&lt;=_div10),VLOOKUP(_div10,div,2)*EXP(-ir*(_div10-FE$13)/365),EXP(-ir*t)*FF23))</f>
        <v>0</v>
      </c>
      <c r="FF23">
        <f t="shared" ref="FF23" si="713">IF(_div10&gt;expiry,0,IF(AND(_div10&lt;FG$13,FF$13&lt;=_div10),VLOOKUP(_div10,div,2)*EXP(-ir*(_div10-FF$13)/365),EXP(-ir*t)*FG23))</f>
        <v>0</v>
      </c>
      <c r="FG23">
        <f t="shared" ref="FG23" si="714">IF(_div10&gt;expiry,0,IF(AND(_div10&lt;FH$13,FG$13&lt;=_div10),VLOOKUP(_div10,div,2)*EXP(-ir*(_div10-FG$13)/365),EXP(-ir*t)*FH23))</f>
        <v>0</v>
      </c>
      <c r="FH23">
        <f t="shared" ref="FH23" si="715">IF(_div10&gt;expiry,0,IF(AND(_div10&lt;FI$13,FH$13&lt;=_div10),VLOOKUP(_div10,div,2)*EXP(-ir*(_div10-FH$13)/365),EXP(-ir*t)*FI23))</f>
        <v>0</v>
      </c>
      <c r="FI23">
        <f t="shared" ref="FI23" si="716">IF(_div10&gt;expiry,0,IF(AND(_div10&lt;FJ$13,FI$13&lt;=_div10),VLOOKUP(_div10,div,2)*EXP(-ir*(_div10-FI$13)/365),EXP(-ir*t)*FJ23))</f>
        <v>0</v>
      </c>
      <c r="FJ23">
        <f t="shared" ref="FJ23" si="717">IF(_div10&gt;expiry,0,IF(AND(_div10&lt;FK$13,FJ$13&lt;=_div10),VLOOKUP(_div10,div,2)*EXP(-ir*(_div10-FJ$13)/365),EXP(-ir*t)*FK23))</f>
        <v>0</v>
      </c>
      <c r="FK23">
        <f t="shared" ref="FK23" si="718">IF(_div10&gt;expiry,0,IF(AND(_div10&lt;FL$13,FK$13&lt;=_div10),VLOOKUP(_div10,div,2)*EXP(-ir*(_div10-FK$13)/365),EXP(-ir*t)*FL23))</f>
        <v>0</v>
      </c>
      <c r="FL23">
        <f t="shared" ref="FL23" si="719">IF(_div10&gt;expiry,0,IF(AND(_div10&lt;FM$13,FL$13&lt;=_div10),VLOOKUP(_div10,div,2)*EXP(-ir*(_div10-FL$13)/365),EXP(-ir*t)*FM23))</f>
        <v>0</v>
      </c>
      <c r="FM23">
        <f t="shared" ref="FM23" si="720">IF(_div10&gt;expiry,0,IF(AND(_div10&lt;FN$13,FM$13&lt;=_div10),VLOOKUP(_div10,div,2)*EXP(-ir*(_div10-FM$13)/365),EXP(-ir*t)*FN23))</f>
        <v>0</v>
      </c>
      <c r="FN23">
        <f t="shared" ref="FN23" si="721">IF(_div10&gt;expiry,0,IF(AND(_div10&lt;FO$13,FN$13&lt;=_div10),VLOOKUP(_div10,div,2)*EXP(-ir*(_div10-FN$13)/365),EXP(-ir*t)*FO23))</f>
        <v>0</v>
      </c>
      <c r="FO23">
        <f t="shared" ref="FO23" si="722">IF(_div10&gt;expiry,0,IF(AND(_div10&lt;FP$13,FO$13&lt;=_div10),VLOOKUP(_div10,div,2)*EXP(-ir*(_div10-FO$13)/365),EXP(-ir*t)*FP23))</f>
        <v>0</v>
      </c>
      <c r="FP23">
        <f t="shared" ref="FP23" si="723">IF(_div10&gt;expiry,0,IF(AND(_div10&lt;FQ$13,FP$13&lt;=_div10),VLOOKUP(_div10,div,2)*EXP(-ir*(_div10-FP$13)/365),EXP(-ir*t)*FQ23))</f>
        <v>0</v>
      </c>
      <c r="FQ23">
        <f t="shared" ref="FQ23" si="724">IF(_div10&gt;expiry,0,IF(AND(_div10&lt;FR$13,FQ$13&lt;=_div10),VLOOKUP(_div10,div,2)*EXP(-ir*(_div10-FQ$13)/365),EXP(-ir*t)*FR23))</f>
        <v>0</v>
      </c>
      <c r="FR23">
        <f t="shared" si="76"/>
        <v>0</v>
      </c>
    </row>
    <row r="24" spans="3:16354" x14ac:dyDescent="0.15">
      <c r="C24" t="s">
        <v>12</v>
      </c>
      <c r="D24">
        <f>SUM(D14:D22)</f>
        <v>1.5620073168611686</v>
      </c>
      <c r="E24">
        <f t="shared" ref="E24:AM24" si="725">SUM(E14:E22)</f>
        <v>1.5624970155619584</v>
      </c>
      <c r="F24">
        <f t="shared" si="725"/>
        <v>1.5629868677862402</v>
      </c>
      <c r="G24">
        <f t="shared" si="725"/>
        <v>1.5634768735821445</v>
      </c>
      <c r="H24">
        <f t="shared" si="725"/>
        <v>1.5639670329978168</v>
      </c>
      <c r="I24">
        <f t="shared" si="725"/>
        <v>1.5644573460814175</v>
      </c>
      <c r="J24">
        <f t="shared" si="725"/>
        <v>1.5649478128811229</v>
      </c>
      <c r="K24">
        <f t="shared" si="725"/>
        <v>1.5654384334451237</v>
      </c>
      <c r="L24">
        <f t="shared" si="725"/>
        <v>1.5659292078216263</v>
      </c>
      <c r="M24">
        <f t="shared" si="725"/>
        <v>1.5664201360588512</v>
      </c>
      <c r="N24">
        <f t="shared" si="725"/>
        <v>1.5669112182050355</v>
      </c>
      <c r="O24">
        <f t="shared" si="725"/>
        <v>1.5674024543084297</v>
      </c>
      <c r="P24">
        <f t="shared" si="725"/>
        <v>1.5678938444173007</v>
      </c>
      <c r="Q24">
        <f t="shared" si="725"/>
        <v>1.5683853885799306</v>
      </c>
      <c r="R24">
        <f t="shared" si="725"/>
        <v>1.5688770868446151</v>
      </c>
      <c r="S24">
        <f t="shared" si="725"/>
        <v>1.5693689392596673</v>
      </c>
      <c r="T24">
        <f t="shared" si="725"/>
        <v>1.5698609458734132</v>
      </c>
      <c r="U24">
        <f t="shared" si="725"/>
        <v>1.570353106734196</v>
      </c>
      <c r="V24">
        <f t="shared" si="725"/>
        <v>1.5708454218903722</v>
      </c>
      <c r="W24">
        <f t="shared" si="725"/>
        <v>1.5713378913903151</v>
      </c>
      <c r="X24">
        <f t="shared" si="725"/>
        <v>1.5718305152824119</v>
      </c>
      <c r="Y24">
        <f t="shared" si="725"/>
        <v>1.5723232936150655</v>
      </c>
      <c r="Z24">
        <f t="shared" si="725"/>
        <v>1.5728162264366943</v>
      </c>
      <c r="AA24">
        <f t="shared" si="725"/>
        <v>1.5733093137957312</v>
      </c>
      <c r="AB24">
        <f t="shared" si="725"/>
        <v>1.5738025557406248</v>
      </c>
      <c r="AC24">
        <f t="shared" si="725"/>
        <v>1.5742959523198388</v>
      </c>
      <c r="AD24">
        <f t="shared" si="725"/>
        <v>1.5747895035818513</v>
      </c>
      <c r="AE24">
        <f t="shared" si="725"/>
        <v>1.575283209575157</v>
      </c>
      <c r="AF24">
        <f t="shared" si="725"/>
        <v>1.575777070348265</v>
      </c>
      <c r="AG24">
        <f t="shared" si="725"/>
        <v>1.5762710859496996</v>
      </c>
      <c r="AH24">
        <f t="shared" si="725"/>
        <v>1.5767652564280001</v>
      </c>
      <c r="AI24">
        <f t="shared" si="725"/>
        <v>1.5772595818317217</v>
      </c>
      <c r="AJ24">
        <f t="shared" si="725"/>
        <v>1.5777540622094346</v>
      </c>
      <c r="AK24">
        <f t="shared" si="725"/>
        <v>1.5782486976097236</v>
      </c>
      <c r="AL24">
        <f t="shared" si="725"/>
        <v>1.5787434880811895</v>
      </c>
      <c r="AM24">
        <f t="shared" si="725"/>
        <v>1.5792384336724483</v>
      </c>
      <c r="AN24">
        <f t="shared" ref="AN24:CZ24" si="726">SUM(AN14:AN22)</f>
        <v>1.5797335344321304</v>
      </c>
      <c r="AO24">
        <f t="shared" si="726"/>
        <v>1.5802287904088823</v>
      </c>
      <c r="AP24">
        <f t="shared" si="726"/>
        <v>0.78051015206986196</v>
      </c>
      <c r="AQ24">
        <f t="shared" si="726"/>
        <v>0.78075484670304085</v>
      </c>
      <c r="AR24">
        <f t="shared" si="726"/>
        <v>0.78099961804946083</v>
      </c>
      <c r="AS24">
        <f t="shared" si="726"/>
        <v>0.781244466133172</v>
      </c>
      <c r="AT24">
        <f t="shared" si="726"/>
        <v>0.781489390978232</v>
      </c>
      <c r="AU24">
        <f t="shared" si="726"/>
        <v>0.78173439260870592</v>
      </c>
      <c r="AV24">
        <f t="shared" si="726"/>
        <v>0.7819794710486665</v>
      </c>
      <c r="AW24">
        <f t="shared" si="726"/>
        <v>0.78222462632219392</v>
      </c>
      <c r="AX24">
        <f t="shared" si="726"/>
        <v>0.78246985845337602</v>
      </c>
      <c r="AY24">
        <f t="shared" si="726"/>
        <v>0.78271516746630809</v>
      </c>
      <c r="AZ24">
        <f t="shared" si="726"/>
        <v>0.78296055338509307</v>
      </c>
      <c r="BA24">
        <f t="shared" si="726"/>
        <v>0.78320601623384145</v>
      </c>
      <c r="BB24">
        <f t="shared" si="726"/>
        <v>0.78345155603667116</v>
      </c>
      <c r="BC24">
        <f t="shared" si="726"/>
        <v>0.78369717281770779</v>
      </c>
      <c r="BD24">
        <f t="shared" si="726"/>
        <v>0.78394286660108448</v>
      </c>
      <c r="BE24">
        <f t="shared" si="726"/>
        <v>0.78418863741094191</v>
      </c>
      <c r="BF24">
        <f t="shared" si="726"/>
        <v>0.78443448527142834</v>
      </c>
      <c r="BG24">
        <f t="shared" si="726"/>
        <v>0.78468041020669954</v>
      </c>
      <c r="BH24">
        <f t="shared" si="726"/>
        <v>0.78492641224091908</v>
      </c>
      <c r="BI24">
        <f t="shared" si="726"/>
        <v>0.78517249139825784</v>
      </c>
      <c r="BJ24">
        <f t="shared" si="726"/>
        <v>0.78541864770289438</v>
      </c>
      <c r="BK24">
        <f t="shared" si="726"/>
        <v>0.7856648811790149</v>
      </c>
      <c r="BL24">
        <f t="shared" si="726"/>
        <v>0.78591119185081304</v>
      </c>
      <c r="BM24">
        <f t="shared" si="726"/>
        <v>0.78615757974249012</v>
      </c>
      <c r="BN24">
        <f t="shared" si="726"/>
        <v>0.7864040448782551</v>
      </c>
      <c r="BO24">
        <f t="shared" si="726"/>
        <v>0.78665058728232451</v>
      </c>
      <c r="BP24">
        <f t="shared" si="726"/>
        <v>0.78689720697892229</v>
      </c>
      <c r="BQ24">
        <f t="shared" si="726"/>
        <v>0.78714390399228018</v>
      </c>
      <c r="BR24">
        <f t="shared" si="726"/>
        <v>0.78739067834663745</v>
      </c>
      <c r="BS24">
        <f t="shared" si="726"/>
        <v>0.78763753006624104</v>
      </c>
      <c r="BT24">
        <f t="shared" si="726"/>
        <v>0.78788445917534533</v>
      </c>
      <c r="BU24">
        <f t="shared" si="726"/>
        <v>0.78813146569821235</v>
      </c>
      <c r="BV24">
        <f t="shared" si="726"/>
        <v>0.78837854965911192</v>
      </c>
      <c r="BW24">
        <f t="shared" si="726"/>
        <v>0.78862571108232127</v>
      </c>
      <c r="BX24">
        <f t="shared" si="726"/>
        <v>0.78887294999212521</v>
      </c>
      <c r="BY24">
        <f t="shared" si="726"/>
        <v>0.78912026641281641</v>
      </c>
      <c r="BZ24">
        <f t="shared" si="726"/>
        <v>0.78936766036869488</v>
      </c>
      <c r="CA24">
        <f t="shared" si="726"/>
        <v>0.7896151318840684</v>
      </c>
      <c r="CB24">
        <f t="shared" si="726"/>
        <v>0.78986268098325241</v>
      </c>
      <c r="CC24">
        <f t="shared" si="726"/>
        <v>0.79011030769056978</v>
      </c>
      <c r="CD24">
        <f t="shared" si="726"/>
        <v>0.79035801203035116</v>
      </c>
      <c r="CE24">
        <f t="shared" si="726"/>
        <v>0.79060579402693487</v>
      </c>
      <c r="CF24">
        <f t="shared" si="726"/>
        <v>0.79085365370466676</v>
      </c>
      <c r="CG24">
        <f t="shared" si="726"/>
        <v>0.79110159108790035</v>
      </c>
      <c r="CH24">
        <f t="shared" si="726"/>
        <v>0.7913496062009967</v>
      </c>
      <c r="CI24">
        <f t="shared" si="726"/>
        <v>0.79159769906832467</v>
      </c>
      <c r="CJ24">
        <f t="shared" si="726"/>
        <v>0.79184586971426063</v>
      </c>
      <c r="CK24">
        <f t="shared" si="726"/>
        <v>0.79209411816318864</v>
      </c>
      <c r="CL24">
        <f t="shared" si="726"/>
        <v>0.79234244443950042</v>
      </c>
      <c r="CM24">
        <f t="shared" si="726"/>
        <v>0.79259084856759532</v>
      </c>
      <c r="CN24">
        <f t="shared" si="726"/>
        <v>0.79283933057188039</v>
      </c>
      <c r="CO24">
        <f t="shared" si="726"/>
        <v>0.7930878904767702</v>
      </c>
      <c r="CP24">
        <f t="shared" si="726"/>
        <v>0.79333652830668711</v>
      </c>
      <c r="CQ24">
        <f t="shared" si="726"/>
        <v>0.79358524408606113</v>
      </c>
      <c r="CR24">
        <f t="shared" si="726"/>
        <v>0.79383403783932982</v>
      </c>
      <c r="CS24">
        <f t="shared" si="726"/>
        <v>0.79408290959093852</v>
      </c>
      <c r="CT24">
        <f t="shared" si="726"/>
        <v>0.79433185936534012</v>
      </c>
      <c r="CU24">
        <f t="shared" si="726"/>
        <v>0.79458088718699527</v>
      </c>
      <c r="CV24">
        <f t="shared" si="726"/>
        <v>0.79482999308037217</v>
      </c>
      <c r="CW24">
        <f t="shared" si="726"/>
        <v>0.79507917706994691</v>
      </c>
      <c r="CX24">
        <f t="shared" si="726"/>
        <v>0.79532843918020302</v>
      </c>
      <c r="CY24">
        <f t="shared" si="726"/>
        <v>0.7955777794356319</v>
      </c>
      <c r="CZ24">
        <f t="shared" si="726"/>
        <v>0.79582719786073242</v>
      </c>
      <c r="DA24">
        <f t="shared" ref="DA24:FL24" si="727">SUM(DA14:DA22)</f>
        <v>0.79607669448001128</v>
      </c>
      <c r="DB24">
        <f t="shared" si="727"/>
        <v>0.79632626931798289</v>
      </c>
      <c r="DC24">
        <f t="shared" si="727"/>
        <v>0.79657592239916919</v>
      </c>
      <c r="DD24">
        <f t="shared" si="727"/>
        <v>0.79682565374809999</v>
      </c>
      <c r="DE24">
        <f t="shared" si="727"/>
        <v>0.79707546338931257</v>
      </c>
      <c r="DF24">
        <f t="shared" si="727"/>
        <v>0.79732535134735216</v>
      </c>
      <c r="DG24">
        <f t="shared" si="727"/>
        <v>0.79757531764677148</v>
      </c>
      <c r="DH24">
        <f t="shared" si="727"/>
        <v>0.79782536231213108</v>
      </c>
      <c r="DI24">
        <f t="shared" si="727"/>
        <v>0.7980754853679991</v>
      </c>
      <c r="DJ24">
        <f t="shared" si="727"/>
        <v>0.79832568683895144</v>
      </c>
      <c r="DK24">
        <f t="shared" si="727"/>
        <v>0.79857596674957176</v>
      </c>
      <c r="DL24">
        <f t="shared" si="727"/>
        <v>0.7988263251244514</v>
      </c>
      <c r="DM24">
        <f t="shared" si="727"/>
        <v>0.79907676198818922</v>
      </c>
      <c r="DN24">
        <f t="shared" si="727"/>
        <v>0.79932727736539211</v>
      </c>
      <c r="DO24">
        <f t="shared" si="727"/>
        <v>0.79957787128067437</v>
      </c>
      <c r="DP24">
        <f t="shared" si="727"/>
        <v>0.79982854375865831</v>
      </c>
      <c r="DQ24">
        <f t="shared" si="727"/>
        <v>0</v>
      </c>
      <c r="DR24">
        <f t="shared" si="727"/>
        <v>0</v>
      </c>
      <c r="DS24">
        <f t="shared" si="727"/>
        <v>0</v>
      </c>
      <c r="DT24">
        <f t="shared" si="727"/>
        <v>0</v>
      </c>
      <c r="DU24">
        <f t="shared" si="727"/>
        <v>0</v>
      </c>
      <c r="DV24">
        <f t="shared" si="727"/>
        <v>0</v>
      </c>
      <c r="DW24">
        <f t="shared" si="727"/>
        <v>0</v>
      </c>
      <c r="DX24">
        <f t="shared" si="727"/>
        <v>0</v>
      </c>
      <c r="DY24">
        <f t="shared" si="727"/>
        <v>0</v>
      </c>
      <c r="DZ24">
        <f t="shared" si="727"/>
        <v>0</v>
      </c>
      <c r="EA24">
        <f t="shared" si="727"/>
        <v>0</v>
      </c>
      <c r="EB24">
        <f t="shared" si="727"/>
        <v>0</v>
      </c>
      <c r="EC24">
        <f t="shared" si="727"/>
        <v>0</v>
      </c>
      <c r="ED24">
        <f t="shared" si="727"/>
        <v>0</v>
      </c>
      <c r="EE24">
        <f t="shared" si="727"/>
        <v>0</v>
      </c>
      <c r="EF24">
        <f t="shared" si="727"/>
        <v>0</v>
      </c>
      <c r="EG24">
        <f t="shared" si="727"/>
        <v>0</v>
      </c>
      <c r="EH24">
        <f t="shared" si="727"/>
        <v>0</v>
      </c>
      <c r="EI24">
        <f t="shared" si="727"/>
        <v>0</v>
      </c>
      <c r="EJ24">
        <f t="shared" si="727"/>
        <v>0</v>
      </c>
      <c r="EK24">
        <f t="shared" si="727"/>
        <v>0</v>
      </c>
      <c r="EL24">
        <f t="shared" si="727"/>
        <v>0</v>
      </c>
      <c r="EM24">
        <f t="shared" si="727"/>
        <v>0</v>
      </c>
      <c r="EN24">
        <f t="shared" si="727"/>
        <v>0</v>
      </c>
      <c r="EO24">
        <f t="shared" si="727"/>
        <v>0</v>
      </c>
      <c r="EP24">
        <f t="shared" si="727"/>
        <v>0</v>
      </c>
      <c r="EQ24">
        <f t="shared" si="727"/>
        <v>0</v>
      </c>
      <c r="ER24">
        <f t="shared" si="727"/>
        <v>0</v>
      </c>
      <c r="ES24">
        <f t="shared" si="727"/>
        <v>0</v>
      </c>
      <c r="ET24">
        <f t="shared" si="727"/>
        <v>0</v>
      </c>
      <c r="EU24">
        <f t="shared" si="727"/>
        <v>0</v>
      </c>
      <c r="EV24">
        <f t="shared" si="727"/>
        <v>0</v>
      </c>
      <c r="EW24">
        <f t="shared" si="727"/>
        <v>0</v>
      </c>
      <c r="EX24">
        <f t="shared" si="727"/>
        <v>0</v>
      </c>
      <c r="EY24">
        <f t="shared" si="727"/>
        <v>0</v>
      </c>
      <c r="EZ24">
        <f t="shared" si="727"/>
        <v>0</v>
      </c>
      <c r="FA24">
        <f t="shared" si="727"/>
        <v>0</v>
      </c>
      <c r="FB24">
        <f t="shared" si="727"/>
        <v>0</v>
      </c>
      <c r="FC24">
        <f t="shared" si="727"/>
        <v>0</v>
      </c>
      <c r="FD24">
        <f t="shared" si="727"/>
        <v>0</v>
      </c>
      <c r="FE24">
        <f t="shared" si="727"/>
        <v>0</v>
      </c>
      <c r="FF24">
        <f t="shared" si="727"/>
        <v>0</v>
      </c>
      <c r="FG24">
        <f t="shared" si="727"/>
        <v>0</v>
      </c>
      <c r="FH24">
        <f t="shared" si="727"/>
        <v>0</v>
      </c>
      <c r="FI24">
        <f t="shared" si="727"/>
        <v>0</v>
      </c>
      <c r="FJ24">
        <f t="shared" si="727"/>
        <v>0</v>
      </c>
      <c r="FK24">
        <f t="shared" si="727"/>
        <v>0</v>
      </c>
      <c r="FL24">
        <f t="shared" si="727"/>
        <v>0</v>
      </c>
      <c r="FM24">
        <f t="shared" ref="FM24:FR24" si="728">SUM(FM14:FM22)</f>
        <v>0</v>
      </c>
      <c r="FN24">
        <f t="shared" si="728"/>
        <v>0</v>
      </c>
      <c r="FO24">
        <f t="shared" si="728"/>
        <v>0</v>
      </c>
      <c r="FP24">
        <f t="shared" si="728"/>
        <v>0</v>
      </c>
      <c r="FQ24">
        <f t="shared" si="728"/>
        <v>0</v>
      </c>
      <c r="FR24">
        <f t="shared" si="728"/>
        <v>0</v>
      </c>
    </row>
    <row r="25" spans="3:16354" x14ac:dyDescent="0.15">
      <c r="C25" s="11" t="s">
        <v>35</v>
      </c>
      <c r="D25">
        <f t="shared" ref="D25:AI25" si="729">_xlfn.XLOOKUP(D13,$H$1:$H$10,$J$1:$J$10,,1,1)</f>
        <v>0.31999327337427924</v>
      </c>
      <c r="E25">
        <f t="shared" si="729"/>
        <v>0.31999327337427924</v>
      </c>
      <c r="F25">
        <f t="shared" si="729"/>
        <v>0.31999327337427924</v>
      </c>
      <c r="G25">
        <f t="shared" si="729"/>
        <v>0.31999327337427924</v>
      </c>
      <c r="H25">
        <f t="shared" si="729"/>
        <v>0.31999327337427924</v>
      </c>
      <c r="I25">
        <f t="shared" si="729"/>
        <v>0.31999327337427924</v>
      </c>
      <c r="J25">
        <f t="shared" si="729"/>
        <v>0.31999327337427924</v>
      </c>
      <c r="K25">
        <f t="shared" si="729"/>
        <v>0.31999327337427924</v>
      </c>
      <c r="L25">
        <f t="shared" si="729"/>
        <v>0.31999327337427924</v>
      </c>
      <c r="M25">
        <f t="shared" si="729"/>
        <v>0.31999327337427924</v>
      </c>
      <c r="N25">
        <f t="shared" si="729"/>
        <v>0.31999327337427924</v>
      </c>
      <c r="O25">
        <f t="shared" si="729"/>
        <v>0.31999327337427924</v>
      </c>
      <c r="P25">
        <f t="shared" si="729"/>
        <v>0.31999327337427924</v>
      </c>
      <c r="Q25">
        <f t="shared" si="729"/>
        <v>0.31999327337427924</v>
      </c>
      <c r="R25">
        <f t="shared" si="729"/>
        <v>0.31999327337427924</v>
      </c>
      <c r="S25">
        <f t="shared" si="729"/>
        <v>0.31999327337427924</v>
      </c>
      <c r="T25">
        <f t="shared" si="729"/>
        <v>0.31999327337427924</v>
      </c>
      <c r="U25">
        <f t="shared" si="729"/>
        <v>0.31999327337427924</v>
      </c>
      <c r="V25">
        <f t="shared" si="729"/>
        <v>0.31999327337427924</v>
      </c>
      <c r="W25">
        <f t="shared" si="729"/>
        <v>0.31999327337427924</v>
      </c>
      <c r="X25">
        <f t="shared" si="729"/>
        <v>0.31999327337427924</v>
      </c>
      <c r="Y25">
        <f t="shared" si="729"/>
        <v>0.31999327337427924</v>
      </c>
      <c r="Z25">
        <f t="shared" si="729"/>
        <v>0.31999327337427924</v>
      </c>
      <c r="AA25">
        <f t="shared" si="729"/>
        <v>0.31999327337427924</v>
      </c>
      <c r="AB25">
        <f t="shared" si="729"/>
        <v>0.31999327337427924</v>
      </c>
      <c r="AC25">
        <f t="shared" si="729"/>
        <v>0.31999327337427924</v>
      </c>
      <c r="AD25">
        <f t="shared" si="729"/>
        <v>0.31999327337427924</v>
      </c>
      <c r="AE25">
        <f t="shared" si="729"/>
        <v>0.31999327337427924</v>
      </c>
      <c r="AF25">
        <f t="shared" si="729"/>
        <v>0.31999327337427924</v>
      </c>
      <c r="AG25">
        <f t="shared" si="729"/>
        <v>0.31999327337427924</v>
      </c>
      <c r="AH25">
        <f t="shared" si="729"/>
        <v>0.31999327337427924</v>
      </c>
      <c r="AI25">
        <f t="shared" si="729"/>
        <v>0.31999327337427924</v>
      </c>
      <c r="AJ25">
        <f t="shared" ref="AJ25:BO25" si="730">_xlfn.XLOOKUP(AJ13,$H$1:$H$10,$J$1:$J$10,,1,1)</f>
        <v>0.31999327337427924</v>
      </c>
      <c r="AK25">
        <f t="shared" si="730"/>
        <v>0.31999327337427924</v>
      </c>
      <c r="AL25">
        <f t="shared" si="730"/>
        <v>0.31999327337427924</v>
      </c>
      <c r="AM25">
        <f t="shared" si="730"/>
        <v>0.31999327337427924</v>
      </c>
      <c r="AN25">
        <f t="shared" si="730"/>
        <v>0.31999327337427924</v>
      </c>
      <c r="AO25">
        <f t="shared" si="730"/>
        <v>0.31999327337427924</v>
      </c>
      <c r="AP25">
        <f t="shared" si="730"/>
        <v>0.30954983994099533</v>
      </c>
      <c r="AQ25">
        <f t="shared" si="730"/>
        <v>0.30954983994099533</v>
      </c>
      <c r="AR25">
        <f t="shared" si="730"/>
        <v>0.30954983994099533</v>
      </c>
      <c r="AS25">
        <f t="shared" si="730"/>
        <v>0.30954983994099533</v>
      </c>
      <c r="AT25">
        <f t="shared" si="730"/>
        <v>0.30954983994099533</v>
      </c>
      <c r="AU25">
        <f t="shared" si="730"/>
        <v>0.30954983994099533</v>
      </c>
      <c r="AV25">
        <f t="shared" si="730"/>
        <v>0.30954983994099533</v>
      </c>
      <c r="AW25">
        <f t="shared" si="730"/>
        <v>0.30954983994099533</v>
      </c>
      <c r="AX25">
        <f t="shared" si="730"/>
        <v>0.30954983994099533</v>
      </c>
      <c r="AY25">
        <f t="shared" si="730"/>
        <v>0.30954983994099533</v>
      </c>
      <c r="AZ25">
        <f t="shared" si="730"/>
        <v>0.30954983994099533</v>
      </c>
      <c r="BA25">
        <f t="shared" si="730"/>
        <v>0.30954983994099533</v>
      </c>
      <c r="BB25">
        <f t="shared" si="730"/>
        <v>0.30954983994099533</v>
      </c>
      <c r="BC25">
        <f t="shared" si="730"/>
        <v>0.30954983994099533</v>
      </c>
      <c r="BD25">
        <f t="shared" si="730"/>
        <v>0.30954983994099533</v>
      </c>
      <c r="BE25">
        <f t="shared" si="730"/>
        <v>0.30954983994099533</v>
      </c>
      <c r="BF25">
        <f t="shared" si="730"/>
        <v>0.30954983994099533</v>
      </c>
      <c r="BG25">
        <f t="shared" si="730"/>
        <v>0.30954983994099533</v>
      </c>
      <c r="BH25">
        <f t="shared" si="730"/>
        <v>0.30954983994099533</v>
      </c>
      <c r="BI25">
        <f t="shared" si="730"/>
        <v>0.30954983994099533</v>
      </c>
      <c r="BJ25">
        <f t="shared" si="730"/>
        <v>0.30954983994099533</v>
      </c>
      <c r="BK25">
        <f t="shared" si="730"/>
        <v>0.30954983994099533</v>
      </c>
      <c r="BL25">
        <f t="shared" si="730"/>
        <v>0.30954983994099533</v>
      </c>
      <c r="BM25">
        <f t="shared" si="730"/>
        <v>0.30954983994099533</v>
      </c>
      <c r="BN25">
        <f t="shared" si="730"/>
        <v>0.30954983994099533</v>
      </c>
      <c r="BO25">
        <f t="shared" si="730"/>
        <v>0.30954983994099533</v>
      </c>
      <c r="BP25">
        <f t="shared" ref="BP25:CZ25" si="731">_xlfn.XLOOKUP(BP13,$H$1:$H$10,$J$1:$J$10,,1,1)</f>
        <v>0.30954983994099533</v>
      </c>
      <c r="BQ25">
        <f t="shared" si="731"/>
        <v>0.30954983994099533</v>
      </c>
      <c r="BR25">
        <f t="shared" si="731"/>
        <v>0.30954983994099533</v>
      </c>
      <c r="BS25">
        <f t="shared" si="731"/>
        <v>0.30954983994099533</v>
      </c>
      <c r="BT25">
        <f t="shared" si="731"/>
        <v>0.30954983994099533</v>
      </c>
      <c r="BU25">
        <f t="shared" si="731"/>
        <v>0.30954983994099533</v>
      </c>
      <c r="BV25">
        <f t="shared" si="731"/>
        <v>0.30954983994099533</v>
      </c>
      <c r="BW25">
        <f t="shared" si="731"/>
        <v>0.30954983994099533</v>
      </c>
      <c r="BX25">
        <f t="shared" si="731"/>
        <v>0.30954983994099533</v>
      </c>
      <c r="BY25">
        <f t="shared" si="731"/>
        <v>0.30954983994099533</v>
      </c>
      <c r="BZ25">
        <f t="shared" si="731"/>
        <v>0.30954983994099533</v>
      </c>
      <c r="CA25">
        <f t="shared" si="731"/>
        <v>0.30954983994099533</v>
      </c>
      <c r="CB25">
        <f t="shared" si="731"/>
        <v>0.30954983994099533</v>
      </c>
      <c r="CC25">
        <f t="shared" si="731"/>
        <v>0.30954983994099533</v>
      </c>
      <c r="CD25">
        <f t="shared" si="731"/>
        <v>0.30954983994099533</v>
      </c>
      <c r="CE25">
        <f t="shared" si="731"/>
        <v>0.30954983994099533</v>
      </c>
      <c r="CF25">
        <f t="shared" si="731"/>
        <v>0.30954983994099533</v>
      </c>
      <c r="CG25">
        <f t="shared" si="731"/>
        <v>0.30954983994099533</v>
      </c>
      <c r="CH25">
        <f t="shared" si="731"/>
        <v>0.30954983994099533</v>
      </c>
      <c r="CI25">
        <f t="shared" si="731"/>
        <v>0.30954983994099533</v>
      </c>
      <c r="CJ25">
        <f t="shared" si="731"/>
        <v>0.30954983994099533</v>
      </c>
      <c r="CK25">
        <f t="shared" si="731"/>
        <v>0.30954983994099533</v>
      </c>
      <c r="CL25">
        <f t="shared" si="731"/>
        <v>0.30954983994099533</v>
      </c>
      <c r="CM25">
        <f t="shared" si="731"/>
        <v>0.30954983994099533</v>
      </c>
      <c r="CN25">
        <f t="shared" si="731"/>
        <v>0.30954983994099533</v>
      </c>
      <c r="CO25">
        <f t="shared" si="731"/>
        <v>0.30954983994099533</v>
      </c>
      <c r="CP25">
        <f t="shared" si="731"/>
        <v>0.30954983994099533</v>
      </c>
      <c r="CQ25">
        <f t="shared" si="731"/>
        <v>0.30954983994099533</v>
      </c>
      <c r="CR25">
        <f t="shared" si="731"/>
        <v>0.30954983994099533</v>
      </c>
      <c r="CS25">
        <f t="shared" si="731"/>
        <v>0.30954983994099533</v>
      </c>
      <c r="CT25">
        <f t="shared" si="731"/>
        <v>0.30954983994099533</v>
      </c>
      <c r="CU25">
        <f t="shared" si="731"/>
        <v>0.30954983994099533</v>
      </c>
      <c r="CV25">
        <f t="shared" si="731"/>
        <v>0.30954983994099533</v>
      </c>
      <c r="CW25">
        <f t="shared" si="731"/>
        <v>0.30954983994099533</v>
      </c>
      <c r="CX25">
        <f t="shared" si="731"/>
        <v>0.30954983994099533</v>
      </c>
      <c r="CY25">
        <f t="shared" si="731"/>
        <v>0.30954983994099533</v>
      </c>
      <c r="CZ25">
        <f t="shared" si="731"/>
        <v>0.30954983994099533</v>
      </c>
      <c r="DA25">
        <f t="shared" ref="DA25:FL25" si="732">_xlfn.XLOOKUP(DA13,$H$1:$H$10,$J$1:$J$10,,1,1)</f>
        <v>0.30954983994099533</v>
      </c>
      <c r="DB25">
        <f t="shared" si="732"/>
        <v>0.30954983994099533</v>
      </c>
      <c r="DC25">
        <f t="shared" si="732"/>
        <v>0.30954983994099533</v>
      </c>
      <c r="DD25">
        <f t="shared" si="732"/>
        <v>0.30954983994099533</v>
      </c>
      <c r="DE25">
        <f t="shared" si="732"/>
        <v>0.30954983994099533</v>
      </c>
      <c r="DF25">
        <f t="shared" si="732"/>
        <v>0.30954983994099533</v>
      </c>
      <c r="DG25">
        <f t="shared" si="732"/>
        <v>0.30954983994099533</v>
      </c>
      <c r="DH25">
        <f t="shared" si="732"/>
        <v>0.30954983994099533</v>
      </c>
      <c r="DI25">
        <f t="shared" si="732"/>
        <v>0.30954983994099533</v>
      </c>
      <c r="DJ25">
        <f t="shared" si="732"/>
        <v>0.30954983994099533</v>
      </c>
      <c r="DK25">
        <f t="shared" si="732"/>
        <v>0.30954983994099533</v>
      </c>
      <c r="DL25">
        <f t="shared" si="732"/>
        <v>0.30954983994099533</v>
      </c>
      <c r="DM25">
        <f t="shared" si="732"/>
        <v>0.30954983994099533</v>
      </c>
      <c r="DN25">
        <f t="shared" si="732"/>
        <v>0.30954983994099533</v>
      </c>
      <c r="DO25">
        <f t="shared" si="732"/>
        <v>0.30954983994099533</v>
      </c>
      <c r="DP25">
        <f t="shared" si="732"/>
        <v>0.30954983994099533</v>
      </c>
      <c r="DQ25">
        <f t="shared" si="732"/>
        <v>0.3</v>
      </c>
      <c r="DR25">
        <f t="shared" si="732"/>
        <v>0.3</v>
      </c>
      <c r="DS25">
        <f t="shared" si="732"/>
        <v>0.3</v>
      </c>
      <c r="DT25">
        <f t="shared" si="732"/>
        <v>0.3</v>
      </c>
      <c r="DU25">
        <f t="shared" si="732"/>
        <v>0.3</v>
      </c>
      <c r="DV25">
        <f t="shared" si="732"/>
        <v>0.3</v>
      </c>
      <c r="DW25">
        <f t="shared" si="732"/>
        <v>0.3</v>
      </c>
      <c r="DX25">
        <f t="shared" si="732"/>
        <v>0.3</v>
      </c>
      <c r="DY25">
        <f t="shared" si="732"/>
        <v>0.3</v>
      </c>
      <c r="DZ25">
        <f t="shared" si="732"/>
        <v>0.3</v>
      </c>
      <c r="EA25">
        <f t="shared" si="732"/>
        <v>0.3</v>
      </c>
      <c r="EB25">
        <f t="shared" si="732"/>
        <v>0.3</v>
      </c>
      <c r="EC25">
        <f t="shared" si="732"/>
        <v>0.3</v>
      </c>
      <c r="ED25">
        <f t="shared" si="732"/>
        <v>0.3</v>
      </c>
      <c r="EE25">
        <f t="shared" si="732"/>
        <v>0.3</v>
      </c>
      <c r="EF25">
        <f t="shared" si="732"/>
        <v>0.3</v>
      </c>
      <c r="EG25">
        <f t="shared" si="732"/>
        <v>0.3</v>
      </c>
      <c r="EH25">
        <f t="shared" si="732"/>
        <v>0.3</v>
      </c>
      <c r="EI25">
        <f t="shared" si="732"/>
        <v>0.3</v>
      </c>
      <c r="EJ25">
        <f t="shared" si="732"/>
        <v>0.3</v>
      </c>
      <c r="EK25">
        <f t="shared" si="732"/>
        <v>0.3</v>
      </c>
      <c r="EL25">
        <f t="shared" si="732"/>
        <v>0.3</v>
      </c>
      <c r="EM25">
        <f t="shared" si="732"/>
        <v>0.3</v>
      </c>
      <c r="EN25">
        <f t="shared" si="732"/>
        <v>0.3</v>
      </c>
      <c r="EO25">
        <f t="shared" si="732"/>
        <v>0.3</v>
      </c>
      <c r="EP25">
        <f t="shared" si="732"/>
        <v>0.3</v>
      </c>
      <c r="EQ25">
        <f t="shared" si="732"/>
        <v>0.3</v>
      </c>
      <c r="ER25">
        <f t="shared" si="732"/>
        <v>0.3</v>
      </c>
      <c r="ES25">
        <f t="shared" si="732"/>
        <v>0.3</v>
      </c>
      <c r="ET25">
        <f t="shared" si="732"/>
        <v>0.3</v>
      </c>
      <c r="EU25">
        <f t="shared" si="732"/>
        <v>0.3</v>
      </c>
      <c r="EV25">
        <f t="shared" si="732"/>
        <v>0.3</v>
      </c>
      <c r="EW25">
        <f t="shared" si="732"/>
        <v>0.3</v>
      </c>
      <c r="EX25">
        <f t="shared" si="732"/>
        <v>0.3</v>
      </c>
      <c r="EY25">
        <f t="shared" si="732"/>
        <v>0.3</v>
      </c>
      <c r="EZ25">
        <f t="shared" si="732"/>
        <v>0.3</v>
      </c>
      <c r="FA25">
        <f t="shared" si="732"/>
        <v>0.3</v>
      </c>
      <c r="FB25">
        <f t="shared" si="732"/>
        <v>0.3</v>
      </c>
      <c r="FC25">
        <f t="shared" si="732"/>
        <v>0.3</v>
      </c>
      <c r="FD25">
        <f t="shared" si="732"/>
        <v>0.3</v>
      </c>
      <c r="FE25">
        <f t="shared" si="732"/>
        <v>0.3</v>
      </c>
      <c r="FF25">
        <f t="shared" si="732"/>
        <v>0.3</v>
      </c>
      <c r="FG25">
        <f t="shared" si="732"/>
        <v>0.3</v>
      </c>
      <c r="FH25">
        <f t="shared" si="732"/>
        <v>0.3</v>
      </c>
      <c r="FI25">
        <f t="shared" si="732"/>
        <v>0.3</v>
      </c>
      <c r="FJ25">
        <f t="shared" si="732"/>
        <v>0.3</v>
      </c>
      <c r="FK25">
        <f t="shared" si="732"/>
        <v>0.3</v>
      </c>
      <c r="FL25">
        <f t="shared" si="732"/>
        <v>0.3</v>
      </c>
      <c r="FM25">
        <f t="shared" ref="FM25:FR25" si="733">_xlfn.XLOOKUP(FM13,$H$1:$H$10,$J$1:$J$10,,1,1)</f>
        <v>0.3</v>
      </c>
      <c r="FN25">
        <f t="shared" si="733"/>
        <v>0.3</v>
      </c>
      <c r="FO25">
        <f t="shared" si="733"/>
        <v>0.3</v>
      </c>
      <c r="FP25">
        <f t="shared" si="733"/>
        <v>0.3</v>
      </c>
      <c r="FQ25">
        <f t="shared" si="733"/>
        <v>0.3</v>
      </c>
      <c r="FR25">
        <f t="shared" si="733"/>
        <v>0.3</v>
      </c>
    </row>
    <row r="26" spans="3:16354" x14ac:dyDescent="0.15">
      <c r="C26" s="11" t="s">
        <v>4</v>
      </c>
      <c r="D26" s="26">
        <f t="shared" ref="D26:AI26" si="734">(2*EXP((ir-divyld)*t+2*D$25*SQRT(t)))/(EXP(2*D$25*SQRT(t))+1)</f>
        <v>1.0255559738409128</v>
      </c>
      <c r="E26" s="27">
        <f t="shared" si="734"/>
        <v>1.0255559738409128</v>
      </c>
      <c r="F26" s="27">
        <f t="shared" si="734"/>
        <v>1.0255559738409128</v>
      </c>
      <c r="G26" s="27">
        <f t="shared" si="734"/>
        <v>1.0255559738409128</v>
      </c>
      <c r="H26" s="27">
        <f t="shared" si="734"/>
        <v>1.0255559738409128</v>
      </c>
      <c r="I26" s="27">
        <f t="shared" si="734"/>
        <v>1.0255559738409128</v>
      </c>
      <c r="J26" s="27">
        <f t="shared" si="734"/>
        <v>1.0255559738409128</v>
      </c>
      <c r="K26" s="27">
        <f t="shared" si="734"/>
        <v>1.0255559738409128</v>
      </c>
      <c r="L26" s="27">
        <f t="shared" si="734"/>
        <v>1.0255559738409128</v>
      </c>
      <c r="M26" s="27">
        <f t="shared" si="734"/>
        <v>1.0255559738409128</v>
      </c>
      <c r="N26" s="27">
        <f t="shared" si="734"/>
        <v>1.0255559738409128</v>
      </c>
      <c r="O26" s="27">
        <f t="shared" si="734"/>
        <v>1.0255559738409128</v>
      </c>
      <c r="P26" s="27">
        <f t="shared" si="734"/>
        <v>1.0255559738409128</v>
      </c>
      <c r="Q26" s="27">
        <f t="shared" si="734"/>
        <v>1.0255559738409128</v>
      </c>
      <c r="R26" s="27">
        <f t="shared" si="734"/>
        <v>1.0255559738409128</v>
      </c>
      <c r="S26" s="27">
        <f t="shared" si="734"/>
        <v>1.0255559738409128</v>
      </c>
      <c r="T26" s="27">
        <f t="shared" si="734"/>
        <v>1.0255559738409128</v>
      </c>
      <c r="U26" s="27">
        <f t="shared" si="734"/>
        <v>1.0255559738409128</v>
      </c>
      <c r="V26" s="27">
        <f t="shared" si="734"/>
        <v>1.0255559738409128</v>
      </c>
      <c r="W26" s="27">
        <f t="shared" si="734"/>
        <v>1.0255559738409128</v>
      </c>
      <c r="X26" s="27">
        <f t="shared" si="734"/>
        <v>1.0255559738409128</v>
      </c>
      <c r="Y26" s="27">
        <f t="shared" si="734"/>
        <v>1.0255559738409128</v>
      </c>
      <c r="Z26" s="27">
        <f t="shared" si="734"/>
        <v>1.0255559738409128</v>
      </c>
      <c r="AA26" s="27">
        <f t="shared" si="734"/>
        <v>1.0255559738409128</v>
      </c>
      <c r="AB26" s="27">
        <f t="shared" si="734"/>
        <v>1.0255559738409128</v>
      </c>
      <c r="AC26" s="27">
        <f t="shared" si="734"/>
        <v>1.0255559738409128</v>
      </c>
      <c r="AD26" s="27">
        <f t="shared" si="734"/>
        <v>1.0255559738409128</v>
      </c>
      <c r="AE26" s="27">
        <f t="shared" si="734"/>
        <v>1.0255559738409128</v>
      </c>
      <c r="AF26" s="27">
        <f t="shared" si="734"/>
        <v>1.0255559738409128</v>
      </c>
      <c r="AG26" s="27">
        <f t="shared" si="734"/>
        <v>1.0255559738409128</v>
      </c>
      <c r="AH26" s="27">
        <f t="shared" si="734"/>
        <v>1.0255559738409128</v>
      </c>
      <c r="AI26" s="27">
        <f t="shared" si="734"/>
        <v>1.0255559738409128</v>
      </c>
      <c r="AJ26" s="27">
        <f t="shared" ref="AJ26:BO26" si="735">(2*EXP((ir-divyld)*t+2*AJ$25*SQRT(t)))/(EXP(2*AJ$25*SQRT(t))+1)</f>
        <v>1.0255559738409128</v>
      </c>
      <c r="AK26" s="27">
        <f t="shared" si="735"/>
        <v>1.0255559738409128</v>
      </c>
      <c r="AL26" s="27">
        <f t="shared" si="735"/>
        <v>1.0255559738409128</v>
      </c>
      <c r="AM26" s="27">
        <f t="shared" si="735"/>
        <v>1.0255559738409128</v>
      </c>
      <c r="AN26" s="27">
        <f t="shared" si="735"/>
        <v>1.0255559738409128</v>
      </c>
      <c r="AO26" s="27">
        <f t="shared" si="735"/>
        <v>1.0255559738409128</v>
      </c>
      <c r="AP26" s="27">
        <f t="shared" si="735"/>
        <v>1.0247294169646051</v>
      </c>
      <c r="AQ26" s="27">
        <f t="shared" si="735"/>
        <v>1.0247294169646051</v>
      </c>
      <c r="AR26" s="27">
        <f t="shared" si="735"/>
        <v>1.0247294169646051</v>
      </c>
      <c r="AS26" s="27">
        <f t="shared" si="735"/>
        <v>1.0247294169646051</v>
      </c>
      <c r="AT26" s="27">
        <f t="shared" si="735"/>
        <v>1.0247294169646051</v>
      </c>
      <c r="AU26" s="27">
        <f t="shared" si="735"/>
        <v>1.0247294169646051</v>
      </c>
      <c r="AV26" s="27">
        <f t="shared" si="735"/>
        <v>1.0247294169646051</v>
      </c>
      <c r="AW26" s="27">
        <f t="shared" si="735"/>
        <v>1.0247294169646051</v>
      </c>
      <c r="AX26" s="27">
        <f t="shared" si="735"/>
        <v>1.0247294169646051</v>
      </c>
      <c r="AY26" s="27">
        <f t="shared" si="735"/>
        <v>1.0247294169646051</v>
      </c>
      <c r="AZ26" s="27">
        <f t="shared" si="735"/>
        <v>1.0247294169646051</v>
      </c>
      <c r="BA26" s="27">
        <f t="shared" si="735"/>
        <v>1.0247294169646051</v>
      </c>
      <c r="BB26" s="27">
        <f t="shared" si="735"/>
        <v>1.0247294169646051</v>
      </c>
      <c r="BC26" s="27">
        <f t="shared" si="735"/>
        <v>1.0247294169646051</v>
      </c>
      <c r="BD26" s="27">
        <f t="shared" si="735"/>
        <v>1.0247294169646051</v>
      </c>
      <c r="BE26" s="27">
        <f t="shared" si="735"/>
        <v>1.0247294169646051</v>
      </c>
      <c r="BF26" s="27">
        <f t="shared" si="735"/>
        <v>1.0247294169646051</v>
      </c>
      <c r="BG26" s="27">
        <f t="shared" si="735"/>
        <v>1.0247294169646051</v>
      </c>
      <c r="BH26" s="27">
        <f t="shared" si="735"/>
        <v>1.0247294169646051</v>
      </c>
      <c r="BI26" s="27">
        <f t="shared" si="735"/>
        <v>1.0247294169646051</v>
      </c>
      <c r="BJ26" s="27">
        <f t="shared" si="735"/>
        <v>1.0247294169646051</v>
      </c>
      <c r="BK26" s="27">
        <f t="shared" si="735"/>
        <v>1.0247294169646051</v>
      </c>
      <c r="BL26" s="27">
        <f t="shared" si="735"/>
        <v>1.0247294169646051</v>
      </c>
      <c r="BM26" s="27">
        <f t="shared" si="735"/>
        <v>1.0247294169646051</v>
      </c>
      <c r="BN26" s="27">
        <f t="shared" si="735"/>
        <v>1.0247294169646051</v>
      </c>
      <c r="BO26" s="27">
        <f t="shared" si="735"/>
        <v>1.0247294169646051</v>
      </c>
      <c r="BP26" s="27">
        <f t="shared" ref="BP26:CU26" si="736">(2*EXP((ir-divyld)*t+2*BP$25*SQRT(t)))/(EXP(2*BP$25*SQRT(t))+1)</f>
        <v>1.0247294169646051</v>
      </c>
      <c r="BQ26" s="27">
        <f t="shared" si="736"/>
        <v>1.0247294169646051</v>
      </c>
      <c r="BR26" s="27">
        <f t="shared" si="736"/>
        <v>1.0247294169646051</v>
      </c>
      <c r="BS26" s="27">
        <f t="shared" si="736"/>
        <v>1.0247294169646051</v>
      </c>
      <c r="BT26" s="27">
        <f t="shared" si="736"/>
        <v>1.0247294169646051</v>
      </c>
      <c r="BU26" s="27">
        <f t="shared" si="736"/>
        <v>1.0247294169646051</v>
      </c>
      <c r="BV26" s="27">
        <f t="shared" si="736"/>
        <v>1.0247294169646051</v>
      </c>
      <c r="BW26" s="27">
        <f t="shared" si="736"/>
        <v>1.0247294169646051</v>
      </c>
      <c r="BX26" s="27">
        <f t="shared" si="736"/>
        <v>1.0247294169646051</v>
      </c>
      <c r="BY26" s="27">
        <f t="shared" si="736"/>
        <v>1.0247294169646051</v>
      </c>
      <c r="BZ26" s="27">
        <f t="shared" si="736"/>
        <v>1.0247294169646051</v>
      </c>
      <c r="CA26" s="27">
        <f t="shared" si="736"/>
        <v>1.0247294169646051</v>
      </c>
      <c r="CB26" s="27">
        <f t="shared" si="736"/>
        <v>1.0247294169646051</v>
      </c>
      <c r="CC26" s="27">
        <f t="shared" si="736"/>
        <v>1.0247294169646051</v>
      </c>
      <c r="CD26" s="27">
        <f t="shared" si="736"/>
        <v>1.0247294169646051</v>
      </c>
      <c r="CE26" s="27">
        <f t="shared" si="736"/>
        <v>1.0247294169646051</v>
      </c>
      <c r="CF26" s="27">
        <f t="shared" si="736"/>
        <v>1.0247294169646051</v>
      </c>
      <c r="CG26" s="27">
        <f t="shared" si="736"/>
        <v>1.0247294169646051</v>
      </c>
      <c r="CH26" s="27">
        <f t="shared" si="736"/>
        <v>1.0247294169646051</v>
      </c>
      <c r="CI26" s="27">
        <f t="shared" si="736"/>
        <v>1.0247294169646051</v>
      </c>
      <c r="CJ26" s="27">
        <f t="shared" si="736"/>
        <v>1.0247294169646051</v>
      </c>
      <c r="CK26" s="27">
        <f t="shared" si="736"/>
        <v>1.0247294169646051</v>
      </c>
      <c r="CL26" s="27">
        <f t="shared" si="736"/>
        <v>1.0247294169646051</v>
      </c>
      <c r="CM26" s="27">
        <f t="shared" si="736"/>
        <v>1.0247294169646051</v>
      </c>
      <c r="CN26" s="27">
        <f t="shared" si="736"/>
        <v>1.0247294169646051</v>
      </c>
      <c r="CO26" s="27">
        <f t="shared" si="736"/>
        <v>1.0247294169646051</v>
      </c>
      <c r="CP26" s="27">
        <f t="shared" si="736"/>
        <v>1.0247294169646051</v>
      </c>
      <c r="CQ26" s="27">
        <f t="shared" si="736"/>
        <v>1.0247294169646051</v>
      </c>
      <c r="CR26" s="27">
        <f t="shared" si="736"/>
        <v>1.0247294169646051</v>
      </c>
      <c r="CS26" s="27">
        <f t="shared" si="736"/>
        <v>1.0247294169646051</v>
      </c>
      <c r="CT26" s="27">
        <f t="shared" si="736"/>
        <v>1.0247294169646051</v>
      </c>
      <c r="CU26" s="27">
        <f t="shared" si="736"/>
        <v>1.0247294169646051</v>
      </c>
      <c r="CV26" s="27">
        <f t="shared" ref="CV26:EA26" si="737">(2*EXP((ir-divyld)*t+2*CV$25*SQRT(t)))/(EXP(2*CV$25*SQRT(t))+1)</f>
        <v>1.0247294169646051</v>
      </c>
      <c r="CW26" s="27">
        <f t="shared" si="737"/>
        <v>1.0247294169646051</v>
      </c>
      <c r="CX26" s="27">
        <f t="shared" si="737"/>
        <v>1.0247294169646051</v>
      </c>
      <c r="CY26" s="27">
        <f t="shared" si="737"/>
        <v>1.0247294169646051</v>
      </c>
      <c r="CZ26" s="27">
        <f t="shared" si="737"/>
        <v>1.0247294169646051</v>
      </c>
      <c r="DA26" s="27">
        <f t="shared" si="737"/>
        <v>1.0247294169646051</v>
      </c>
      <c r="DB26" s="27">
        <f t="shared" si="737"/>
        <v>1.0247294169646051</v>
      </c>
      <c r="DC26" s="27">
        <f t="shared" si="737"/>
        <v>1.0247294169646051</v>
      </c>
      <c r="DD26" s="27">
        <f t="shared" si="737"/>
        <v>1.0247294169646051</v>
      </c>
      <c r="DE26" s="27">
        <f t="shared" si="737"/>
        <v>1.0247294169646051</v>
      </c>
      <c r="DF26" s="27">
        <f t="shared" si="737"/>
        <v>1.0247294169646051</v>
      </c>
      <c r="DG26" s="27">
        <f t="shared" si="737"/>
        <v>1.0247294169646051</v>
      </c>
      <c r="DH26" s="27">
        <f t="shared" si="737"/>
        <v>1.0247294169646051</v>
      </c>
      <c r="DI26" s="27">
        <f t="shared" si="737"/>
        <v>1.0247294169646051</v>
      </c>
      <c r="DJ26" s="27">
        <f t="shared" si="737"/>
        <v>1.0247294169646051</v>
      </c>
      <c r="DK26" s="27">
        <f t="shared" si="737"/>
        <v>1.0247294169646051</v>
      </c>
      <c r="DL26" s="27">
        <f t="shared" si="737"/>
        <v>1.0247294169646051</v>
      </c>
      <c r="DM26" s="27">
        <f t="shared" si="737"/>
        <v>1.0247294169646051</v>
      </c>
      <c r="DN26" s="27">
        <f t="shared" si="737"/>
        <v>1.0247294169646051</v>
      </c>
      <c r="DO26" s="27">
        <f t="shared" si="737"/>
        <v>1.0247294169646051</v>
      </c>
      <c r="DP26" s="27">
        <f t="shared" si="737"/>
        <v>1.0247294169646051</v>
      </c>
      <c r="DQ26" s="27">
        <f t="shared" si="737"/>
        <v>1.0239735551667668</v>
      </c>
      <c r="DR26" s="27">
        <f t="shared" si="737"/>
        <v>1.0239735551667668</v>
      </c>
      <c r="DS26" s="27">
        <f t="shared" si="737"/>
        <v>1.0239735551667668</v>
      </c>
      <c r="DT26" s="27">
        <f t="shared" si="737"/>
        <v>1.0239735551667668</v>
      </c>
      <c r="DU26" s="27">
        <f t="shared" si="737"/>
        <v>1.0239735551667668</v>
      </c>
      <c r="DV26" s="27">
        <f t="shared" si="737"/>
        <v>1.0239735551667668</v>
      </c>
      <c r="DW26" s="27">
        <f t="shared" si="737"/>
        <v>1.0239735551667668</v>
      </c>
      <c r="DX26" s="27">
        <f t="shared" si="737"/>
        <v>1.0239735551667668</v>
      </c>
      <c r="DY26" s="27">
        <f t="shared" si="737"/>
        <v>1.0239735551667668</v>
      </c>
      <c r="DZ26" s="27">
        <f t="shared" si="737"/>
        <v>1.0239735551667668</v>
      </c>
      <c r="EA26" s="27">
        <f t="shared" si="737"/>
        <v>1.0239735551667668</v>
      </c>
      <c r="EB26" s="27">
        <f t="shared" ref="EB26:FG26" si="738">(2*EXP((ir-divyld)*t+2*EB$25*SQRT(t)))/(EXP(2*EB$25*SQRT(t))+1)</f>
        <v>1.0239735551667668</v>
      </c>
      <c r="EC26" s="27">
        <f t="shared" si="738"/>
        <v>1.0239735551667668</v>
      </c>
      <c r="ED26" s="27">
        <f t="shared" si="738"/>
        <v>1.0239735551667668</v>
      </c>
      <c r="EE26" s="27">
        <f t="shared" si="738"/>
        <v>1.0239735551667668</v>
      </c>
      <c r="EF26" s="27">
        <f t="shared" si="738"/>
        <v>1.0239735551667668</v>
      </c>
      <c r="EG26" s="27">
        <f t="shared" si="738"/>
        <v>1.0239735551667668</v>
      </c>
      <c r="EH26" s="27">
        <f t="shared" si="738"/>
        <v>1.0239735551667668</v>
      </c>
      <c r="EI26" s="27">
        <f t="shared" si="738"/>
        <v>1.0239735551667668</v>
      </c>
      <c r="EJ26" s="27">
        <f t="shared" si="738"/>
        <v>1.0239735551667668</v>
      </c>
      <c r="EK26" s="27">
        <f t="shared" si="738"/>
        <v>1.0239735551667668</v>
      </c>
      <c r="EL26" s="27">
        <f t="shared" si="738"/>
        <v>1.0239735551667668</v>
      </c>
      <c r="EM26" s="27">
        <f t="shared" si="738"/>
        <v>1.0239735551667668</v>
      </c>
      <c r="EN26" s="27">
        <f t="shared" si="738"/>
        <v>1.0239735551667668</v>
      </c>
      <c r="EO26" s="27">
        <f t="shared" si="738"/>
        <v>1.0239735551667668</v>
      </c>
      <c r="EP26" s="27">
        <f t="shared" si="738"/>
        <v>1.0239735551667668</v>
      </c>
      <c r="EQ26" s="27">
        <f t="shared" si="738"/>
        <v>1.0239735551667668</v>
      </c>
      <c r="ER26" s="27">
        <f t="shared" si="738"/>
        <v>1.0239735551667668</v>
      </c>
      <c r="ES26" s="27">
        <f t="shared" si="738"/>
        <v>1.0239735551667668</v>
      </c>
      <c r="ET26" s="27">
        <f t="shared" si="738"/>
        <v>1.0239735551667668</v>
      </c>
      <c r="EU26" s="27">
        <f t="shared" si="738"/>
        <v>1.0239735551667668</v>
      </c>
      <c r="EV26" s="27">
        <f t="shared" si="738"/>
        <v>1.0239735551667668</v>
      </c>
      <c r="EW26" s="27">
        <f t="shared" si="738"/>
        <v>1.0239735551667668</v>
      </c>
      <c r="EX26" s="27">
        <f t="shared" si="738"/>
        <v>1.0239735551667668</v>
      </c>
      <c r="EY26" s="27">
        <f t="shared" si="738"/>
        <v>1.0239735551667668</v>
      </c>
      <c r="EZ26" s="27">
        <f t="shared" si="738"/>
        <v>1.0239735551667668</v>
      </c>
      <c r="FA26" s="27">
        <f t="shared" si="738"/>
        <v>1.0239735551667668</v>
      </c>
      <c r="FB26" s="27">
        <f t="shared" si="738"/>
        <v>1.0239735551667668</v>
      </c>
      <c r="FC26" s="27">
        <f t="shared" si="738"/>
        <v>1.0239735551667668</v>
      </c>
      <c r="FD26" s="27">
        <f t="shared" si="738"/>
        <v>1.0239735551667668</v>
      </c>
      <c r="FE26" s="27">
        <f t="shared" si="738"/>
        <v>1.0239735551667668</v>
      </c>
      <c r="FF26" s="27">
        <f t="shared" si="738"/>
        <v>1.0239735551667668</v>
      </c>
      <c r="FG26" s="27">
        <f t="shared" si="738"/>
        <v>1.0239735551667668</v>
      </c>
      <c r="FH26" s="27">
        <f t="shared" ref="FH26:FR26" si="739">(2*EXP((ir-divyld)*t+2*FH$25*SQRT(t)))/(EXP(2*FH$25*SQRT(t))+1)</f>
        <v>1.0239735551667668</v>
      </c>
      <c r="FI26" s="27">
        <f t="shared" si="739"/>
        <v>1.0239735551667668</v>
      </c>
      <c r="FJ26" s="27">
        <f t="shared" si="739"/>
        <v>1.0239735551667668</v>
      </c>
      <c r="FK26" s="27">
        <f t="shared" si="739"/>
        <v>1.0239735551667668</v>
      </c>
      <c r="FL26" s="27">
        <f t="shared" si="739"/>
        <v>1.0239735551667668</v>
      </c>
      <c r="FM26" s="27">
        <f t="shared" si="739"/>
        <v>1.0239735551667668</v>
      </c>
      <c r="FN26" s="27">
        <f t="shared" si="739"/>
        <v>1.0239735551667668</v>
      </c>
      <c r="FO26" s="27">
        <f t="shared" si="739"/>
        <v>1.0239735551667668</v>
      </c>
      <c r="FP26" s="27">
        <f t="shared" si="739"/>
        <v>1.0239735551667668</v>
      </c>
      <c r="FQ26" s="27">
        <f t="shared" si="739"/>
        <v>1.0239735551667668</v>
      </c>
      <c r="FR26" s="27">
        <f t="shared" si="739"/>
        <v>1.0239735551667668</v>
      </c>
    </row>
    <row r="27" spans="3:16354" x14ac:dyDescent="0.15">
      <c r="C27" s="11" t="s">
        <v>5</v>
      </c>
      <c r="D27">
        <f t="shared" ref="D27:AI27" si="740">2*EXP((ir-divyld)*t)/(EXP(2*D$25*SQRT(t))+1)</f>
        <v>0.97488291395311488</v>
      </c>
      <c r="E27">
        <f t="shared" si="740"/>
        <v>0.97488291395311488</v>
      </c>
      <c r="F27">
        <f t="shared" si="740"/>
        <v>0.97488291395311488</v>
      </c>
      <c r="G27">
        <f t="shared" si="740"/>
        <v>0.97488291395311488</v>
      </c>
      <c r="H27">
        <f t="shared" si="740"/>
        <v>0.97488291395311488</v>
      </c>
      <c r="I27">
        <f t="shared" si="740"/>
        <v>0.97488291395311488</v>
      </c>
      <c r="J27">
        <f t="shared" si="740"/>
        <v>0.97488291395311488</v>
      </c>
      <c r="K27">
        <f t="shared" si="740"/>
        <v>0.97488291395311488</v>
      </c>
      <c r="L27">
        <f t="shared" si="740"/>
        <v>0.97488291395311488</v>
      </c>
      <c r="M27">
        <f t="shared" si="740"/>
        <v>0.97488291395311488</v>
      </c>
      <c r="N27">
        <f t="shared" si="740"/>
        <v>0.97488291395311488</v>
      </c>
      <c r="O27">
        <f t="shared" si="740"/>
        <v>0.97488291395311488</v>
      </c>
      <c r="P27">
        <f t="shared" si="740"/>
        <v>0.97488291395311488</v>
      </c>
      <c r="Q27">
        <f t="shared" si="740"/>
        <v>0.97488291395311488</v>
      </c>
      <c r="R27">
        <f t="shared" si="740"/>
        <v>0.97488291395311488</v>
      </c>
      <c r="S27">
        <f t="shared" si="740"/>
        <v>0.97488291395311488</v>
      </c>
      <c r="T27">
        <f t="shared" si="740"/>
        <v>0.97488291395311488</v>
      </c>
      <c r="U27">
        <f t="shared" si="740"/>
        <v>0.97488291395311488</v>
      </c>
      <c r="V27">
        <f t="shared" si="740"/>
        <v>0.97488291395311488</v>
      </c>
      <c r="W27">
        <f t="shared" si="740"/>
        <v>0.97488291395311488</v>
      </c>
      <c r="X27">
        <f t="shared" si="740"/>
        <v>0.97488291395311488</v>
      </c>
      <c r="Y27">
        <f t="shared" si="740"/>
        <v>0.97488291395311488</v>
      </c>
      <c r="Z27">
        <f t="shared" si="740"/>
        <v>0.97488291395311488</v>
      </c>
      <c r="AA27">
        <f t="shared" si="740"/>
        <v>0.97488291395311488</v>
      </c>
      <c r="AB27">
        <f t="shared" si="740"/>
        <v>0.97488291395311488</v>
      </c>
      <c r="AC27">
        <f t="shared" si="740"/>
        <v>0.97488291395311488</v>
      </c>
      <c r="AD27">
        <f t="shared" si="740"/>
        <v>0.97488291395311488</v>
      </c>
      <c r="AE27">
        <f t="shared" si="740"/>
        <v>0.97488291395311488</v>
      </c>
      <c r="AF27">
        <f t="shared" si="740"/>
        <v>0.97488291395311488</v>
      </c>
      <c r="AG27">
        <f t="shared" si="740"/>
        <v>0.97488291395311488</v>
      </c>
      <c r="AH27">
        <f t="shared" si="740"/>
        <v>0.97488291395311488</v>
      </c>
      <c r="AI27">
        <f t="shared" si="740"/>
        <v>0.97488291395311488</v>
      </c>
      <c r="AJ27">
        <f t="shared" ref="AJ27:BO27" si="741">2*EXP((ir-divyld)*t)/(EXP(2*AJ$25*SQRT(t))+1)</f>
        <v>0.97488291395311488</v>
      </c>
      <c r="AK27">
        <f t="shared" si="741"/>
        <v>0.97488291395311488</v>
      </c>
      <c r="AL27">
        <f t="shared" si="741"/>
        <v>0.97488291395311488</v>
      </c>
      <c r="AM27">
        <f t="shared" si="741"/>
        <v>0.97488291395311488</v>
      </c>
      <c r="AN27">
        <f t="shared" si="741"/>
        <v>0.97488291395311488</v>
      </c>
      <c r="AO27">
        <f t="shared" si="741"/>
        <v>0.97488291395311488</v>
      </c>
      <c r="AP27">
        <f t="shared" si="741"/>
        <v>0.9757094708294225</v>
      </c>
      <c r="AQ27">
        <f t="shared" si="741"/>
        <v>0.9757094708294225</v>
      </c>
      <c r="AR27">
        <f t="shared" si="741"/>
        <v>0.9757094708294225</v>
      </c>
      <c r="AS27">
        <f t="shared" si="741"/>
        <v>0.9757094708294225</v>
      </c>
      <c r="AT27">
        <f t="shared" si="741"/>
        <v>0.9757094708294225</v>
      </c>
      <c r="AU27">
        <f t="shared" si="741"/>
        <v>0.9757094708294225</v>
      </c>
      <c r="AV27">
        <f t="shared" si="741"/>
        <v>0.9757094708294225</v>
      </c>
      <c r="AW27">
        <f t="shared" si="741"/>
        <v>0.9757094708294225</v>
      </c>
      <c r="AX27">
        <f t="shared" si="741"/>
        <v>0.9757094708294225</v>
      </c>
      <c r="AY27">
        <f t="shared" si="741"/>
        <v>0.9757094708294225</v>
      </c>
      <c r="AZ27">
        <f t="shared" si="741"/>
        <v>0.9757094708294225</v>
      </c>
      <c r="BA27">
        <f t="shared" si="741"/>
        <v>0.9757094708294225</v>
      </c>
      <c r="BB27">
        <f t="shared" si="741"/>
        <v>0.9757094708294225</v>
      </c>
      <c r="BC27">
        <f t="shared" si="741"/>
        <v>0.9757094708294225</v>
      </c>
      <c r="BD27">
        <f t="shared" si="741"/>
        <v>0.9757094708294225</v>
      </c>
      <c r="BE27">
        <f t="shared" si="741"/>
        <v>0.9757094708294225</v>
      </c>
      <c r="BF27">
        <f t="shared" si="741"/>
        <v>0.9757094708294225</v>
      </c>
      <c r="BG27">
        <f t="shared" si="741"/>
        <v>0.9757094708294225</v>
      </c>
      <c r="BH27">
        <f t="shared" si="741"/>
        <v>0.9757094708294225</v>
      </c>
      <c r="BI27">
        <f t="shared" si="741"/>
        <v>0.9757094708294225</v>
      </c>
      <c r="BJ27">
        <f t="shared" si="741"/>
        <v>0.9757094708294225</v>
      </c>
      <c r="BK27">
        <f t="shared" si="741"/>
        <v>0.9757094708294225</v>
      </c>
      <c r="BL27">
        <f t="shared" si="741"/>
        <v>0.9757094708294225</v>
      </c>
      <c r="BM27">
        <f t="shared" si="741"/>
        <v>0.9757094708294225</v>
      </c>
      <c r="BN27">
        <f t="shared" si="741"/>
        <v>0.9757094708294225</v>
      </c>
      <c r="BO27">
        <f t="shared" si="741"/>
        <v>0.9757094708294225</v>
      </c>
      <c r="BP27">
        <f t="shared" ref="BP27:CU27" si="742">2*EXP((ir-divyld)*t)/(EXP(2*BP$25*SQRT(t))+1)</f>
        <v>0.9757094708294225</v>
      </c>
      <c r="BQ27">
        <f t="shared" si="742"/>
        <v>0.9757094708294225</v>
      </c>
      <c r="BR27">
        <f t="shared" si="742"/>
        <v>0.9757094708294225</v>
      </c>
      <c r="BS27">
        <f t="shared" si="742"/>
        <v>0.9757094708294225</v>
      </c>
      <c r="BT27">
        <f t="shared" si="742"/>
        <v>0.9757094708294225</v>
      </c>
      <c r="BU27">
        <f t="shared" si="742"/>
        <v>0.9757094708294225</v>
      </c>
      <c r="BV27">
        <f t="shared" si="742"/>
        <v>0.9757094708294225</v>
      </c>
      <c r="BW27">
        <f t="shared" si="742"/>
        <v>0.9757094708294225</v>
      </c>
      <c r="BX27">
        <f t="shared" si="742"/>
        <v>0.9757094708294225</v>
      </c>
      <c r="BY27">
        <f t="shared" si="742"/>
        <v>0.9757094708294225</v>
      </c>
      <c r="BZ27">
        <f t="shared" si="742"/>
        <v>0.9757094708294225</v>
      </c>
      <c r="CA27">
        <f t="shared" si="742"/>
        <v>0.9757094708294225</v>
      </c>
      <c r="CB27">
        <f t="shared" si="742"/>
        <v>0.9757094708294225</v>
      </c>
      <c r="CC27">
        <f t="shared" si="742"/>
        <v>0.9757094708294225</v>
      </c>
      <c r="CD27">
        <f t="shared" si="742"/>
        <v>0.9757094708294225</v>
      </c>
      <c r="CE27">
        <f t="shared" si="742"/>
        <v>0.9757094708294225</v>
      </c>
      <c r="CF27">
        <f t="shared" si="742"/>
        <v>0.9757094708294225</v>
      </c>
      <c r="CG27">
        <f t="shared" si="742"/>
        <v>0.9757094708294225</v>
      </c>
      <c r="CH27">
        <f t="shared" si="742"/>
        <v>0.9757094708294225</v>
      </c>
      <c r="CI27">
        <f t="shared" si="742"/>
        <v>0.9757094708294225</v>
      </c>
      <c r="CJ27">
        <f t="shared" si="742"/>
        <v>0.9757094708294225</v>
      </c>
      <c r="CK27">
        <f t="shared" si="742"/>
        <v>0.9757094708294225</v>
      </c>
      <c r="CL27">
        <f t="shared" si="742"/>
        <v>0.9757094708294225</v>
      </c>
      <c r="CM27">
        <f t="shared" si="742"/>
        <v>0.9757094708294225</v>
      </c>
      <c r="CN27">
        <f t="shared" si="742"/>
        <v>0.9757094708294225</v>
      </c>
      <c r="CO27">
        <f t="shared" si="742"/>
        <v>0.9757094708294225</v>
      </c>
      <c r="CP27">
        <f t="shared" si="742"/>
        <v>0.9757094708294225</v>
      </c>
      <c r="CQ27">
        <f t="shared" si="742"/>
        <v>0.9757094708294225</v>
      </c>
      <c r="CR27">
        <f t="shared" si="742"/>
        <v>0.9757094708294225</v>
      </c>
      <c r="CS27">
        <f t="shared" si="742"/>
        <v>0.9757094708294225</v>
      </c>
      <c r="CT27">
        <f t="shared" si="742"/>
        <v>0.9757094708294225</v>
      </c>
      <c r="CU27">
        <f t="shared" si="742"/>
        <v>0.9757094708294225</v>
      </c>
      <c r="CV27">
        <f t="shared" ref="CV27:EA27" si="743">2*EXP((ir-divyld)*t)/(EXP(2*CV$25*SQRT(t))+1)</f>
        <v>0.9757094708294225</v>
      </c>
      <c r="CW27">
        <f t="shared" si="743"/>
        <v>0.9757094708294225</v>
      </c>
      <c r="CX27">
        <f t="shared" si="743"/>
        <v>0.9757094708294225</v>
      </c>
      <c r="CY27">
        <f t="shared" si="743"/>
        <v>0.9757094708294225</v>
      </c>
      <c r="CZ27">
        <f t="shared" si="743"/>
        <v>0.9757094708294225</v>
      </c>
      <c r="DA27">
        <f t="shared" si="743"/>
        <v>0.9757094708294225</v>
      </c>
      <c r="DB27">
        <f t="shared" si="743"/>
        <v>0.9757094708294225</v>
      </c>
      <c r="DC27">
        <f t="shared" si="743"/>
        <v>0.9757094708294225</v>
      </c>
      <c r="DD27">
        <f t="shared" si="743"/>
        <v>0.9757094708294225</v>
      </c>
      <c r="DE27">
        <f t="shared" si="743"/>
        <v>0.9757094708294225</v>
      </c>
      <c r="DF27">
        <f t="shared" si="743"/>
        <v>0.9757094708294225</v>
      </c>
      <c r="DG27">
        <f t="shared" si="743"/>
        <v>0.9757094708294225</v>
      </c>
      <c r="DH27">
        <f t="shared" si="743"/>
        <v>0.9757094708294225</v>
      </c>
      <c r="DI27">
        <f t="shared" si="743"/>
        <v>0.9757094708294225</v>
      </c>
      <c r="DJ27">
        <f t="shared" si="743"/>
        <v>0.9757094708294225</v>
      </c>
      <c r="DK27">
        <f t="shared" si="743"/>
        <v>0.9757094708294225</v>
      </c>
      <c r="DL27">
        <f t="shared" si="743"/>
        <v>0.9757094708294225</v>
      </c>
      <c r="DM27">
        <f t="shared" si="743"/>
        <v>0.9757094708294225</v>
      </c>
      <c r="DN27">
        <f t="shared" si="743"/>
        <v>0.9757094708294225</v>
      </c>
      <c r="DO27">
        <f t="shared" si="743"/>
        <v>0.9757094708294225</v>
      </c>
      <c r="DP27">
        <f t="shared" si="743"/>
        <v>0.9757094708294225</v>
      </c>
      <c r="DQ27">
        <f t="shared" si="743"/>
        <v>0.97646533262726032</v>
      </c>
      <c r="DR27">
        <f t="shared" si="743"/>
        <v>0.97646533262726032</v>
      </c>
      <c r="DS27">
        <f t="shared" si="743"/>
        <v>0.97646533262726032</v>
      </c>
      <c r="DT27">
        <f t="shared" si="743"/>
        <v>0.97646533262726032</v>
      </c>
      <c r="DU27">
        <f t="shared" si="743"/>
        <v>0.97646533262726032</v>
      </c>
      <c r="DV27">
        <f t="shared" si="743"/>
        <v>0.97646533262726032</v>
      </c>
      <c r="DW27">
        <f t="shared" si="743"/>
        <v>0.97646533262726032</v>
      </c>
      <c r="DX27">
        <f t="shared" si="743"/>
        <v>0.97646533262726032</v>
      </c>
      <c r="DY27">
        <f t="shared" si="743"/>
        <v>0.97646533262726032</v>
      </c>
      <c r="DZ27">
        <f t="shared" si="743"/>
        <v>0.97646533262726032</v>
      </c>
      <c r="EA27">
        <f t="shared" si="743"/>
        <v>0.97646533262726032</v>
      </c>
      <c r="EB27">
        <f t="shared" ref="EB27:FG27" si="744">2*EXP((ir-divyld)*t)/(EXP(2*EB$25*SQRT(t))+1)</f>
        <v>0.97646533262726032</v>
      </c>
      <c r="EC27">
        <f t="shared" si="744"/>
        <v>0.97646533262726032</v>
      </c>
      <c r="ED27">
        <f t="shared" si="744"/>
        <v>0.97646533262726032</v>
      </c>
      <c r="EE27">
        <f t="shared" si="744"/>
        <v>0.97646533262726032</v>
      </c>
      <c r="EF27">
        <f t="shared" si="744"/>
        <v>0.97646533262726032</v>
      </c>
      <c r="EG27">
        <f t="shared" si="744"/>
        <v>0.97646533262726032</v>
      </c>
      <c r="EH27">
        <f t="shared" si="744"/>
        <v>0.97646533262726032</v>
      </c>
      <c r="EI27">
        <f t="shared" si="744"/>
        <v>0.97646533262726032</v>
      </c>
      <c r="EJ27">
        <f t="shared" si="744"/>
        <v>0.97646533262726032</v>
      </c>
      <c r="EK27">
        <f t="shared" si="744"/>
        <v>0.97646533262726032</v>
      </c>
      <c r="EL27">
        <f t="shared" si="744"/>
        <v>0.97646533262726032</v>
      </c>
      <c r="EM27">
        <f t="shared" si="744"/>
        <v>0.97646533262726032</v>
      </c>
      <c r="EN27">
        <f t="shared" si="744"/>
        <v>0.97646533262726032</v>
      </c>
      <c r="EO27">
        <f t="shared" si="744"/>
        <v>0.97646533262726032</v>
      </c>
      <c r="EP27">
        <f t="shared" si="744"/>
        <v>0.97646533262726032</v>
      </c>
      <c r="EQ27">
        <f t="shared" si="744"/>
        <v>0.97646533262726032</v>
      </c>
      <c r="ER27">
        <f t="shared" si="744"/>
        <v>0.97646533262726032</v>
      </c>
      <c r="ES27">
        <f t="shared" si="744"/>
        <v>0.97646533262726032</v>
      </c>
      <c r="ET27">
        <f t="shared" si="744"/>
        <v>0.97646533262726032</v>
      </c>
      <c r="EU27">
        <f t="shared" si="744"/>
        <v>0.97646533262726032</v>
      </c>
      <c r="EV27">
        <f t="shared" si="744"/>
        <v>0.97646533262726032</v>
      </c>
      <c r="EW27">
        <f t="shared" si="744"/>
        <v>0.97646533262726032</v>
      </c>
      <c r="EX27">
        <f t="shared" si="744"/>
        <v>0.97646533262726032</v>
      </c>
      <c r="EY27">
        <f t="shared" si="744"/>
        <v>0.97646533262726032</v>
      </c>
      <c r="EZ27">
        <f t="shared" si="744"/>
        <v>0.97646533262726032</v>
      </c>
      <c r="FA27">
        <f t="shared" si="744"/>
        <v>0.97646533262726032</v>
      </c>
      <c r="FB27">
        <f t="shared" si="744"/>
        <v>0.97646533262726032</v>
      </c>
      <c r="FC27">
        <f t="shared" si="744"/>
        <v>0.97646533262726032</v>
      </c>
      <c r="FD27">
        <f t="shared" si="744"/>
        <v>0.97646533262726032</v>
      </c>
      <c r="FE27">
        <f t="shared" si="744"/>
        <v>0.97646533262726032</v>
      </c>
      <c r="FF27">
        <f t="shared" si="744"/>
        <v>0.97646533262726032</v>
      </c>
      <c r="FG27">
        <f t="shared" si="744"/>
        <v>0.97646533262726032</v>
      </c>
      <c r="FH27">
        <f t="shared" ref="FH27:FR27" si="745">2*EXP((ir-divyld)*t)/(EXP(2*FH$25*SQRT(t))+1)</f>
        <v>0.97646533262726032</v>
      </c>
      <c r="FI27">
        <f t="shared" si="745"/>
        <v>0.97646533262726032</v>
      </c>
      <c r="FJ27">
        <f t="shared" si="745"/>
        <v>0.97646533262726032</v>
      </c>
      <c r="FK27">
        <f t="shared" si="745"/>
        <v>0.97646533262726032</v>
      </c>
      <c r="FL27">
        <f t="shared" si="745"/>
        <v>0.97646533262726032</v>
      </c>
      <c r="FM27">
        <f t="shared" si="745"/>
        <v>0.97646533262726032</v>
      </c>
      <c r="FN27">
        <f t="shared" si="745"/>
        <v>0.97646533262726032</v>
      </c>
      <c r="FO27">
        <f t="shared" si="745"/>
        <v>0.97646533262726032</v>
      </c>
      <c r="FP27">
        <f t="shared" si="745"/>
        <v>0.97646533262726032</v>
      </c>
      <c r="FQ27">
        <f t="shared" si="745"/>
        <v>0.97646533262726032</v>
      </c>
      <c r="FR27">
        <f t="shared" si="745"/>
        <v>0.97646533262726032</v>
      </c>
    </row>
    <row r="28" spans="3:16354" s="6" customFormat="1" x14ac:dyDescent="0.15">
      <c r="D28" s="6">
        <v>0</v>
      </c>
      <c r="E28" s="6">
        <v>1</v>
      </c>
      <c r="F28" s="6">
        <v>2</v>
      </c>
      <c r="G28" s="6">
        <v>3</v>
      </c>
      <c r="H28" s="6">
        <v>4</v>
      </c>
      <c r="I28" s="6">
        <v>5</v>
      </c>
      <c r="J28" s="6">
        <v>6</v>
      </c>
      <c r="K28" s="6">
        <v>7</v>
      </c>
      <c r="L28" s="6">
        <v>8</v>
      </c>
      <c r="M28" s="6">
        <v>9</v>
      </c>
      <c r="N28" s="6">
        <v>10</v>
      </c>
      <c r="O28" s="6">
        <v>11</v>
      </c>
      <c r="P28" s="6">
        <v>12</v>
      </c>
      <c r="Q28" s="6">
        <v>13</v>
      </c>
      <c r="R28" s="6">
        <v>14</v>
      </c>
      <c r="S28" s="6">
        <v>15</v>
      </c>
      <c r="T28" s="6">
        <v>16</v>
      </c>
      <c r="U28" s="6">
        <v>17</v>
      </c>
      <c r="V28" s="6">
        <v>18</v>
      </c>
      <c r="W28" s="6">
        <v>19</v>
      </c>
      <c r="X28" s="6">
        <v>20</v>
      </c>
      <c r="Y28" s="6">
        <v>21</v>
      </c>
      <c r="Z28" s="6">
        <v>22</v>
      </c>
      <c r="AA28" s="6">
        <v>23</v>
      </c>
      <c r="AB28" s="6">
        <v>24</v>
      </c>
      <c r="AC28" s="6">
        <v>25</v>
      </c>
      <c r="AD28" s="6">
        <v>26</v>
      </c>
      <c r="AE28" s="6">
        <v>27</v>
      </c>
      <c r="AF28" s="6">
        <v>28</v>
      </c>
      <c r="AG28" s="6">
        <v>29</v>
      </c>
      <c r="AH28" s="6">
        <v>30</v>
      </c>
      <c r="AI28" s="6">
        <v>31</v>
      </c>
      <c r="AJ28" s="6">
        <v>32</v>
      </c>
      <c r="AK28" s="6">
        <v>33</v>
      </c>
      <c r="AL28" s="6">
        <v>34</v>
      </c>
      <c r="AM28" s="6">
        <v>35</v>
      </c>
      <c r="AN28" s="6">
        <v>36</v>
      </c>
      <c r="AO28" s="6">
        <v>37</v>
      </c>
      <c r="AP28" s="6">
        <v>38</v>
      </c>
      <c r="AQ28" s="6">
        <v>39</v>
      </c>
      <c r="AR28" s="6">
        <v>40</v>
      </c>
      <c r="AS28" s="6">
        <v>41</v>
      </c>
      <c r="AT28" s="6">
        <v>42</v>
      </c>
      <c r="AU28" s="6">
        <v>43</v>
      </c>
      <c r="AV28" s="6">
        <v>44</v>
      </c>
      <c r="AW28" s="6">
        <v>45</v>
      </c>
      <c r="AX28" s="6">
        <v>46</v>
      </c>
      <c r="AY28" s="6">
        <v>47</v>
      </c>
      <c r="AZ28" s="6">
        <v>48</v>
      </c>
      <c r="BA28" s="6">
        <v>49</v>
      </c>
      <c r="BB28" s="6">
        <v>50</v>
      </c>
      <c r="BC28" s="6">
        <v>51</v>
      </c>
      <c r="BD28" s="6">
        <v>52</v>
      </c>
      <c r="BE28" s="6">
        <v>53</v>
      </c>
      <c r="BF28" s="6">
        <v>54</v>
      </c>
      <c r="BG28" s="6">
        <v>55</v>
      </c>
      <c r="BH28" s="6">
        <v>56</v>
      </c>
      <c r="BI28" s="6">
        <v>57</v>
      </c>
      <c r="BJ28" s="6">
        <v>58</v>
      </c>
      <c r="BK28" s="6">
        <v>59</v>
      </c>
      <c r="BL28" s="6">
        <v>60</v>
      </c>
      <c r="BM28" s="6">
        <v>61</v>
      </c>
      <c r="BN28" s="6">
        <v>62</v>
      </c>
      <c r="BO28" s="6">
        <v>63</v>
      </c>
      <c r="BP28" s="6">
        <v>64</v>
      </c>
      <c r="BQ28" s="6">
        <v>65</v>
      </c>
      <c r="BR28" s="6">
        <v>66</v>
      </c>
      <c r="BS28" s="6">
        <v>67</v>
      </c>
      <c r="BT28" s="6">
        <v>68</v>
      </c>
      <c r="BU28" s="6">
        <v>69</v>
      </c>
      <c r="BV28" s="6">
        <v>70</v>
      </c>
      <c r="BW28" s="6">
        <v>71</v>
      </c>
      <c r="BX28" s="6">
        <v>72</v>
      </c>
      <c r="BY28" s="6">
        <v>73</v>
      </c>
      <c r="BZ28" s="6">
        <v>74</v>
      </c>
      <c r="CA28" s="6">
        <v>75</v>
      </c>
      <c r="CB28" s="6">
        <v>76</v>
      </c>
      <c r="CC28" s="6">
        <v>77</v>
      </c>
      <c r="CD28" s="6">
        <v>78</v>
      </c>
      <c r="CE28" s="6">
        <v>79</v>
      </c>
      <c r="CF28" s="6">
        <v>80</v>
      </c>
      <c r="CG28" s="6">
        <v>81</v>
      </c>
      <c r="CH28" s="6">
        <v>82</v>
      </c>
      <c r="CI28" s="6">
        <v>83</v>
      </c>
      <c r="CJ28" s="6">
        <v>84</v>
      </c>
      <c r="CK28" s="6">
        <v>85</v>
      </c>
      <c r="CL28" s="6">
        <v>86</v>
      </c>
      <c r="CM28" s="6">
        <v>87</v>
      </c>
      <c r="CN28" s="6">
        <v>88</v>
      </c>
      <c r="CO28" s="6">
        <v>89</v>
      </c>
      <c r="CP28" s="6">
        <v>90</v>
      </c>
      <c r="CQ28" s="6">
        <v>91</v>
      </c>
      <c r="CR28" s="6">
        <v>92</v>
      </c>
      <c r="CS28" s="6">
        <v>93</v>
      </c>
      <c r="CT28" s="6">
        <v>94</v>
      </c>
      <c r="CU28" s="6">
        <v>95</v>
      </c>
      <c r="CV28" s="6">
        <v>96</v>
      </c>
      <c r="CW28" s="6">
        <v>97</v>
      </c>
      <c r="CX28" s="6">
        <v>98</v>
      </c>
      <c r="CY28" s="6">
        <v>99</v>
      </c>
      <c r="CZ28" s="6">
        <v>100</v>
      </c>
      <c r="DA28" s="6">
        <v>101</v>
      </c>
      <c r="DB28" s="6">
        <v>102</v>
      </c>
      <c r="DC28" s="6">
        <v>103</v>
      </c>
      <c r="DD28" s="6">
        <v>104</v>
      </c>
      <c r="DE28" s="6">
        <v>105</v>
      </c>
      <c r="DF28" s="6">
        <v>106</v>
      </c>
      <c r="DG28" s="6">
        <v>107</v>
      </c>
      <c r="DH28" s="6">
        <v>108</v>
      </c>
      <c r="DI28" s="6">
        <v>109</v>
      </c>
      <c r="DJ28" s="6">
        <v>110</v>
      </c>
      <c r="DK28" s="6">
        <v>111</v>
      </c>
      <c r="DL28" s="6">
        <v>112</v>
      </c>
      <c r="DM28" s="6">
        <v>113</v>
      </c>
      <c r="DN28" s="6">
        <v>114</v>
      </c>
      <c r="DO28" s="6">
        <v>115</v>
      </c>
      <c r="DP28" s="6">
        <v>116</v>
      </c>
      <c r="DQ28" s="6">
        <v>117</v>
      </c>
      <c r="DR28" s="6">
        <v>118</v>
      </c>
      <c r="DS28" s="6">
        <v>119</v>
      </c>
      <c r="DT28" s="6">
        <v>120</v>
      </c>
      <c r="DU28" s="6">
        <v>121</v>
      </c>
      <c r="DV28" s="6">
        <v>122</v>
      </c>
      <c r="DW28" s="6">
        <v>123</v>
      </c>
      <c r="DX28" s="6">
        <v>124</v>
      </c>
      <c r="DY28" s="6">
        <v>125</v>
      </c>
      <c r="DZ28" s="6">
        <v>126</v>
      </c>
      <c r="EA28" s="6">
        <v>127</v>
      </c>
      <c r="EB28" s="6">
        <v>128</v>
      </c>
      <c r="EC28" s="6">
        <v>129</v>
      </c>
      <c r="ED28" s="6">
        <v>130</v>
      </c>
      <c r="EE28" s="6">
        <v>131</v>
      </c>
      <c r="EF28" s="6">
        <v>132</v>
      </c>
      <c r="EG28" s="6">
        <v>133</v>
      </c>
      <c r="EH28" s="6">
        <v>134</v>
      </c>
      <c r="EI28" s="6">
        <v>135</v>
      </c>
      <c r="EJ28" s="6">
        <v>136</v>
      </c>
      <c r="EK28" s="6">
        <v>137</v>
      </c>
      <c r="EL28" s="6">
        <v>138</v>
      </c>
      <c r="EM28" s="6">
        <v>139</v>
      </c>
      <c r="EN28" s="6">
        <v>140</v>
      </c>
      <c r="EO28" s="6">
        <v>141</v>
      </c>
      <c r="EP28" s="6">
        <v>142</v>
      </c>
      <c r="EQ28" s="6">
        <v>143</v>
      </c>
      <c r="ER28" s="6">
        <v>144</v>
      </c>
      <c r="ES28" s="6">
        <v>145</v>
      </c>
      <c r="ET28" s="6">
        <v>146</v>
      </c>
      <c r="EU28" s="6">
        <v>147</v>
      </c>
      <c r="EV28" s="6">
        <v>148</v>
      </c>
      <c r="EW28" s="6">
        <v>149</v>
      </c>
      <c r="EX28" s="6">
        <v>150</v>
      </c>
      <c r="EY28" s="6">
        <v>151</v>
      </c>
      <c r="EZ28" s="6">
        <v>152</v>
      </c>
      <c r="FA28" s="6">
        <v>153</v>
      </c>
      <c r="FB28" s="6">
        <v>154</v>
      </c>
      <c r="FC28" s="6">
        <v>155</v>
      </c>
      <c r="FD28" s="6">
        <v>156</v>
      </c>
      <c r="FE28" s="6">
        <v>157</v>
      </c>
      <c r="FF28" s="6">
        <v>158</v>
      </c>
      <c r="FG28" s="6">
        <v>159</v>
      </c>
      <c r="FH28" s="6">
        <v>160</v>
      </c>
      <c r="FI28" s="6">
        <v>161</v>
      </c>
      <c r="FJ28" s="6">
        <v>162</v>
      </c>
      <c r="FK28" s="6">
        <v>163</v>
      </c>
      <c r="FL28" s="6">
        <v>164</v>
      </c>
      <c r="FM28" s="6">
        <v>165</v>
      </c>
      <c r="FN28" s="6">
        <v>166</v>
      </c>
      <c r="FO28" s="6">
        <v>167</v>
      </c>
      <c r="FP28" s="6">
        <v>168</v>
      </c>
      <c r="FQ28" s="6">
        <v>169</v>
      </c>
      <c r="FR28" s="6">
        <v>170</v>
      </c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</row>
    <row r="29" spans="3:16354" x14ac:dyDescent="0.15">
      <c r="C29" s="6">
        <v>0</v>
      </c>
      <c r="D29" s="12">
        <f t="shared" ref="D29:AI29" si="746">S*D$26^(D$28-$C29)*D$27^$C29+D$24</f>
        <v>25</v>
      </c>
      <c r="E29" s="1">
        <f t="shared" si="746"/>
        <v>25.599470426594593</v>
      </c>
      <c r="F29" s="1">
        <f t="shared" si="746"/>
        <v>26.214248542525937</v>
      </c>
      <c r="G29" s="1">
        <f t="shared" si="746"/>
        <v>26.844725546826982</v>
      </c>
      <c r="H29" s="1">
        <f t="shared" si="746"/>
        <v>27.491302636001713</v>
      </c>
      <c r="I29" s="1">
        <f t="shared" si="746"/>
        <v>28.154391259520249</v>
      </c>
      <c r="J29" s="1">
        <f t="shared" si="746"/>
        <v>28.83441338184339</v>
      </c>
      <c r="K29" s="1">
        <f t="shared" si="746"/>
        <v>29.531801751143465</v>
      </c>
      <c r="L29" s="1">
        <f t="shared" si="746"/>
        <v>30.247000174892527</v>
      </c>
      <c r="M29" s="1">
        <f t="shared" si="746"/>
        <v>30.980463802493578</v>
      </c>
      <c r="N29" s="1">
        <f t="shared" si="746"/>
        <v>31.732659415134634</v>
      </c>
      <c r="O29" s="1">
        <f t="shared" si="746"/>
        <v>32.504065723050324</v>
      </c>
      <c r="P29" s="1">
        <f t="shared" si="746"/>
        <v>33.295173670380287</v>
      </c>
      <c r="Q29" s="1">
        <f t="shared" si="746"/>
        <v>34.10648674781855</v>
      </c>
      <c r="R29" s="1">
        <f t="shared" si="746"/>
        <v>34.938521313252899</v>
      </c>
      <c r="S29" s="1">
        <f t="shared" si="746"/>
        <v>35.79180692059861</v>
      </c>
      <c r="T29" s="1">
        <f t="shared" si="746"/>
        <v>36.666886657035718</v>
      </c>
      <c r="U29" s="1">
        <f t="shared" si="746"/>
        <v>37.564317488864809</v>
      </c>
      <c r="V29" s="1">
        <f t="shared" si="746"/>
        <v>38.484670616201456</v>
      </c>
      <c r="W29" s="1">
        <f t="shared" si="746"/>
        <v>39.428531836735239</v>
      </c>
      <c r="X29" s="1">
        <f t="shared" si="746"/>
        <v>40.396501918784935</v>
      </c>
      <c r="Y29" s="1">
        <f t="shared" si="746"/>
        <v>41.38919698388753</v>
      </c>
      <c r="Z29" s="1">
        <f t="shared" si="746"/>
        <v>42.407248899164685</v>
      </c>
      <c r="AA29" s="1">
        <f t="shared" si="746"/>
        <v>43.451305679716477</v>
      </c>
      <c r="AB29" s="1">
        <f t="shared" si="746"/>
        <v>44.522031901298682</v>
      </c>
      <c r="AC29" s="1">
        <f t="shared" si="746"/>
        <v>45.620109123546492</v>
      </c>
      <c r="AD29" s="1">
        <f t="shared" si="746"/>
        <v>46.746236324014113</v>
      </c>
      <c r="AE29" s="1">
        <f t="shared" si="746"/>
        <v>47.901130343306562</v>
      </c>
      <c r="AF29" s="1">
        <f t="shared" si="746"/>
        <v>49.085526341587439</v>
      </c>
      <c r="AG29" s="1">
        <f t="shared" si="746"/>
        <v>50.30017826675298</v>
      </c>
      <c r="AH29" s="1">
        <f t="shared" si="746"/>
        <v>51.545859334570942</v>
      </c>
      <c r="AI29" s="1">
        <f t="shared" si="746"/>
        <v>52.823362521089805</v>
      </c>
      <c r="AJ29" s="1">
        <f t="shared" ref="AJ29:BO44" si="747">S*AJ$26^(AJ$28-$C29)*AJ$27^$C29+AJ$24</f>
        <v>54.133501067631919</v>
      </c>
      <c r="AK29" s="1">
        <f t="shared" si="747"/>
        <v>55.477108998692422</v>
      </c>
      <c r="AL29" s="1">
        <f t="shared" si="747"/>
        <v>56.855041653073364</v>
      </c>
      <c r="AM29" s="1">
        <f t="shared" si="747"/>
        <v>58.268176228591656</v>
      </c>
      <c r="AN29" s="1">
        <f t="shared" si="747"/>
        <v>59.717412340707419</v>
      </c>
      <c r="AO29" s="1">
        <f t="shared" si="747"/>
        <v>61.203672595428735</v>
      </c>
      <c r="AP29" s="1">
        <f t="shared" si="747"/>
        <v>60.082621372124557</v>
      </c>
      <c r="AQ29" s="1">
        <f t="shared" si="747"/>
        <v>61.549372701999864</v>
      </c>
      <c r="AR29" s="1">
        <f t="shared" si="747"/>
        <v>63.052389962652661</v>
      </c>
      <c r="AS29" s="1">
        <f t="shared" si="747"/>
        <v>64.59256998753375</v>
      </c>
      <c r="AT29" s="1">
        <f t="shared" si="747"/>
        <v>66.17083178826168</v>
      </c>
      <c r="AU29" s="1">
        <f t="shared" si="747"/>
        <v>67.788117103075891</v>
      </c>
      <c r="AV29" s="1">
        <f t="shared" si="747"/>
        <v>69.445390958852911</v>
      </c>
      <c r="AW29" s="1">
        <f t="shared" si="747"/>
        <v>71.143642247020594</v>
      </c>
      <c r="AX29" s="1">
        <f t="shared" si="747"/>
        <v>72.883884313714745</v>
      </c>
      <c r="AY29" s="1">
        <f t="shared" si="747"/>
        <v>74.667155564529637</v>
      </c>
      <c r="AZ29" s="1">
        <f t="shared" si="747"/>
        <v>76.494520084223922</v>
      </c>
      <c r="BA29" s="1">
        <f t="shared" si="747"/>
        <v>78.367068271751293</v>
      </c>
      <c r="BB29" s="1">
        <f t="shared" si="747"/>
        <v>80.285917490995288</v>
      </c>
      <c r="BC29" s="1">
        <f t="shared" si="747"/>
        <v>82.252212737596238</v>
      </c>
      <c r="BD29" s="1">
        <f t="shared" si="747"/>
        <v>84.26712732226845</v>
      </c>
      <c r="BE29" s="1">
        <f t="shared" si="747"/>
        <v>86.331863571015532</v>
      </c>
      <c r="BF29" s="1">
        <f t="shared" si="747"/>
        <v>88.447653542661641</v>
      </c>
      <c r="BG29" s="1">
        <f t="shared" si="747"/>
        <v>90.615759764126622</v>
      </c>
      <c r="BH29" s="1">
        <f t="shared" si="747"/>
        <v>92.83747598388446</v>
      </c>
      <c r="BI29" s="1">
        <f t="shared" si="747"/>
        <v>95.114127944053948</v>
      </c>
      <c r="BJ29" s="1">
        <f t="shared" si="747"/>
        <v>97.447074171582969</v>
      </c>
      <c r="BK29" s="1">
        <f t="shared" si="747"/>
        <v>99.837706788998119</v>
      </c>
      <c r="BL29" s="1">
        <f t="shared" si="747"/>
        <v>102.28745234520393</v>
      </c>
      <c r="BM29" s="1">
        <f t="shared" si="747"/>
        <v>104.7977726668269</v>
      </c>
      <c r="BN29" s="1">
        <f t="shared" si="747"/>
        <v>107.37016573061318</v>
      </c>
      <c r="BO29" s="1">
        <f t="shared" si="747"/>
        <v>110.00616655739988</v>
      </c>
      <c r="BP29" s="1">
        <f t="shared" ref="BP29:EA29" si="748">S*BP$26^(BP$28-$C29)*BP$27^$C29+BP$24</f>
        <v>112.70734812819387</v>
      </c>
      <c r="BQ29" s="1">
        <f t="shared" si="748"/>
        <v>115.47532232290457</v>
      </c>
      <c r="BR29" s="1">
        <f t="shared" si="748"/>
        <v>118.31174088229126</v>
      </c>
      <c r="BS29" s="1">
        <f t="shared" si="748"/>
        <v>121.21829639369847</v>
      </c>
      <c r="BT29" s="1">
        <f t="shared" si="748"/>
        <v>124.19672330116845</v>
      </c>
      <c r="BU29" s="1">
        <f t="shared" si="748"/>
        <v>127.24879894053272</v>
      </c>
      <c r="BV29" s="1">
        <f t="shared" si="748"/>
        <v>130.37634460010108</v>
      </c>
      <c r="BW29" s="1">
        <f t="shared" si="748"/>
        <v>133.58122660758073</v>
      </c>
      <c r="BX29" s="1">
        <f t="shared" si="748"/>
        <v>136.86535744387442</v>
      </c>
      <c r="BY29" s="1">
        <f t="shared" si="748"/>
        <v>140.23069688442197</v>
      </c>
      <c r="BZ29" s="1">
        <f t="shared" si="748"/>
        <v>143.67925316876654</v>
      </c>
      <c r="CA29" s="1">
        <f t="shared" si="748"/>
        <v>147.21308419904372</v>
      </c>
      <c r="CB29" s="1">
        <f t="shared" si="748"/>
        <v>150.83429876810865</v>
      </c>
      <c r="CC29" s="1">
        <f t="shared" si="748"/>
        <v>154.54505781803357</v>
      </c>
      <c r="CD29" s="1">
        <f t="shared" si="748"/>
        <v>158.34757572972757</v>
      </c>
      <c r="CE29" s="1">
        <f t="shared" si="748"/>
        <v>162.24412164444817</v>
      </c>
      <c r="CF29" s="1">
        <f t="shared" si="748"/>
        <v>166.23702081799243</v>
      </c>
      <c r="CG29" s="1">
        <f t="shared" si="748"/>
        <v>170.3286560083771</v>
      </c>
      <c r="CH29" s="1">
        <f t="shared" si="748"/>
        <v>174.52146889783478</v>
      </c>
      <c r="CI29" s="1">
        <f t="shared" si="748"/>
        <v>178.81796154997548</v>
      </c>
      <c r="CJ29" s="1">
        <f t="shared" si="748"/>
        <v>183.22069790298301</v>
      </c>
      <c r="CK29" s="1">
        <f t="shared" si="748"/>
        <v>187.73230529973691</v>
      </c>
      <c r="CL29" s="1">
        <f t="shared" si="748"/>
        <v>192.35547605577366</v>
      </c>
      <c r="CM29" s="1">
        <f t="shared" si="748"/>
        <v>197.09296906602279</v>
      </c>
      <c r="CN29" s="1">
        <f t="shared" si="748"/>
        <v>201.94761145127623</v>
      </c>
      <c r="CO29" s="1">
        <f t="shared" si="748"/>
        <v>206.92230024537412</v>
      </c>
      <c r="CP29" s="1">
        <f t="shared" si="748"/>
        <v>212.02000412411391</v>
      </c>
      <c r="CQ29" s="1">
        <f t="shared" si="748"/>
        <v>217.24376517691405</v>
      </c>
      <c r="CR29" s="1">
        <f t="shared" si="748"/>
        <v>222.59670072229</v>
      </c>
      <c r="CS29" s="1">
        <f t="shared" si="748"/>
        <v>228.08200516822609</v>
      </c>
      <c r="CT29" s="1">
        <f t="shared" si="748"/>
        <v>233.70295191855303</v>
      </c>
      <c r="CU29" s="1">
        <f t="shared" si="748"/>
        <v>239.46289532646912</v>
      </c>
      <c r="CV29" s="1">
        <f t="shared" si="748"/>
        <v>245.36527269637105</v>
      </c>
      <c r="CW29" s="1">
        <f t="shared" si="748"/>
        <v>251.41360633518835</v>
      </c>
      <c r="CX29" s="1">
        <f t="shared" si="748"/>
        <v>257.61150565444689</v>
      </c>
      <c r="CY29" s="1">
        <f t="shared" si="748"/>
        <v>263.96266932431462</v>
      </c>
      <c r="CZ29" s="1">
        <f t="shared" si="748"/>
        <v>270.47088748091539</v>
      </c>
      <c r="DA29" s="1">
        <f t="shared" si="748"/>
        <v>277.14004398822937</v>
      </c>
      <c r="DB29" s="1">
        <f t="shared" si="748"/>
        <v>283.97411875592763</v>
      </c>
      <c r="DC29" s="1">
        <f t="shared" si="748"/>
        <v>290.97719011452659</v>
      </c>
      <c r="DD29" s="1">
        <f t="shared" si="748"/>
        <v>298.15343724927783</v>
      </c>
      <c r="DE29" s="1">
        <f t="shared" si="748"/>
        <v>305.50714269424708</v>
      </c>
      <c r="DF29" s="1">
        <f t="shared" si="748"/>
        <v>313.04269488806983</v>
      </c>
      <c r="DG29" s="1">
        <f t="shared" si="748"/>
        <v>320.76459079291004</v>
      </c>
      <c r="DH29" s="1">
        <f t="shared" si="748"/>
        <v>328.67743857818346</v>
      </c>
      <c r="DI29" s="1">
        <f t="shared" si="748"/>
        <v>336.78596037064796</v>
      </c>
      <c r="DJ29" s="1">
        <f t="shared" si="748"/>
        <v>345.0949950725028</v>
      </c>
      <c r="DK29" s="1">
        <f t="shared" si="748"/>
        <v>353.60950124917633</v>
      </c>
      <c r="DL29" s="1">
        <f t="shared" si="748"/>
        <v>362.33456008852841</v>
      </c>
      <c r="DM29" s="1">
        <f t="shared" si="748"/>
        <v>371.27537843323182</v>
      </c>
      <c r="DN29" s="1">
        <f t="shared" si="748"/>
        <v>380.43729188814206</v>
      </c>
      <c r="DO29" s="1">
        <f t="shared" si="748"/>
        <v>389.82576800451119</v>
      </c>
      <c r="DP29" s="1">
        <f t="shared" si="748"/>
        <v>399.44640954294562</v>
      </c>
      <c r="DQ29" s="1">
        <f t="shared" si="748"/>
        <v>374.71673645040534</v>
      </c>
      <c r="DR29" s="1">
        <f t="shared" si="748"/>
        <v>383.70002880361</v>
      </c>
      <c r="DS29" s="1">
        <f t="shared" si="748"/>
        <v>392.89868261162337</v>
      </c>
      <c r="DT29" s="1">
        <f t="shared" si="748"/>
        <v>402.31786085416314</v>
      </c>
      <c r="DU29" s="1">
        <f t="shared" si="748"/>
        <v>411.96285028592592</v>
      </c>
      <c r="DV29" s="1">
        <f t="shared" si="748"/>
        <v>421.83906440391416</v>
      </c>
      <c r="DW29" s="1">
        <f t="shared" si="748"/>
        <v>431.95204648589862</v>
      </c>
      <c r="DX29" s="1">
        <f t="shared" si="748"/>
        <v>442.30747270172628</v>
      </c>
      <c r="DY29" s="1">
        <f t="shared" si="748"/>
        <v>452.91115529921433</v>
      </c>
      <c r="DZ29" s="1">
        <f t="shared" si="748"/>
        <v>463.76904586642405</v>
      </c>
      <c r="EA29" s="1">
        <f t="shared" si="748"/>
        <v>474.88723867214168</v>
      </c>
      <c r="EB29" s="1">
        <f t="shared" ref="EB29:FR34" si="749">S*EB$26^(EB$28-$C29)*EB$27^$C29+EB$24</f>
        <v>486.27197408644184</v>
      </c>
      <c r="EC29" s="1">
        <f t="shared" si="749"/>
        <v>497.92964208325571</v>
      </c>
      <c r="ED29" s="1">
        <f t="shared" si="749"/>
        <v>509.86678582690718</v>
      </c>
      <c r="EE29" s="1">
        <f t="shared" si="749"/>
        <v>522.0901053446305</v>
      </c>
      <c r="EF29" s="1">
        <f t="shared" si="749"/>
        <v>534.60646128713324</v>
      </c>
      <c r="EG29" s="1">
        <f t="shared" si="749"/>
        <v>547.42287877931028</v>
      </c>
      <c r="EH29" s="1">
        <f t="shared" si="749"/>
        <v>560.54655136327642</v>
      </c>
      <c r="EI29" s="1">
        <f t="shared" si="749"/>
        <v>573.98484503592476</v>
      </c>
      <c r="EJ29" s="1">
        <f t="shared" si="749"/>
        <v>587.74530238328168</v>
      </c>
      <c r="EK29" s="1">
        <f t="shared" si="749"/>
        <v>601.83564681397525</v>
      </c>
      <c r="EL29" s="1">
        <f t="shared" si="749"/>
        <v>616.26378689419687</v>
      </c>
      <c r="EM29" s="1">
        <f t="shared" si="749"/>
        <v>631.0378207865856</v>
      </c>
      <c r="EN29" s="1">
        <f t="shared" si="749"/>
        <v>646.16604079552917</v>
      </c>
      <c r="EO29" s="1">
        <f t="shared" si="749"/>
        <v>661.65693802143198</v>
      </c>
      <c r="EP29" s="1">
        <f t="shared" si="749"/>
        <v>677.51920712656283</v>
      </c>
      <c r="EQ29" s="1">
        <f t="shared" si="749"/>
        <v>693.76175121515564</v>
      </c>
      <c r="ER29" s="1">
        <f t="shared" si="749"/>
        <v>710.39368683050498</v>
      </c>
      <c r="ES29" s="1">
        <f t="shared" si="749"/>
        <v>727.42434907185907</v>
      </c>
      <c r="ET29" s="1">
        <f t="shared" si="749"/>
        <v>744.86329683398276</v>
      </c>
      <c r="EU29" s="1">
        <f t="shared" si="749"/>
        <v>762.72031817233187</v>
      </c>
      <c r="EV29" s="1">
        <f t="shared" si="749"/>
        <v>781.00543579685029</v>
      </c>
      <c r="EW29" s="1">
        <f t="shared" si="749"/>
        <v>799.72891269747083</v>
      </c>
      <c r="EX29" s="1">
        <f t="shared" si="749"/>
        <v>818.90125790448212</v>
      </c>
      <c r="EY29" s="1">
        <f t="shared" si="749"/>
        <v>838.53323238698999</v>
      </c>
      <c r="EZ29" s="1">
        <f t="shared" si="749"/>
        <v>858.63585509278687</v>
      </c>
      <c r="FA29" s="1">
        <f t="shared" si="749"/>
        <v>879.22040913301771</v>
      </c>
      <c r="FB29" s="1">
        <f t="shared" si="749"/>
        <v>900.29844811511543</v>
      </c>
      <c r="FC29" s="1">
        <f t="shared" si="749"/>
        <v>921.88180262755759</v>
      </c>
      <c r="FD29" s="1">
        <f t="shared" si="749"/>
        <v>943.98258688008787</v>
      </c>
      <c r="FE29" s="1">
        <f t="shared" si="749"/>
        <v>966.61320550312507</v>
      </c>
      <c r="FF29" s="1">
        <f t="shared" si="749"/>
        <v>989.78636051017929</v>
      </c>
      <c r="FG29" s="1">
        <f t="shared" si="749"/>
        <v>1013.5150584271836</v>
      </c>
      <c r="FH29" s="1">
        <f t="shared" si="749"/>
        <v>1037.8126175927366</v>
      </c>
      <c r="FI29" s="1">
        <f t="shared" si="749"/>
        <v>1062.6926756333626</v>
      </c>
      <c r="FJ29" s="1">
        <f t="shared" si="749"/>
        <v>1088.1691971179782</v>
      </c>
      <c r="FK29" s="1">
        <f t="shared" si="749"/>
        <v>1114.2564813958625</v>
      </c>
      <c r="FL29" s="1">
        <f t="shared" si="749"/>
        <v>1140.9691706225335</v>
      </c>
      <c r="FM29" s="1">
        <f t="shared" si="749"/>
        <v>1168.3222579780331</v>
      </c>
      <c r="FN29" s="1">
        <f t="shared" si="749"/>
        <v>1196.3310960822314</v>
      </c>
      <c r="FO29" s="1">
        <f t="shared" si="749"/>
        <v>1225.0114056118773</v>
      </c>
      <c r="FP29" s="1">
        <f t="shared" si="749"/>
        <v>1254.3792841242321</v>
      </c>
      <c r="FQ29" s="1">
        <f t="shared" si="749"/>
        <v>1284.4512150922337</v>
      </c>
      <c r="FR29" s="1">
        <f t="shared" si="749"/>
        <v>1315.2440771562683</v>
      </c>
      <c r="FS29">
        <f t="shared" ref="FS29:FS60" si="750">FACT(FR$28)/(FACT(FR$28-C29)*FACT(C29))*p^170</f>
        <v>6.6819117752304891E-52</v>
      </c>
      <c r="FT29">
        <f>FS29*FR29</f>
        <v>8.7883448864526271E-49</v>
      </c>
    </row>
    <row r="30" spans="3:16354" x14ac:dyDescent="0.15">
      <c r="C30" s="6">
        <v>1</v>
      </c>
      <c r="D30" s="1"/>
      <c r="E30" s="12">
        <f t="shared" ref="E30:AJ30" si="751">S*E$26^(E$28-$C30)*E$27^$C30+E$24</f>
        <v>24.411795619712127</v>
      </c>
      <c r="F30" s="1">
        <f t="shared" si="751"/>
        <v>24.996221549347275</v>
      </c>
      <c r="G30" s="1">
        <f t="shared" si="751"/>
        <v>25.595570687673121</v>
      </c>
      <c r="H30" s="1">
        <f t="shared" si="751"/>
        <v>26.210224407944064</v>
      </c>
      <c r="I30" s="1">
        <f t="shared" si="751"/>
        <v>26.840573829778197</v>
      </c>
      <c r="J30" s="1">
        <f t="shared" si="751"/>
        <v>27.487020068235122</v>
      </c>
      <c r="K30" s="1">
        <f t="shared" si="751"/>
        <v>28.149974489259193</v>
      </c>
      <c r="L30" s="1">
        <f t="shared" si="751"/>
        <v>28.829858971650886</v>
      </c>
      <c r="M30" s="1">
        <f t="shared" si="751"/>
        <v>29.527106175733014</v>
      </c>
      <c r="N30" s="1">
        <f t="shared" si="751"/>
        <v>30.242159818883085</v>
      </c>
      <c r="O30" s="1">
        <f t="shared" si="751"/>
        <v>30.975474958107078</v>
      </c>
      <c r="P30" s="1">
        <f t="shared" si="751"/>
        <v>31.727518279834698</v>
      </c>
      <c r="Q30" s="1">
        <f t="shared" si="751"/>
        <v>32.498768397120607</v>
      </c>
      <c r="R30" s="1">
        <f t="shared" si="751"/>
        <v>33.289716154440967</v>
      </c>
      <c r="S30" s="1">
        <f t="shared" si="751"/>
        <v>34.100864940279308</v>
      </c>
      <c r="T30" s="1">
        <f t="shared" si="751"/>
        <v>34.93273100770088</v>
      </c>
      <c r="U30" s="1">
        <f t="shared" si="751"/>
        <v>35.785843803119498</v>
      </c>
      <c r="V30" s="1">
        <f t="shared" si="751"/>
        <v>36.660746303466496</v>
      </c>
      <c r="W30" s="1">
        <f t="shared" si="751"/>
        <v>37.557995361976211</v>
      </c>
      <c r="X30" s="1">
        <f t="shared" si="751"/>
        <v>38.478162062808494</v>
      </c>
      <c r="Y30" s="1">
        <f t="shared" si="751"/>
        <v>39.421832084733772</v>
      </c>
      <c r="Z30" s="1">
        <f t="shared" si="751"/>
        <v>40.389606074112628</v>
      </c>
      <c r="AA30" s="1">
        <f t="shared" si="751"/>
        <v>41.382100027407077</v>
      </c>
      <c r="AB30" s="1">
        <f t="shared" si="751"/>
        <v>42.399945683467401</v>
      </c>
      <c r="AC30" s="1">
        <f t="shared" si="751"/>
        <v>43.443790925844155</v>
      </c>
      <c r="AD30" s="1">
        <f t="shared" si="751"/>
        <v>44.514300195381786</v>
      </c>
      <c r="AE30" s="1">
        <f t="shared" si="751"/>
        <v>45.612154913356321</v>
      </c>
      <c r="AF30" s="1">
        <f t="shared" si="751"/>
        <v>46.738053915426896</v>
      </c>
      <c r="AG30" s="1">
        <f t="shared" si="751"/>
        <v>47.892713896677222</v>
      </c>
      <c r="AH30" s="1">
        <f t="shared" si="751"/>
        <v>49.076869868030599</v>
      </c>
      <c r="AI30" s="1">
        <f t="shared" si="751"/>
        <v>50.291275624329046</v>
      </c>
      <c r="AJ30" s="1">
        <f t="shared" si="751"/>
        <v>51.536704224374645</v>
      </c>
      <c r="AK30" s="1">
        <f t="shared" ref="AK30:BP30" si="752">S*AK$26^(AK$28-$C30)*AK$27^$C30+AK$24</f>
        <v>52.813948483238683</v>
      </c>
      <c r="AL30" s="1">
        <f t="shared" si="752"/>
        <v>54.123821477152553</v>
      </c>
      <c r="AM30" s="1">
        <f t="shared" si="752"/>
        <v>55.467157061301243</v>
      </c>
      <c r="AN30" s="1">
        <f t="shared" si="752"/>
        <v>56.844810400849831</v>
      </c>
      <c r="AO30" s="1">
        <f t="shared" si="752"/>
        <v>58.257658515540783</v>
      </c>
      <c r="AP30" s="1">
        <f t="shared" si="752"/>
        <v>57.245788302258575</v>
      </c>
      <c r="AQ30" s="1">
        <f t="shared" si="752"/>
        <v>58.642386404290171</v>
      </c>
      <c r="AR30" s="1">
        <f t="shared" si="752"/>
        <v>60.073515588676521</v>
      </c>
      <c r="AS30" s="1">
        <f t="shared" si="752"/>
        <v>61.540029787078367</v>
      </c>
      <c r="AT30" s="1">
        <f t="shared" si="752"/>
        <v>63.042804048388007</v>
      </c>
      <c r="AU30" s="1">
        <f t="shared" si="747"/>
        <v>64.582735060946064</v>
      </c>
      <c r="AV30" s="1">
        <f t="shared" si="752"/>
        <v>66.16074168767237</v>
      </c>
      <c r="AW30" s="1">
        <f t="shared" si="752"/>
        <v>67.777765514430556</v>
      </c>
      <c r="AX30" s="1">
        <f t="shared" si="752"/>
        <v>69.434771411953022</v>
      </c>
      <c r="AY30" s="1">
        <f t="shared" si="752"/>
        <v>71.132748111662252</v>
      </c>
      <c r="AZ30" s="1">
        <f t="shared" si="752"/>
        <v>72.872708795731768</v>
      </c>
      <c r="BA30" s="1">
        <f t="shared" si="752"/>
        <v>74.655691701738917</v>
      </c>
      <c r="BB30" s="1">
        <f t="shared" si="752"/>
        <v>76.482760742270401</v>
      </c>
      <c r="BC30" s="1">
        <f t="shared" si="752"/>
        <v>78.355006139850374</v>
      </c>
      <c r="BD30" s="1">
        <f t="shared" si="752"/>
        <v>80.273545077569707</v>
      </c>
      <c r="BE30" s="1">
        <f t="shared" si="752"/>
        <v>82.239522365805215</v>
      </c>
      <c r="BF30" s="1">
        <f t="shared" si="752"/>
        <v>84.25411112542622</v>
      </c>
      <c r="BG30" s="1">
        <f t="shared" si="752"/>
        <v>86.318513487896652</v>
      </c>
      <c r="BH30" s="1">
        <f t="shared" si="752"/>
        <v>88.433961312689988</v>
      </c>
      <c r="BI30" s="1">
        <f t="shared" si="752"/>
        <v>90.60171692244576</v>
      </c>
      <c r="BJ30" s="1">
        <f t="shared" si="752"/>
        <v>92.823073856305754</v>
      </c>
      <c r="BK30" s="1">
        <f t="shared" si="752"/>
        <v>95.099357641879962</v>
      </c>
      <c r="BL30" s="1">
        <f t="shared" si="752"/>
        <v>97.431926586302765</v>
      </c>
      <c r="BM30" s="1">
        <f t="shared" si="752"/>
        <v>99.822172586851508</v>
      </c>
      <c r="BN30" s="1">
        <f t="shared" si="752"/>
        <v>102.27152196161096</v>
      </c>
      <c r="BO30" s="1">
        <f t="shared" si="752"/>
        <v>104.78143630068003</v>
      </c>
      <c r="BP30" s="1">
        <f t="shared" si="752"/>
        <v>107.35341333842798</v>
      </c>
      <c r="BQ30" s="1">
        <f t="shared" ref="BQ30:EB31" si="753">S*BQ$26^(BQ$28-$C30)*BQ$27^$C30+BQ$24</f>
        <v>109.98898784732127</v>
      </c>
      <c r="BR30" s="1">
        <f t="shared" si="753"/>
        <v>112.68973255385396</v>
      </c>
      <c r="BS30" s="1">
        <f t="shared" si="753"/>
        <v>115.45725907712877</v>
      </c>
      <c r="BT30" s="1">
        <f t="shared" si="753"/>
        <v>118.29321889064865</v>
      </c>
      <c r="BU30" s="1">
        <f t="shared" si="753"/>
        <v>121.19930430789279</v>
      </c>
      <c r="BV30" s="1">
        <f t="shared" si="753"/>
        <v>124.17724949226546</v>
      </c>
      <c r="BW30" s="1">
        <f t="shared" si="753"/>
        <v>127.22883149202022</v>
      </c>
      <c r="BX30" s="1">
        <f t="shared" si="753"/>
        <v>130.35587130077727</v>
      </c>
      <c r="BY30" s="1">
        <f t="shared" si="753"/>
        <v>133.56023494426685</v>
      </c>
      <c r="BZ30" s="1">
        <f t="shared" si="753"/>
        <v>136.84383459394678</v>
      </c>
      <c r="CA30" s="1">
        <f t="shared" si="753"/>
        <v>140.20862970815969</v>
      </c>
      <c r="CB30" s="1">
        <f t="shared" si="753"/>
        <v>143.6566282015099</v>
      </c>
      <c r="CC30" s="1">
        <f t="shared" si="753"/>
        <v>147.18988764315881</v>
      </c>
      <c r="CD30" s="1">
        <f t="shared" si="753"/>
        <v>150.81051648475272</v>
      </c>
      <c r="CE30" s="1">
        <f t="shared" si="753"/>
        <v>154.52067531871739</v>
      </c>
      <c r="CF30" s="1">
        <f t="shared" si="753"/>
        <v>158.32257816766895</v>
      </c>
      <c r="CG30" s="1">
        <f t="shared" si="753"/>
        <v>162.21849380571132</v>
      </c>
      <c r="CH30" s="1">
        <f t="shared" si="753"/>
        <v>166.21074711240865</v>
      </c>
      <c r="CI30" s="1">
        <f t="shared" si="753"/>
        <v>170.30172046024074</v>
      </c>
      <c r="CJ30" s="1">
        <f t="shared" si="753"/>
        <v>174.49385513636912</v>
      </c>
      <c r="CK30" s="1">
        <f t="shared" si="753"/>
        <v>178.78965279956287</v>
      </c>
      <c r="CL30" s="1">
        <f t="shared" si="753"/>
        <v>183.19167697315328</v>
      </c>
      <c r="CM30" s="1">
        <f t="shared" si="753"/>
        <v>187.70255457490839</v>
      </c>
      <c r="CN30" s="1">
        <f t="shared" si="753"/>
        <v>192.3249774847406</v>
      </c>
      <c r="CO30" s="1">
        <f t="shared" si="753"/>
        <v>197.06170415118228</v>
      </c>
      <c r="CP30" s="1">
        <f t="shared" si="753"/>
        <v>201.91556123758923</v>
      </c>
      <c r="CQ30" s="1">
        <f t="shared" si="753"/>
        <v>206.88944530905346</v>
      </c>
      <c r="CR30" s="1">
        <f t="shared" si="753"/>
        <v>211.98632456103221</v>
      </c>
      <c r="CS30" s="1">
        <f t="shared" si="753"/>
        <v>217.20924059072524</v>
      </c>
      <c r="CT30" s="1">
        <f t="shared" si="753"/>
        <v>222.56131021225715</v>
      </c>
      <c r="CU30" s="1">
        <f t="shared" si="753"/>
        <v>228.04572731674801</v>
      </c>
      <c r="CV30" s="1">
        <f t="shared" si="753"/>
        <v>233.66576477838257</v>
      </c>
      <c r="CW30" s="1">
        <f t="shared" si="753"/>
        <v>239.42477640761527</v>
      </c>
      <c r="CX30" s="1">
        <f t="shared" si="753"/>
        <v>245.32619895267717</v>
      </c>
      <c r="CY30" s="1">
        <f t="shared" si="753"/>
        <v>251.37355415057868</v>
      </c>
      <c r="CZ30" s="1">
        <f t="shared" si="753"/>
        <v>257.5704508288328</v>
      </c>
      <c r="DA30" s="1">
        <f t="shared" si="753"/>
        <v>263.9205870591519</v>
      </c>
      <c r="DB30" s="1">
        <f t="shared" si="753"/>
        <v>270.42775236440542</v>
      </c>
      <c r="DC30" s="1">
        <f t="shared" si="753"/>
        <v>277.09582998015304</v>
      </c>
      <c r="DD30" s="1">
        <f t="shared" si="753"/>
        <v>283.92879917210558</v>
      </c>
      <c r="DE30" s="1">
        <f t="shared" si="753"/>
        <v>290.93073761089374</v>
      </c>
      <c r="DF30" s="1">
        <f t="shared" si="753"/>
        <v>298.10582380556531</v>
      </c>
      <c r="DG30" s="1">
        <f t="shared" si="753"/>
        <v>305.45833959725974</v>
      </c>
      <c r="DH30" s="1">
        <f t="shared" si="753"/>
        <v>312.99267271455091</v>
      </c>
      <c r="DI30" s="1">
        <f t="shared" si="753"/>
        <v>320.71331939198149</v>
      </c>
      <c r="DJ30" s="1">
        <f t="shared" si="753"/>
        <v>328.62488705335238</v>
      </c>
      <c r="DK30" s="1">
        <f t="shared" si="753"/>
        <v>336.73209706136828</v>
      </c>
      <c r="DL30" s="1">
        <f t="shared" si="753"/>
        <v>345.03978753527997</v>
      </c>
      <c r="DM30" s="1">
        <f t="shared" si="753"/>
        <v>353.55291623820608</v>
      </c>
      <c r="DN30" s="1">
        <f t="shared" si="753"/>
        <v>362.27656353585598</v>
      </c>
      <c r="DO30" s="1">
        <f t="shared" si="753"/>
        <v>371.21593542842066</v>
      </c>
      <c r="DP30" s="1">
        <f t="shared" si="753"/>
        <v>380.37636665743929</v>
      </c>
      <c r="DQ30" s="1">
        <f t="shared" si="753"/>
        <v>357.33139869950588</v>
      </c>
      <c r="DR30" s="1">
        <f t="shared" si="753"/>
        <v>365.89790269904648</v>
      </c>
      <c r="DS30" s="1">
        <f t="shared" si="753"/>
        <v>374.66977625480638</v>
      </c>
      <c r="DT30" s="1">
        <f t="shared" si="753"/>
        <v>383.65194280517119</v>
      </c>
      <c r="DU30" s="1">
        <f t="shared" si="753"/>
        <v>392.84944382084825</v>
      </c>
      <c r="DV30" s="1">
        <f t="shared" si="753"/>
        <v>402.26744163452088</v>
      </c>
      <c r="DW30" s="1">
        <f t="shared" si="753"/>
        <v>411.91122233834034</v>
      </c>
      <c r="DX30" s="1">
        <f t="shared" si="753"/>
        <v>421.78619875087878</v>
      </c>
      <c r="DY30" s="1">
        <f t="shared" si="753"/>
        <v>431.897913455214</v>
      </c>
      <c r="DZ30" s="1">
        <f t="shared" si="753"/>
        <v>442.25204190984408</v>
      </c>
      <c r="EA30" s="1">
        <f t="shared" si="753"/>
        <v>452.85439563418493</v>
      </c>
      <c r="EB30" s="1">
        <f t="shared" si="753"/>
        <v>463.71092547043401</v>
      </c>
      <c r="EC30" s="1">
        <f t="shared" si="749"/>
        <v>474.82772492363193</v>
      </c>
      <c r="ED30" s="1">
        <f t="shared" si="749"/>
        <v>486.21103358179897</v>
      </c>
      <c r="EE30" s="1">
        <f t="shared" si="749"/>
        <v>497.86724061806302</v>
      </c>
      <c r="EF30" s="1">
        <f t="shared" si="749"/>
        <v>509.80288837674601</v>
      </c>
      <c r="EG30" s="1">
        <f t="shared" si="749"/>
        <v>522.02467604542312</v>
      </c>
      <c r="EH30" s="1">
        <f t="shared" si="749"/>
        <v>534.5394634150116</v>
      </c>
      <c r="EI30" s="1">
        <f t="shared" si="749"/>
        <v>547.35427473000539</v>
      </c>
      <c r="EJ30" s="1">
        <f t="shared" si="749"/>
        <v>560.47630263101075</v>
      </c>
      <c r="EK30" s="1">
        <f t="shared" si="749"/>
        <v>573.91291219180084</v>
      </c>
      <c r="EL30" s="1">
        <f t="shared" si="749"/>
        <v>587.67164505315066</v>
      </c>
      <c r="EM30" s="1">
        <f t="shared" si="749"/>
        <v>601.76022365577705</v>
      </c>
      <c r="EN30" s="1">
        <f t="shared" si="749"/>
        <v>616.18655557475483</v>
      </c>
      <c r="EO30" s="1">
        <f t="shared" si="749"/>
        <v>630.95873795784621</v>
      </c>
      <c r="EP30" s="1">
        <f t="shared" si="749"/>
        <v>646.0850620702322</v>
      </c>
      <c r="EQ30" s="1">
        <f t="shared" si="749"/>
        <v>661.57401794819691</v>
      </c>
      <c r="ER30" s="1">
        <f t="shared" si="749"/>
        <v>677.43429916437753</v>
      </c>
      <c r="ES30" s="1">
        <f t="shared" si="749"/>
        <v>693.67480770725479</v>
      </c>
      <c r="ET30" s="1">
        <f t="shared" si="749"/>
        <v>710.30465897762122</v>
      </c>
      <c r="EU30" s="1">
        <f t="shared" si="749"/>
        <v>727.3331869048327</v>
      </c>
      <c r="EV30" s="1">
        <f t="shared" si="749"/>
        <v>744.76994918571586</v>
      </c>
      <c r="EW30" s="1">
        <f t="shared" si="749"/>
        <v>762.62473264906987</v>
      </c>
      <c r="EX30" s="1">
        <f t="shared" si="749"/>
        <v>780.90755874877311</v>
      </c>
      <c r="EY30" s="1">
        <f t="shared" si="749"/>
        <v>799.62868918858203</v>
      </c>
      <c r="EZ30" s="1">
        <f t="shared" si="749"/>
        <v>818.79863168177394</v>
      </c>
      <c r="FA30" s="1">
        <f t="shared" si="749"/>
        <v>838.42814584887026</v>
      </c>
      <c r="FB30" s="1">
        <f t="shared" si="749"/>
        <v>858.52824925674804</v>
      </c>
      <c r="FC30" s="1">
        <f t="shared" si="749"/>
        <v>879.11022360253241</v>
      </c>
      <c r="FD30" s="1">
        <f t="shared" si="749"/>
        <v>900.18562104573641</v>
      </c>
      <c r="FE30" s="1">
        <f t="shared" si="749"/>
        <v>921.7662706922066</v>
      </c>
      <c r="FF30" s="1">
        <f t="shared" si="749"/>
        <v>943.8642852335114</v>
      </c>
      <c r="FG30" s="1">
        <f t="shared" si="749"/>
        <v>966.49206774549759</v>
      </c>
      <c r="FH30" s="1">
        <f t="shared" si="749"/>
        <v>989.66231864983695</v>
      </c>
      <c r="FI30" s="1">
        <f t="shared" si="749"/>
        <v>1013.3880428424593</v>
      </c>
      <c r="FJ30" s="1">
        <f t="shared" si="749"/>
        <v>1037.6825569928847</v>
      </c>
      <c r="FK30" s="1">
        <f t="shared" si="749"/>
        <v>1062.5594970185455</v>
      </c>
      <c r="FL30" s="1">
        <f t="shared" si="749"/>
        <v>1088.0328257382916</v>
      </c>
      <c r="FM30" s="1">
        <f t="shared" si="749"/>
        <v>1114.1168407093814</v>
      </c>
      <c r="FN30" s="1">
        <f t="shared" si="749"/>
        <v>1140.8261822523521</v>
      </c>
      <c r="FO30" s="1">
        <f t="shared" si="749"/>
        <v>1168.175841668271</v>
      </c>
      <c r="FP30" s="1">
        <f t="shared" si="749"/>
        <v>1196.1811696529894</v>
      </c>
      <c r="FQ30" s="1">
        <f t="shared" si="749"/>
        <v>1224.8578849131129</v>
      </c>
      <c r="FR30" s="1">
        <f t="shared" si="749"/>
        <v>1254.2220829885266</v>
      </c>
      <c r="FS30">
        <f t="shared" si="750"/>
        <v>1.1359250017891839E-49</v>
      </c>
      <c r="FT30">
        <f t="shared" ref="FT30:FT58" si="754">FS30*FR30</f>
        <v>1.4247022218627761E-46</v>
      </c>
    </row>
    <row r="31" spans="3:16354" x14ac:dyDescent="0.15">
      <c r="C31" s="6">
        <v>2</v>
      </c>
      <c r="D31" s="1"/>
      <c r="E31" s="1"/>
      <c r="F31" s="12">
        <f t="shared" ref="F31:AT31" si="755">S*F$26^(F$28-$C31)*F$27^$C31+F$24</f>
        <v>23.838377672784997</v>
      </c>
      <c r="G31" s="1">
        <f t="shared" si="755"/>
        <v>24.408136983289559</v>
      </c>
      <c r="H31" s="1">
        <f t="shared" si="755"/>
        <v>24.992444678873454</v>
      </c>
      <c r="I31" s="1">
        <f t="shared" si="755"/>
        <v>25.591672553807463</v>
      </c>
      <c r="J31" s="1">
        <f t="shared" si="755"/>
        <v>26.206201903925798</v>
      </c>
      <c r="K31" s="1">
        <f t="shared" si="755"/>
        <v>26.836423769447823</v>
      </c>
      <c r="L31" s="1">
        <f t="shared" si="755"/>
        <v>27.482739184005293</v>
      </c>
      <c r="M31" s="1">
        <f t="shared" si="755"/>
        <v>28.145559430033781</v>
      </c>
      <c r="N31" s="1">
        <f t="shared" si="755"/>
        <v>28.825306300690762</v>
      </c>
      <c r="O31" s="1">
        <f t="shared" si="755"/>
        <v>29.522412368467425</v>
      </c>
      <c r="P31" s="1">
        <f t="shared" si="755"/>
        <v>30.237321260665002</v>
      </c>
      <c r="Q31" s="1">
        <f t="shared" si="755"/>
        <v>30.970487941911205</v>
      </c>
      <c r="R31" s="1">
        <f t="shared" si="755"/>
        <v>31.722379003896659</v>
      </c>
      <c r="S31" s="1">
        <f t="shared" si="755"/>
        <v>32.493472962515803</v>
      </c>
      <c r="T31" s="1">
        <f t="shared" si="755"/>
        <v>33.284260562601546</v>
      </c>
      <c r="U31" s="1">
        <f t="shared" si="755"/>
        <v>34.09524509044769</v>
      </c>
      <c r="V31" s="1">
        <f t="shared" si="755"/>
        <v>34.926942694318164</v>
      </c>
      <c r="W31" s="1">
        <f t="shared" si="755"/>
        <v>35.779882713147217</v>
      </c>
      <c r="X31" s="1">
        <f t="shared" si="755"/>
        <v>36.654608013639816</v>
      </c>
      <c r="Y31" s="1">
        <f t="shared" si="755"/>
        <v>37.551675335987056</v>
      </c>
      <c r="Z31" s="1">
        <f t="shared" si="755"/>
        <v>38.471655648416537</v>
      </c>
      <c r="AA31" s="1">
        <f t="shared" si="755"/>
        <v>39.415134510803732</v>
      </c>
      <c r="AB31" s="1">
        <f t="shared" si="755"/>
        <v>40.382712447575756</v>
      </c>
      <c r="AC31" s="1">
        <f t="shared" si="755"/>
        <v>41.375005330145044</v>
      </c>
      <c r="AD31" s="1">
        <f t="shared" si="755"/>
        <v>42.392644769116536</v>
      </c>
      <c r="AE31" s="1">
        <f t="shared" si="755"/>
        <v>43.436278516518001</v>
      </c>
      <c r="AF31" s="1">
        <f t="shared" si="755"/>
        <v>44.506570878309923</v>
      </c>
      <c r="AG31" s="1">
        <f t="shared" si="755"/>
        <v>45.604203137437239</v>
      </c>
      <c r="AH31" s="1">
        <f t="shared" si="755"/>
        <v>46.729873987692841</v>
      </c>
      <c r="AI31" s="1">
        <f t="shared" si="755"/>
        <v>47.884299978668651</v>
      </c>
      <c r="AJ31" s="1">
        <f t="shared" si="755"/>
        <v>49.068215972078015</v>
      </c>
      <c r="AK31" s="1">
        <f t="shared" si="755"/>
        <v>50.28237560973978</v>
      </c>
      <c r="AL31" s="1">
        <f t="shared" si="755"/>
        <v>51.527551793522129</v>
      </c>
      <c r="AM31" s="1">
        <f t="shared" si="755"/>
        <v>52.804537177552021</v>
      </c>
      <c r="AN31" s="1">
        <f t="shared" si="755"/>
        <v>54.114144673003224</v>
      </c>
      <c r="AO31" s="1">
        <f t="shared" si="755"/>
        <v>55.457207965785045</v>
      </c>
      <c r="AP31" s="1">
        <f t="shared" si="755"/>
        <v>54.544660719106574</v>
      </c>
      <c r="AQ31" s="1">
        <f t="shared" si="755"/>
        <v>55.874461510859824</v>
      </c>
      <c r="AR31" s="1">
        <f t="shared" si="755"/>
        <v>57.237141526429809</v>
      </c>
      <c r="AS31" s="1">
        <f t="shared" si="755"/>
        <v>58.633513847978783</v>
      </c>
      <c r="AT31" s="1">
        <f t="shared" si="755"/>
        <v>60.064411664716147</v>
      </c>
      <c r="AU31" s="1">
        <f t="shared" si="747"/>
        <v>61.530688770134162</v>
      </c>
      <c r="AV31" s="1">
        <f t="shared" ref="AV31:BE40" si="756">S*AV$26^(AV$28-$C31)*AV$27^$C31+AV$24</f>
        <v>63.033220071539731</v>
      </c>
      <c r="AW31" s="1">
        <f t="shared" si="756"/>
        <v>64.572902112186739</v>
      </c>
      <c r="AX31" s="1">
        <f t="shared" si="756"/>
        <v>66.150653606320532</v>
      </c>
      <c r="AY31" s="1">
        <f t="shared" si="756"/>
        <v>67.767415987453376</v>
      </c>
      <c r="AZ31" s="1">
        <f t="shared" si="756"/>
        <v>69.424153970198958</v>
      </c>
      <c r="BA31" s="1">
        <f t="shared" si="756"/>
        <v>71.12185612600021</v>
      </c>
      <c r="BB31" s="1">
        <f t="shared" si="756"/>
        <v>72.861535473094904</v>
      </c>
      <c r="BC31" s="1">
        <f t="shared" si="756"/>
        <v>74.64423008107066</v>
      </c>
      <c r="BD31" s="1">
        <f t="shared" si="756"/>
        <v>76.471003690370154</v>
      </c>
      <c r="BE31" s="1">
        <f t="shared" si="756"/>
        <v>78.342946347116424</v>
      </c>
      <c r="BF31" s="1">
        <f t="shared" ref="BF31:BO40" si="757">S*BF$26^(BF$28-$C31)*BF$27^$C31+BF$24</f>
        <v>80.261175053637018</v>
      </c>
      <c r="BG31" s="1">
        <f t="shared" si="757"/>
        <v>82.226834435075148</v>
      </c>
      <c r="BH31" s="1">
        <f t="shared" si="757"/>
        <v>84.241097422485936</v>
      </c>
      <c r="BI31" s="1">
        <f t="shared" si="757"/>
        <v>86.305165952824993</v>
      </c>
      <c r="BJ31" s="1">
        <f t="shared" si="757"/>
        <v>88.42027168624756</v>
      </c>
      <c r="BK31" s="1">
        <f t="shared" si="757"/>
        <v>90.587676741145742</v>
      </c>
      <c r="BL31" s="1">
        <f t="shared" si="757"/>
        <v>92.808674447363074</v>
      </c>
      <c r="BM31" s="1">
        <f t="shared" si="757"/>
        <v>95.084590118035436</v>
      </c>
      <c r="BN31" s="1">
        <f t="shared" si="757"/>
        <v>97.416781840519334</v>
      </c>
      <c r="BO31" s="1">
        <f t="shared" si="757"/>
        <v>99.806641286879128</v>
      </c>
      <c r="BP31" s="1">
        <f t="shared" ref="BP31:BY40" si="758">S*BP$26^(BP$28-$C31)*BP$27^$C31+BP$24</f>
        <v>102.25559454441738</v>
      </c>
      <c r="BQ31" s="1">
        <f t="shared" si="758"/>
        <v>104.76510296674356</v>
      </c>
      <c r="BR31" s="1">
        <f t="shared" si="758"/>
        <v>107.33666404588934</v>
      </c>
      <c r="BS31" s="1">
        <f t="shared" si="758"/>
        <v>109.9718123059906</v>
      </c>
      <c r="BT31" s="1">
        <f t="shared" si="758"/>
        <v>112.67212021906988</v>
      </c>
      <c r="BU31" s="1">
        <f t="shared" si="758"/>
        <v>115.43919914346534</v>
      </c>
      <c r="BV31" s="1">
        <f t="shared" si="758"/>
        <v>118.27470028546691</v>
      </c>
      <c r="BW31" s="1">
        <f t="shared" si="758"/>
        <v>121.18031568473265</v>
      </c>
      <c r="BX31" s="1">
        <f t="shared" si="758"/>
        <v>124.15777922407432</v>
      </c>
      <c r="BY31" s="1">
        <f t="shared" si="758"/>
        <v>127.20886766421407</v>
      </c>
      <c r="BZ31" s="1">
        <f t="shared" ref="BZ31:CI40" si="759">S*BZ$26^(BZ$28-$C31)*BZ$27^$C31+BZ$24</f>
        <v>130.33540170413022</v>
      </c>
      <c r="CA31" s="1">
        <f t="shared" si="759"/>
        <v>133.5392470676247</v>
      </c>
      <c r="CB31" s="1">
        <f t="shared" si="759"/>
        <v>136.82231561676068</v>
      </c>
      <c r="CC31" s="1">
        <f t="shared" si="759"/>
        <v>140.18656649283483</v>
      </c>
      <c r="CD31" s="1">
        <f t="shared" si="759"/>
        <v>143.63400728556533</v>
      </c>
      <c r="CE31" s="1">
        <f t="shared" si="759"/>
        <v>147.16669523119299</v>
      </c>
      <c r="CF31" s="1">
        <f t="shared" si="759"/>
        <v>150.78673844021071</v>
      </c>
      <c r="CG31" s="1">
        <f t="shared" si="759"/>
        <v>154.49629715545436</v>
      </c>
      <c r="CH31" s="1">
        <f t="shared" si="759"/>
        <v>158.29758504130484</v>
      </c>
      <c r="CI31" s="1">
        <f t="shared" si="759"/>
        <v>162.19287050477209</v>
      </c>
      <c r="CJ31" s="1">
        <f t="shared" ref="CJ31:CS40" si="760">S*CJ$26^(CJ$28-$C31)*CJ$27^$C31+CJ$24</f>
        <v>166.18447804924824</v>
      </c>
      <c r="CK31" s="1">
        <f t="shared" si="760"/>
        <v>170.27478966173845</v>
      </c>
      <c r="CL31" s="1">
        <f t="shared" si="760"/>
        <v>174.46624623439703</v>
      </c>
      <c r="CM31" s="1">
        <f t="shared" si="760"/>
        <v>178.76134902121771</v>
      </c>
      <c r="CN31" s="1">
        <f t="shared" si="760"/>
        <v>183.16266113074644</v>
      </c>
      <c r="CO31" s="1">
        <f t="shared" si="760"/>
        <v>187.67280905570857</v>
      </c>
      <c r="CP31" s="1">
        <f t="shared" si="760"/>
        <v>192.29448424046265</v>
      </c>
      <c r="CQ31" s="1">
        <f t="shared" si="760"/>
        <v>197.03044468721635</v>
      </c>
      <c r="CR31" s="1">
        <f t="shared" si="760"/>
        <v>201.88351660196335</v>
      </c>
      <c r="CS31" s="1">
        <f t="shared" si="760"/>
        <v>206.85659608112329</v>
      </c>
      <c r="CT31" s="1">
        <f t="shared" ref="CT31:DI40" si="761">S*CT$26^(CT$28-$C31)*CT$27^$C31+CT$24</f>
        <v>211.95265083989091</v>
      </c>
      <c r="CU31" s="1">
        <f t="shared" si="761"/>
        <v>217.17472198332706</v>
      </c>
      <c r="CV31" s="1">
        <f t="shared" si="761"/>
        <v>222.52592582124697</v>
      </c>
      <c r="CW31" s="1">
        <f t="shared" si="761"/>
        <v>228.00945572799009</v>
      </c>
      <c r="CX31" s="1">
        <f t="shared" si="761"/>
        <v>233.62858404818087</v>
      </c>
      <c r="CY31" s="1">
        <f t="shared" si="761"/>
        <v>239.38666404961779</v>
      </c>
      <c r="CZ31" s="1">
        <f t="shared" si="761"/>
        <v>245.28713192445628</v>
      </c>
      <c r="DA31" s="1">
        <f t="shared" si="761"/>
        <v>251.33350883987987</v>
      </c>
      <c r="DB31" s="1">
        <f t="shared" si="761"/>
        <v>257.52940303948287</v>
      </c>
      <c r="DC31" s="1">
        <f t="shared" si="761"/>
        <v>263.87851199661941</v>
      </c>
      <c r="DD31" s="1">
        <f t="shared" si="761"/>
        <v>270.3846246210033</v>
      </c>
      <c r="DE31" s="1">
        <f t="shared" si="761"/>
        <v>277.05162351987593</v>
      </c>
      <c r="DF31" s="1">
        <f t="shared" si="761"/>
        <v>283.88348731509132</v>
      </c>
      <c r="DG31" s="1">
        <f t="shared" si="761"/>
        <v>290.88429301750193</v>
      </c>
      <c r="DH31" s="1">
        <f t="shared" si="761"/>
        <v>298.05821846006074</v>
      </c>
      <c r="DI31" s="1">
        <f t="shared" si="761"/>
        <v>305.4095447910932</v>
      </c>
      <c r="DJ31" s="1">
        <f t="shared" si="753"/>
        <v>312.94265902922643</v>
      </c>
      <c r="DK31" s="1">
        <f t="shared" si="753"/>
        <v>320.66205668149962</v>
      </c>
      <c r="DL31" s="1">
        <f t="shared" si="753"/>
        <v>328.57234442621944</v>
      </c>
      <c r="DM31" s="1">
        <f t="shared" si="753"/>
        <v>336.6782428621608</v>
      </c>
      <c r="DN31" s="1">
        <f t="shared" si="753"/>
        <v>344.98458932575295</v>
      </c>
      <c r="DO31" s="1">
        <f t="shared" si="753"/>
        <v>353.49634077793468</v>
      </c>
      <c r="DP31" s="1">
        <f t="shared" si="753"/>
        <v>362.21857676239784</v>
      </c>
      <c r="DQ31" s="1">
        <f t="shared" si="753"/>
        <v>340.7526701531379</v>
      </c>
      <c r="DR31" s="1">
        <f t="shared" si="753"/>
        <v>348.92172308927718</v>
      </c>
      <c r="DS31" s="1">
        <f t="shared" si="753"/>
        <v>357.28661726664137</v>
      </c>
      <c r="DT31" s="1">
        <f t="shared" si="753"/>
        <v>365.85204769603075</v>
      </c>
      <c r="DU31" s="1">
        <f t="shared" si="753"/>
        <v>374.62282194434613</v>
      </c>
      <c r="DV31" s="1">
        <f t="shared" si="753"/>
        <v>383.60386283295878</v>
      </c>
      <c r="DW31" s="1">
        <f t="shared" si="753"/>
        <v>392.80021120076947</v>
      </c>
      <c r="DX31" s="1">
        <f t="shared" si="753"/>
        <v>402.21702873350887</v>
      </c>
      <c r="DY31" s="1">
        <f t="shared" si="753"/>
        <v>411.85960086086459</v>
      </c>
      <c r="DZ31" s="1">
        <f t="shared" si="753"/>
        <v>421.73333972306523</v>
      </c>
      <c r="EA31" s="1">
        <f t="shared" si="753"/>
        <v>431.84378720858098</v>
      </c>
      <c r="EB31" s="1">
        <f t="shared" si="753"/>
        <v>442.19661806465132</v>
      </c>
      <c r="EC31" s="1">
        <f t="shared" si="749"/>
        <v>452.79764308238202</v>
      </c>
      <c r="ED31" s="1">
        <f t="shared" si="749"/>
        <v>463.65281235819953</v>
      </c>
      <c r="EE31" s="1">
        <f t="shared" si="749"/>
        <v>474.76821863349534</v>
      </c>
      <c r="EF31" s="1">
        <f t="shared" si="749"/>
        <v>486.15010071433312</v>
      </c>
      <c r="EG31" s="1">
        <f t="shared" si="749"/>
        <v>497.80484697313733</v>
      </c>
      <c r="EH31" s="1">
        <f t="shared" si="749"/>
        <v>509.7389989343319</v>
      </c>
      <c r="EI31" s="1">
        <f t="shared" si="749"/>
        <v>521.95925494593655</v>
      </c>
      <c r="EJ31" s="1">
        <f t="shared" si="749"/>
        <v>534.47247393918747</v>
      </c>
      <c r="EK31" s="1">
        <f t="shared" si="749"/>
        <v>547.28567927828692</v>
      </c>
      <c r="EL31" s="1">
        <f t="shared" si="749"/>
        <v>560.40606270244643</v>
      </c>
      <c r="EM31" s="1">
        <f t="shared" si="749"/>
        <v>573.84098836243402</v>
      </c>
      <c r="EN31" s="1">
        <f t="shared" si="749"/>
        <v>587.5979969538929</v>
      </c>
      <c r="EO31" s="1">
        <f t="shared" si="749"/>
        <v>601.6848099497488</v>
      </c>
      <c r="EP31" s="1">
        <f t="shared" si="749"/>
        <v>616.1093339340847</v>
      </c>
      <c r="EQ31" s="1">
        <f t="shared" si="749"/>
        <v>630.87966503991333</v>
      </c>
      <c r="ER31" s="1">
        <f t="shared" si="749"/>
        <v>646.00409349333916</v>
      </c>
      <c r="ES31" s="1">
        <f t="shared" si="749"/>
        <v>661.4911082666589</v>
      </c>
      <c r="ET31" s="1">
        <f t="shared" si="749"/>
        <v>677.34940184301547</v>
      </c>
      <c r="EU31" s="1">
        <f t="shared" si="749"/>
        <v>693.58787509527554</v>
      </c>
      <c r="EV31" s="1">
        <f t="shared" si="749"/>
        <v>710.21564228187276</v>
      </c>
      <c r="EW31" s="1">
        <f t="shared" si="749"/>
        <v>727.24203616241778</v>
      </c>
      <c r="EX31" s="1">
        <f t="shared" si="749"/>
        <v>744.67661323594939</v>
      </c>
      <c r="EY31" s="1">
        <f t="shared" si="749"/>
        <v>762.52915910476258</v>
      </c>
      <c r="EZ31" s="1">
        <f t="shared" si="749"/>
        <v>780.80969396682895</v>
      </c>
      <c r="FA31" s="1">
        <f t="shared" si="749"/>
        <v>799.52847823988895</v>
      </c>
      <c r="FB31" s="1">
        <f t="shared" si="749"/>
        <v>818.69601832037415</v>
      </c>
      <c r="FC31" s="1">
        <f t="shared" si="749"/>
        <v>838.3230724803899</v>
      </c>
      <c r="FD31" s="1">
        <f t="shared" si="749"/>
        <v>858.42065690607205</v>
      </c>
      <c r="FE31" s="1">
        <f t="shared" si="749"/>
        <v>879.0000518807019</v>
      </c>
      <c r="FF31" s="1">
        <f t="shared" si="749"/>
        <v>900.07280811605483</v>
      </c>
      <c r="FG31" s="1">
        <f t="shared" si="749"/>
        <v>921.65075323553197</v>
      </c>
      <c r="FH31" s="1">
        <f t="shared" si="749"/>
        <v>943.74599841271595</v>
      </c>
      <c r="FI31" s="1">
        <f t="shared" si="749"/>
        <v>966.37094516907882</v>
      </c>
      <c r="FJ31" s="1">
        <f t="shared" si="749"/>
        <v>989.53829233465035</v>
      </c>
      <c r="FK31" s="1">
        <f t="shared" si="749"/>
        <v>1013.2610431755631</v>
      </c>
      <c r="FL31" s="1">
        <f t="shared" si="749"/>
        <v>1037.5525126924683</v>
      </c>
      <c r="FM31" s="1">
        <f t="shared" si="749"/>
        <v>1062.4263350939189</v>
      </c>
      <c r="FN31" s="1">
        <f t="shared" si="749"/>
        <v>1087.8964714489186</v>
      </c>
      <c r="FO31" s="1">
        <f t="shared" si="749"/>
        <v>1113.9772175229302</v>
      </c>
      <c r="FP31" s="1">
        <f t="shared" si="749"/>
        <v>1140.683211801738</v>
      </c>
      <c r="FQ31" s="1">
        <f t="shared" si="749"/>
        <v>1168.0294437076716</v>
      </c>
      <c r="FR31" s="1">
        <f t="shared" si="749"/>
        <v>1196.0312620128054</v>
      </c>
      <c r="FS31">
        <f t="shared" si="750"/>
        <v>9.5985662651186025E-48</v>
      </c>
      <c r="FT31">
        <f t="shared" si="754"/>
        <v>1.1480185323583343E-44</v>
      </c>
    </row>
    <row r="32" spans="3:16354" x14ac:dyDescent="0.15">
      <c r="C32" s="6">
        <v>3</v>
      </c>
      <c r="D32" s="1"/>
      <c r="E32" s="1"/>
      <c r="F32" s="1"/>
      <c r="G32" s="12">
        <f t="shared" ref="G32:AT32" si="762">S*G$26^(G$28-$C32)*G$27^$C32+G$24</f>
        <v>23.279374771003752</v>
      </c>
      <c r="H32" s="1">
        <f t="shared" si="762"/>
        <v>23.834835849017868</v>
      </c>
      <c r="I32" s="1">
        <f t="shared" si="762"/>
        <v>24.404479902978075</v>
      </c>
      <c r="J32" s="1">
        <f t="shared" si="762"/>
        <v>24.988669388767686</v>
      </c>
      <c r="K32" s="1">
        <f t="shared" si="762"/>
        <v>25.587776025181871</v>
      </c>
      <c r="L32" s="1">
        <f t="shared" si="762"/>
        <v>26.202181030650372</v>
      </c>
      <c r="M32" s="1">
        <f t="shared" si="762"/>
        <v>26.832275366009945</v>
      </c>
      <c r="N32" s="1">
        <f t="shared" si="762"/>
        <v>27.478459983481049</v>
      </c>
      <c r="O32" s="1">
        <f t="shared" si="762"/>
        <v>28.141146082007371</v>
      </c>
      <c r="P32" s="1">
        <f t="shared" si="762"/>
        <v>28.820755369120839</v>
      </c>
      <c r="Q32" s="1">
        <f t="shared" si="762"/>
        <v>29.517720329498811</v>
      </c>
      <c r="R32" s="1">
        <f t="shared" si="762"/>
        <v>30.23248450038453</v>
      </c>
      <c r="S32" s="1">
        <f t="shared" si="762"/>
        <v>30.965502754046199</v>
      </c>
      <c r="T32" s="1">
        <f t="shared" si="762"/>
        <v>31.717241587454598</v>
      </c>
      <c r="U32" s="1">
        <f t="shared" si="762"/>
        <v>32.488179419363668</v>
      </c>
      <c r="V32" s="1">
        <f t="shared" si="762"/>
        <v>33.27880689498329</v>
      </c>
      <c r="W32" s="1">
        <f t="shared" si="762"/>
        <v>34.089627198438265</v>
      </c>
      <c r="X32" s="1">
        <f t="shared" si="762"/>
        <v>34.921156373212526</v>
      </c>
      <c r="Y32" s="1">
        <f t="shared" si="762"/>
        <v>35.7739236507825</v>
      </c>
      <c r="Z32" s="1">
        <f t="shared" si="762"/>
        <v>36.648471787649257</v>
      </c>
      <c r="AA32" s="1">
        <f t="shared" si="762"/>
        <v>37.545357410983513</v>
      </c>
      <c r="AB32" s="1">
        <f t="shared" si="762"/>
        <v>38.465151373104192</v>
      </c>
      <c r="AC32" s="1">
        <f t="shared" si="762"/>
        <v>39.408439115015931</v>
      </c>
      <c r="AD32" s="1">
        <f t="shared" si="762"/>
        <v>40.375821039237159</v>
      </c>
      <c r="AE32" s="1">
        <f t="shared" si="762"/>
        <v>41.367912892156099</v>
      </c>
      <c r="AF32" s="1">
        <f t="shared" si="762"/>
        <v>42.385346156158377</v>
      </c>
      <c r="AG32" s="1">
        <f t="shared" si="762"/>
        <v>43.428768451775696</v>
      </c>
      <c r="AH32" s="1">
        <f t="shared" si="762"/>
        <v>44.498843950111912</v>
      </c>
      <c r="AI32" s="1">
        <f t="shared" si="762"/>
        <v>45.596253795809019</v>
      </c>
      <c r="AJ32" s="1">
        <f t="shared" si="762"/>
        <v>46.721696540822428</v>
      </c>
      <c r="AK32" s="1">
        <f t="shared" si="762"/>
        <v>47.875888589281814</v>
      </c>
      <c r="AL32" s="1">
        <f t="shared" si="762"/>
        <v>49.059564653720862</v>
      </c>
      <c r="AM32" s="1">
        <f t="shared" si="762"/>
        <v>50.273478222966261</v>
      </c>
      <c r="AN32" s="1">
        <f t="shared" si="762"/>
        <v>51.518402041984281</v>
      </c>
      <c r="AO32" s="1">
        <f t="shared" si="762"/>
        <v>52.795128603990044</v>
      </c>
      <c r="AP32" s="1">
        <f t="shared" si="762"/>
        <v>51.972746883933624</v>
      </c>
      <c r="AQ32" s="1">
        <f t="shared" si="762"/>
        <v>53.238945746059827</v>
      </c>
      <c r="AR32" s="1">
        <f t="shared" si="762"/>
        <v>54.5364509933653</v>
      </c>
      <c r="AS32" s="1">
        <f t="shared" si="762"/>
        <v>55.866036812629744</v>
      </c>
      <c r="AT32" s="1">
        <f t="shared" si="762"/>
        <v>57.228496535820007</v>
      </c>
      <c r="AU32" s="1">
        <f t="shared" si="747"/>
        <v>58.624643113539314</v>
      </c>
      <c r="AV32" s="1">
        <f t="shared" si="756"/>
        <v>60.055309600184763</v>
      </c>
      <c r="AW32" s="1">
        <f t="shared" si="756"/>
        <v>61.521349651102391</v>
      </c>
      <c r="AX32" s="1">
        <f t="shared" si="756"/>
        <v>63.023638032036622</v>
      </c>
      <c r="AY32" s="1">
        <f t="shared" si="756"/>
        <v>64.563071141178227</v>
      </c>
      <c r="AZ32" s="1">
        <f t="shared" si="756"/>
        <v>66.140567544121865</v>
      </c>
      <c r="BA32" s="1">
        <f t="shared" si="756"/>
        <v>67.757068522053331</v>
      </c>
      <c r="BB32" s="1">
        <f t="shared" si="756"/>
        <v>69.413538633492692</v>
      </c>
      <c r="BC32" s="1">
        <f t="shared" si="756"/>
        <v>71.110966289929308</v>
      </c>
      <c r="BD32" s="1">
        <f t="shared" si="756"/>
        <v>72.850364345691716</v>
      </c>
      <c r="BE32" s="1">
        <f t="shared" si="756"/>
        <v>74.632770702404969</v>
      </c>
      <c r="BF32" s="1">
        <f t="shared" si="757"/>
        <v>76.459248928395567</v>
      </c>
      <c r="BG32" s="1">
        <f t="shared" si="757"/>
        <v>78.330888893413984</v>
      </c>
      <c r="BH32" s="1">
        <f t="shared" si="757"/>
        <v>80.24880741905362</v>
      </c>
      <c r="BI32" s="1">
        <f t="shared" si="757"/>
        <v>82.214148945254209</v>
      </c>
      <c r="BJ32" s="1">
        <f t="shared" si="757"/>
        <v>84.228086213287256</v>
      </c>
      <c r="BK32" s="1">
        <f t="shared" si="757"/>
        <v>86.291820965631644</v>
      </c>
      <c r="BL32" s="1">
        <f t="shared" si="757"/>
        <v>88.40658466315648</v>
      </c>
      <c r="BM32" s="1">
        <f t="shared" si="757"/>
        <v>90.573639220039581</v>
      </c>
      <c r="BN32" s="1">
        <f t="shared" si="757"/>
        <v>92.794277756860055</v>
      </c>
      <c r="BO32" s="1">
        <f t="shared" si="757"/>
        <v>95.069825372314469</v>
      </c>
      <c r="BP32" s="1">
        <f t="shared" si="758"/>
        <v>97.401639934016856</v>
      </c>
      <c r="BQ32" s="1">
        <f t="shared" si="758"/>
        <v>99.791112888855181</v>
      </c>
      <c r="BR32" s="1">
        <f t="shared" si="758"/>
        <v>102.23967009338703</v>
      </c>
      <c r="BS32" s="1">
        <f t="shared" si="758"/>
        <v>104.7487726647708</v>
      </c>
      <c r="BT32" s="1">
        <f t="shared" si="758"/>
        <v>107.31991785273968</v>
      </c>
      <c r="BU32" s="1">
        <f t="shared" si="758"/>
        <v>109.95463993313925</v>
      </c>
      <c r="BV32" s="1">
        <f t="shared" si="758"/>
        <v>112.65451112356159</v>
      </c>
      <c r="BW32" s="1">
        <f t="shared" si="758"/>
        <v>115.42114252162261</v>
      </c>
      <c r="BX32" s="1">
        <f t="shared" si="758"/>
        <v>118.25618506644238</v>
      </c>
      <c r="BY32" s="1">
        <f t="shared" si="758"/>
        <v>121.16133052390218</v>
      </c>
      <c r="BZ32" s="1">
        <f t="shared" si="759"/>
        <v>124.13831249626661</v>
      </c>
      <c r="CA32" s="1">
        <f t="shared" si="759"/>
        <v>127.18890745677295</v>
      </c>
      <c r="CB32" s="1">
        <f t="shared" si="759"/>
        <v>130.31493580980535</v>
      </c>
      <c r="CC32" s="1">
        <f t="shared" si="759"/>
        <v>133.5182629772863</v>
      </c>
      <c r="CD32" s="1">
        <f t="shared" si="759"/>
        <v>136.8008005119342</v>
      </c>
      <c r="CE32" s="1">
        <f t="shared" si="759"/>
        <v>140.16450723805139</v>
      </c>
      <c r="CF32" s="1">
        <f t="shared" si="759"/>
        <v>143.61139042052218</v>
      </c>
      <c r="CG32" s="1">
        <f t="shared" si="759"/>
        <v>147.14350696272078</v>
      </c>
      <c r="CH32" s="1">
        <f t="shared" si="759"/>
        <v>150.76296463404191</v>
      </c>
      <c r="CI32" s="1">
        <f t="shared" si="759"/>
        <v>154.47192332778792</v>
      </c>
      <c r="CJ32" s="1">
        <f t="shared" si="760"/>
        <v>158.27259635016273</v>
      </c>
      <c r="CK32" s="1">
        <f t="shared" si="760"/>
        <v>162.16725174114163</v>
      </c>
      <c r="CL32" s="1">
        <f t="shared" si="760"/>
        <v>166.15821362800543</v>
      </c>
      <c r="CM32" s="1">
        <f t="shared" si="760"/>
        <v>170.24786361234709</v>
      </c>
      <c r="CN32" s="1">
        <f t="shared" si="760"/>
        <v>174.43864219137782</v>
      </c>
      <c r="CO32" s="1">
        <f t="shared" si="760"/>
        <v>178.73305021438117</v>
      </c>
      <c r="CP32" s="1">
        <f t="shared" si="760"/>
        <v>183.13365037518503</v>
      </c>
      <c r="CQ32" s="1">
        <f t="shared" si="760"/>
        <v>187.64306874154082</v>
      </c>
      <c r="CR32" s="1">
        <f t="shared" si="760"/>
        <v>192.26399632232372</v>
      </c>
      <c r="CS32" s="1">
        <f t="shared" si="760"/>
        <v>196.99919067348893</v>
      </c>
      <c r="CT32" s="1">
        <f t="shared" si="761"/>
        <v>201.85147754374205</v>
      </c>
      <c r="CU32" s="1">
        <f t="shared" si="761"/>
        <v>206.82375256090597</v>
      </c>
      <c r="CV32" s="1">
        <f t="shared" si="761"/>
        <v>211.91898295999098</v>
      </c>
      <c r="CW32" s="1">
        <f t="shared" si="761"/>
        <v>217.14020935399833</v>
      </c>
      <c r="CX32" s="1">
        <f t="shared" si="761"/>
        <v>222.49054754851565</v>
      </c>
      <c r="CY32" s="1">
        <f t="shared" si="761"/>
        <v>227.97319040118535</v>
      </c>
      <c r="CZ32" s="1">
        <f t="shared" si="761"/>
        <v>233.59140972715727</v>
      </c>
      <c r="DA32" s="1">
        <f t="shared" si="761"/>
        <v>239.34855825166159</v>
      </c>
      <c r="DB32" s="1">
        <f t="shared" ref="DB32:FM35" si="763">S*DB$26^(DB$28-$C32)*DB$27^$C32+DB$24</f>
        <v>245.24807161086841</v>
      </c>
      <c r="DC32" s="1">
        <f t="shared" si="763"/>
        <v>251.29347040222626</v>
      </c>
      <c r="DD32" s="1">
        <f t="shared" si="763"/>
        <v>257.4883622855055</v>
      </c>
      <c r="DE32" s="1">
        <f t="shared" si="763"/>
        <v>263.83644413579862</v>
      </c>
      <c r="DF32" s="1">
        <f t="shared" si="763"/>
        <v>270.3415042497632</v>
      </c>
      <c r="DG32" s="1">
        <f t="shared" si="763"/>
        <v>277.00742460642357</v>
      </c>
      <c r="DH32" s="1">
        <f t="shared" si="763"/>
        <v>283.83818318388194</v>
      </c>
      <c r="DI32" s="1">
        <f t="shared" si="763"/>
        <v>290.83785633331837</v>
      </c>
      <c r="DJ32" s="1">
        <f t="shared" si="763"/>
        <v>298.01062121170099</v>
      </c>
      <c r="DK32" s="1">
        <f t="shared" si="763"/>
        <v>305.36075827465334</v>
      </c>
      <c r="DL32" s="1">
        <f t="shared" si="763"/>
        <v>312.89265383097035</v>
      </c>
      <c r="DM32" s="1">
        <f t="shared" si="763"/>
        <v>320.61080266030581</v>
      </c>
      <c r="DN32" s="1">
        <f t="shared" si="763"/>
        <v>328.51981069559247</v>
      </c>
      <c r="DO32" s="1">
        <f t="shared" si="763"/>
        <v>336.62439777179907</v>
      </c>
      <c r="DP32" s="1">
        <f t="shared" si="763"/>
        <v>344.92940044266032</v>
      </c>
      <c r="DQ32" s="1">
        <f t="shared" si="763"/>
        <v>324.94312741359931</v>
      </c>
      <c r="DR32" s="1">
        <f t="shared" si="763"/>
        <v>332.73316940471091</v>
      </c>
      <c r="DS32" s="1">
        <f t="shared" si="763"/>
        <v>340.70996639724785</v>
      </c>
      <c r="DT32" s="1">
        <f t="shared" si="763"/>
        <v>348.87799557253959</v>
      </c>
      <c r="DU32" s="1">
        <f t="shared" si="763"/>
        <v>357.24184144586894</v>
      </c>
      <c r="DV32" s="1">
        <f t="shared" si="763"/>
        <v>365.80619843964888</v>
      </c>
      <c r="DW32" s="1">
        <f t="shared" si="763"/>
        <v>374.57587351828704</v>
      </c>
      <c r="DX32" s="1">
        <f t="shared" si="763"/>
        <v>383.55578888621744</v>
      </c>
      <c r="DY32" s="1">
        <f t="shared" si="763"/>
        <v>392.75098475061407</v>
      </c>
      <c r="DZ32" s="1">
        <f t="shared" si="763"/>
        <v>402.16662215033483</v>
      </c>
      <c r="EA32" s="1">
        <f t="shared" si="763"/>
        <v>411.80798585268826</v>
      </c>
      <c r="EB32" s="1">
        <f t="shared" si="763"/>
        <v>421.68048731964279</v>
      </c>
      <c r="EC32" s="1">
        <f t="shared" si="763"/>
        <v>431.7896677451493</v>
      </c>
      <c r="ED32" s="1">
        <f t="shared" si="763"/>
        <v>442.14120116527766</v>
      </c>
      <c r="EE32" s="1">
        <f t="shared" si="763"/>
        <v>452.74089764291398</v>
      </c>
      <c r="EF32" s="1">
        <f t="shared" si="763"/>
        <v>463.59470652880788</v>
      </c>
      <c r="EG32" s="1">
        <f t="shared" si="763"/>
        <v>474.70871980079738</v>
      </c>
      <c r="EH32" s="1">
        <f t="shared" si="763"/>
        <v>486.08917548308699</v>
      </c>
      <c r="EI32" s="1">
        <f t="shared" si="763"/>
        <v>497.74246114749906</v>
      </c>
      <c r="EJ32" s="1">
        <f t="shared" si="763"/>
        <v>509.67511749866088</v>
      </c>
      <c r="EK32" s="1">
        <f t="shared" si="763"/>
        <v>521.8938420451434</v>
      </c>
      <c r="EL32" s="1">
        <f t="shared" si="763"/>
        <v>534.40549285860857</v>
      </c>
      <c r="EM32" s="1">
        <f t="shared" si="763"/>
        <v>547.2170924230777</v>
      </c>
      <c r="EN32" s="1">
        <f t="shared" si="763"/>
        <v>560.33583157648002</v>
      </c>
      <c r="EO32" s="1">
        <f t="shared" si="763"/>
        <v>573.76907354669493</v>
      </c>
      <c r="EP32" s="1">
        <f t="shared" si="763"/>
        <v>587.52435808435132</v>
      </c>
      <c r="EQ32" s="1">
        <f t="shared" si="763"/>
        <v>601.60940569470586</v>
      </c>
      <c r="ER32" s="1">
        <f t="shared" si="763"/>
        <v>616.03212197097355</v>
      </c>
      <c r="ES32" s="1">
        <f t="shared" si="763"/>
        <v>630.80060203154517</v>
      </c>
      <c r="ET32" s="1">
        <f t="shared" si="763"/>
        <v>645.92313506357812</v>
      </c>
      <c r="EU32" s="1">
        <f t="shared" si="763"/>
        <v>661.40820897551589</v>
      </c>
      <c r="EV32" s="1">
        <f t="shared" si="763"/>
        <v>677.26451516114298</v>
      </c>
      <c r="EW32" s="1">
        <f t="shared" si="763"/>
        <v>693.50095337785217</v>
      </c>
      <c r="EX32" s="1">
        <f t="shared" si="763"/>
        <v>710.12663674186138</v>
      </c>
      <c r="EY32" s="1">
        <f t="shared" si="763"/>
        <v>727.15089684318298</v>
      </c>
      <c r="EZ32" s="1">
        <f t="shared" si="763"/>
        <v>744.58328898321702</v>
      </c>
      <c r="FA32" s="1">
        <f t="shared" si="763"/>
        <v>762.43359753790889</v>
      </c>
      <c r="FB32" s="1">
        <f t="shared" si="763"/>
        <v>780.71184144948052</v>
      </c>
      <c r="FC32" s="1">
        <f t="shared" si="763"/>
        <v>799.42827984981773</v>
      </c>
      <c r="FD32" s="1">
        <f t="shared" si="763"/>
        <v>818.59341781867079</v>
      </c>
      <c r="FE32" s="1">
        <f t="shared" si="763"/>
        <v>838.21801227989897</v>
      </c>
      <c r="FF32" s="1">
        <f t="shared" si="763"/>
        <v>858.31307803906861</v>
      </c>
      <c r="FG32" s="1">
        <f t="shared" si="763"/>
        <v>878.88989396579575</v>
      </c>
      <c r="FH32" s="1">
        <f t="shared" si="763"/>
        <v>899.96000932429877</v>
      </c>
      <c r="FI32" s="1">
        <f t="shared" si="763"/>
        <v>921.53525025571855</v>
      </c>
      <c r="FJ32" s="1">
        <f t="shared" si="763"/>
        <v>943.62772641584445</v>
      </c>
      <c r="FK32" s="1">
        <f t="shared" si="763"/>
        <v>966.24983777196542</v>
      </c>
      <c r="FL32" s="1">
        <f t="shared" si="763"/>
        <v>989.41428156267102</v>
      </c>
      <c r="FM32" s="1">
        <f t="shared" si="763"/>
        <v>1013.1340594245008</v>
      </c>
      <c r="FN32" s="1">
        <f t="shared" si="749"/>
        <v>1037.4224846894444</v>
      </c>
      <c r="FO32" s="1">
        <f t="shared" si="749"/>
        <v>1062.2931898573911</v>
      </c>
      <c r="FP32" s="1">
        <f t="shared" si="749"/>
        <v>1087.760134247718</v>
      </c>
      <c r="FQ32" s="1">
        <f t="shared" si="749"/>
        <v>1113.8376118343158</v>
      </c>
      <c r="FR32" s="1">
        <f t="shared" si="749"/>
        <v>1140.5402592684454</v>
      </c>
      <c r="FS32">
        <f t="shared" si="750"/>
        <v>5.3751971084664217E-46</v>
      </c>
      <c r="FT32">
        <f t="shared" si="754"/>
        <v>6.1306287037092906E-43</v>
      </c>
    </row>
    <row r="33" spans="3:176" x14ac:dyDescent="0.15">
      <c r="C33" s="6">
        <v>4</v>
      </c>
      <c r="D33" s="1"/>
      <c r="E33" s="1"/>
      <c r="F33" s="1"/>
      <c r="G33" s="1"/>
      <c r="H33" s="12">
        <f t="shared" ref="H33:AT33" si="764">S*H$26^(H$28-$C33)*H$27^$C33+H$24</f>
        <v>22.734424854344514</v>
      </c>
      <c r="I33" s="1">
        <f t="shared" si="764"/>
        <v>23.275946833710602</v>
      </c>
      <c r="J33" s="1">
        <f t="shared" si="764"/>
        <v>23.831295557903406</v>
      </c>
      <c r="K33" s="1">
        <f t="shared" si="764"/>
        <v>24.400824378971866</v>
      </c>
      <c r="L33" s="1">
        <f t="shared" si="764"/>
        <v>24.984895679219395</v>
      </c>
      <c r="M33" s="1">
        <f t="shared" si="764"/>
        <v>25.583881101980879</v>
      </c>
      <c r="N33" s="1">
        <f t="shared" si="764"/>
        <v>26.198161788297302</v>
      </c>
      <c r="O33" s="1">
        <f t="shared" si="764"/>
        <v>26.828128619638946</v>
      </c>
      <c r="P33" s="1">
        <f t="shared" si="764"/>
        <v>27.474182466831465</v>
      </c>
      <c r="Q33" s="1">
        <f t="shared" si="764"/>
        <v>28.136734445343642</v>
      </c>
      <c r="R33" s="1">
        <f t="shared" si="764"/>
        <v>28.816206177099222</v>
      </c>
      <c r="S33" s="1">
        <f t="shared" si="764"/>
        <v>29.513030058979563</v>
      </c>
      <c r="T33" s="1">
        <f t="shared" si="764"/>
        <v>30.227649538188199</v>
      </c>
      <c r="U33" s="1">
        <f t="shared" si="764"/>
        <v>30.960519394652586</v>
      </c>
      <c r="V33" s="1">
        <f t="shared" si="764"/>
        <v>31.712106030642879</v>
      </c>
      <c r="W33" s="1">
        <f t="shared" si="764"/>
        <v>32.482887767792242</v>
      </c>
      <c r="X33" s="1">
        <f t="shared" si="764"/>
        <v>33.273355151707733</v>
      </c>
      <c r="Y33" s="1">
        <f t="shared" si="764"/>
        <v>34.084011264365927</v>
      </c>
      <c r="Z33" s="1">
        <f t="shared" si="764"/>
        <v>34.915372044491974</v>
      </c>
      <c r="AA33" s="1">
        <f t="shared" si="764"/>
        <v>35.767966616126415</v>
      </c>
      <c r="AB33" s="1">
        <f t="shared" si="764"/>
        <v>36.642337625588652</v>
      </c>
      <c r="AC33" s="1">
        <f t="shared" si="764"/>
        <v>37.539041587052026</v>
      </c>
      <c r="AD33" s="1">
        <f t="shared" si="764"/>
        <v>38.458649236950336</v>
      </c>
      <c r="AE33" s="1">
        <f t="shared" si="764"/>
        <v>39.401745897441501</v>
      </c>
      <c r="AF33" s="1">
        <f t="shared" si="764"/>
        <v>40.368931849159985</v>
      </c>
      <c r="AG33" s="1">
        <f t="shared" si="764"/>
        <v>41.36082271349521</v>
      </c>
      <c r="AH33" s="1">
        <f t="shared" si="764"/>
        <v>42.378049844639506</v>
      </c>
      <c r="AI33" s="1">
        <f t="shared" si="764"/>
        <v>43.421260731655202</v>
      </c>
      <c r="AJ33" s="1">
        <f t="shared" si="764"/>
        <v>44.491119410816928</v>
      </c>
      <c r="AK33" s="1">
        <f t="shared" si="764"/>
        <v>45.588306888491758</v>
      </c>
      <c r="AL33" s="1">
        <f t="shared" si="764"/>
        <v>46.713521574826451</v>
      </c>
      <c r="AM33" s="1">
        <f t="shared" si="764"/>
        <v>47.867479728517985</v>
      </c>
      <c r="AN33" s="1">
        <f t="shared" si="764"/>
        <v>49.050915912950593</v>
      </c>
      <c r="AO33" s="1">
        <f t="shared" si="764"/>
        <v>50.264583463989972</v>
      </c>
      <c r="AP33" s="1">
        <f t="shared" si="764"/>
        <v>49.523865603088964</v>
      </c>
      <c r="AQ33" s="1">
        <f t="shared" si="764"/>
        <v>50.72950505892436</v>
      </c>
      <c r="AR33" s="1">
        <f t="shared" si="764"/>
        <v>51.964953301129704</v>
      </c>
      <c r="AS33" s="1">
        <f t="shared" si="764"/>
        <v>53.230947481739342</v>
      </c>
      <c r="AT33" s="1">
        <f t="shared" si="764"/>
        <v>54.528242982127026</v>
      </c>
      <c r="AU33" s="1">
        <f t="shared" si="747"/>
        <v>55.857613863806911</v>
      </c>
      <c r="AV33" s="1">
        <f t="shared" si="756"/>
        <v>57.219853330382456</v>
      </c>
      <c r="AW33" s="1">
        <f t="shared" si="756"/>
        <v>58.61577420091924</v>
      </c>
      <c r="AX33" s="1">
        <f t="shared" si="756"/>
        <v>60.046209395023794</v>
      </c>
      <c r="AY33" s="1">
        <f t="shared" si="756"/>
        <v>61.512012429918315</v>
      </c>
      <c r="AZ33" s="1">
        <f t="shared" si="756"/>
        <v>63.014057929807741</v>
      </c>
      <c r="BA33" s="1">
        <f t="shared" si="756"/>
        <v>64.55324214784298</v>
      </c>
      <c r="BB33" s="1">
        <f t="shared" si="756"/>
        <v>66.130483500992298</v>
      </c>
      <c r="BC33" s="1">
        <f t="shared" si="756"/>
        <v>67.746723118139528</v>
      </c>
      <c r="BD33" s="1">
        <f t="shared" si="756"/>
        <v>69.402925401736425</v>
      </c>
      <c r="BE33" s="1">
        <f t="shared" si="756"/>
        <v>71.100078603344585</v>
      </c>
      <c r="BF33" s="1">
        <f t="shared" si="757"/>
        <v>72.839195413409954</v>
      </c>
      <c r="BG33" s="1">
        <f t="shared" si="757"/>
        <v>74.621313565622089</v>
      </c>
      <c r="BH33" s="1">
        <f t="shared" si="757"/>
        <v>76.44749645621917</v>
      </c>
      <c r="BI33" s="1">
        <f t="shared" si="757"/>
        <v>78.318833778607683</v>
      </c>
      <c r="BJ33" s="1">
        <f t="shared" si="757"/>
        <v>80.236442173676195</v>
      </c>
      <c r="BK33" s="1">
        <f t="shared" si="757"/>
        <v>82.20146589619074</v>
      </c>
      <c r="BL33" s="1">
        <f t="shared" si="757"/>
        <v>84.215077497670094</v>
      </c>
      <c r="BM33" s="1">
        <f t="shared" si="757"/>
        <v>86.278478526147751</v>
      </c>
      <c r="BN33" s="1">
        <f t="shared" si="757"/>
        <v>88.392900243239012</v>
      </c>
      <c r="BO33" s="1">
        <f t="shared" si="757"/>
        <v>90.559604358940419</v>
      </c>
      <c r="BP33" s="1">
        <f t="shared" si="758"/>
        <v>92.779883784600585</v>
      </c>
      <c r="BQ33" s="1">
        <f t="shared" si="758"/>
        <v>95.055063404511259</v>
      </c>
      <c r="BR33" s="1">
        <f t="shared" si="758"/>
        <v>97.38650086657978</v>
      </c>
      <c r="BS33" s="1">
        <f t="shared" si="758"/>
        <v>99.775587392554016</v>
      </c>
      <c r="BT33" s="1">
        <f t="shared" si="758"/>
        <v>102.22374860828403</v>
      </c>
      <c r="BU33" s="1">
        <f t="shared" si="758"/>
        <v>104.73244539451524</v>
      </c>
      <c r="BV33" s="1">
        <f t="shared" si="758"/>
        <v>107.30317475872168</v>
      </c>
      <c r="BW33" s="1">
        <f t="shared" si="758"/>
        <v>109.93747072849872</v>
      </c>
      <c r="BX33" s="1">
        <f t="shared" si="758"/>
        <v>112.63690526704927</v>
      </c>
      <c r="BY33" s="1">
        <f t="shared" si="758"/>
        <v>115.40308921130911</v>
      </c>
      <c r="BZ33" s="1">
        <f t="shared" si="759"/>
        <v>118.23767323327162</v>
      </c>
      <c r="CA33" s="1">
        <f t="shared" si="759"/>
        <v>121.14234882508565</v>
      </c>
      <c r="CB33" s="1">
        <f t="shared" si="759"/>
        <v>124.11884930851407</v>
      </c>
      <c r="CC33" s="1">
        <f t="shared" si="759"/>
        <v>127.16895086935583</v>
      </c>
      <c r="CD33" s="1">
        <f t="shared" si="759"/>
        <v>130.29447361744838</v>
      </c>
      <c r="CE33" s="1">
        <f t="shared" si="759"/>
        <v>133.49728267288373</v>
      </c>
      <c r="CF33" s="1">
        <f t="shared" si="759"/>
        <v>136.77928927908584</v>
      </c>
      <c r="CG33" s="1">
        <f t="shared" si="759"/>
        <v>140.1424519434135</v>
      </c>
      <c r="CH33" s="1">
        <f t="shared" si="759"/>
        <v>143.58877760597002</v>
      </c>
      <c r="CI33" s="1">
        <f t="shared" si="759"/>
        <v>147.12032283731682</v>
      </c>
      <c r="CJ33" s="1">
        <f t="shared" si="760"/>
        <v>150.73919506580557</v>
      </c>
      <c r="CK33" s="1">
        <f t="shared" si="760"/>
        <v>154.44755383526189</v>
      </c>
      <c r="CL33" s="1">
        <f t="shared" si="760"/>
        <v>158.24761209377041</v>
      </c>
      <c r="CM33" s="1">
        <f t="shared" si="760"/>
        <v>162.14163751433114</v>
      </c>
      <c r="CN33" s="1">
        <f t="shared" si="760"/>
        <v>166.13195384817465</v>
      </c>
      <c r="CO33" s="1">
        <f t="shared" si="760"/>
        <v>170.22094231154395</v>
      </c>
      <c r="CP33" s="1">
        <f t="shared" si="760"/>
        <v>174.41104300677083</v>
      </c>
      <c r="CQ33" s="1">
        <f t="shared" si="760"/>
        <v>178.70475637849455</v>
      </c>
      <c r="CR33" s="1">
        <f t="shared" si="760"/>
        <v>183.10464470589181</v>
      </c>
      <c r="CS33" s="1">
        <f t="shared" si="760"/>
        <v>187.61333363180884</v>
      </c>
      <c r="CT33" s="1">
        <f t="shared" si="761"/>
        <v>192.23351372970808</v>
      </c>
      <c r="CU33" s="1">
        <f t="shared" si="761"/>
        <v>196.96794210936429</v>
      </c>
      <c r="CV33" s="1">
        <f t="shared" si="761"/>
        <v>201.81944406226899</v>
      </c>
      <c r="CW33" s="1">
        <f t="shared" si="761"/>
        <v>206.79091474772432</v>
      </c>
      <c r="CX33" s="1">
        <f t="shared" si="761"/>
        <v>211.88532092063352</v>
      </c>
      <c r="CY33" s="1">
        <f t="shared" si="761"/>
        <v>217.10570270201819</v>
      </c>
      <c r="CZ33" s="1">
        <f t="shared" si="761"/>
        <v>222.45517539331971</v>
      </c>
      <c r="DA33" s="1">
        <f t="shared" si="761"/>
        <v>227.93693133556707</v>
      </c>
      <c r="DB33" s="1">
        <f t="shared" si="763"/>
        <v>233.55424181452119</v>
      </c>
      <c r="DC33" s="1">
        <f t="shared" si="763"/>
        <v>239.31045901293211</v>
      </c>
      <c r="DD33" s="1">
        <f t="shared" si="763"/>
        <v>245.20901801107388</v>
      </c>
      <c r="DE33" s="1">
        <f t="shared" si="763"/>
        <v>251.25343883675268</v>
      </c>
      <c r="DF33" s="1">
        <f t="shared" si="763"/>
        <v>257.44732856600922</v>
      </c>
      <c r="DG33" s="1">
        <f t="shared" si="763"/>
        <v>263.79438347577127</v>
      </c>
      <c r="DH33" s="1">
        <f t="shared" si="763"/>
        <v>270.29839124973915</v>
      </c>
      <c r="DI33" s="1">
        <f t="shared" si="763"/>
        <v>276.96323323882223</v>
      </c>
      <c r="DJ33" s="1">
        <f t="shared" si="763"/>
        <v>283.79288677747428</v>
      </c>
      <c r="DK33" s="1">
        <f t="shared" si="763"/>
        <v>290.79142755731067</v>
      </c>
      <c r="DL33" s="1">
        <f t="shared" si="763"/>
        <v>297.96303205942331</v>
      </c>
      <c r="DM33" s="1">
        <f t="shared" si="763"/>
        <v>305.3119800468462</v>
      </c>
      <c r="DN33" s="1">
        <f t="shared" si="763"/>
        <v>312.84265711865714</v>
      </c>
      <c r="DO33" s="1">
        <f t="shared" si="763"/>
        <v>320.55955732724158</v>
      </c>
      <c r="DP33" s="1">
        <f t="shared" si="763"/>
        <v>328.46728586027956</v>
      </c>
      <c r="DQ33" s="1">
        <f t="shared" si="763"/>
        <v>309.86708337715498</v>
      </c>
      <c r="DR33" s="1">
        <f t="shared" si="763"/>
        <v>317.29569899486245</v>
      </c>
      <c r="DS33" s="1">
        <f t="shared" si="763"/>
        <v>324.90240493889354</v>
      </c>
      <c r="DT33" s="1">
        <f t="shared" si="763"/>
        <v>332.69147066751134</v>
      </c>
      <c r="DU33" s="1">
        <f t="shared" si="763"/>
        <v>340.66726799307173</v>
      </c>
      <c r="DV33" s="1">
        <f t="shared" si="763"/>
        <v>348.83427353581538</v>
      </c>
      <c r="DW33" s="1">
        <f t="shared" si="763"/>
        <v>357.19707123648533</v>
      </c>
      <c r="DX33" s="1">
        <f t="shared" si="763"/>
        <v>365.76035492918072</v>
      </c>
      <c r="DY33" s="1">
        <f t="shared" si="763"/>
        <v>374.52893097589157</v>
      </c>
      <c r="DZ33" s="1">
        <f t="shared" si="763"/>
        <v>383.5077209641924</v>
      </c>
      <c r="EA33" s="1">
        <f t="shared" si="763"/>
        <v>392.70176446960841</v>
      </c>
      <c r="EB33" s="1">
        <f t="shared" si="763"/>
        <v>402.11622188420733</v>
      </c>
      <c r="EC33" s="1">
        <f t="shared" si="763"/>
        <v>411.75637731300026</v>
      </c>
      <c r="ED33" s="1">
        <f t="shared" si="763"/>
        <v>421.62764153978145</v>
      </c>
      <c r="EE33" s="1">
        <f t="shared" si="763"/>
        <v>431.73555506406927</v>
      </c>
      <c r="EF33" s="1">
        <f t="shared" si="763"/>
        <v>442.08579121085245</v>
      </c>
      <c r="EG33" s="1">
        <f t="shared" si="763"/>
        <v>452.68415931488948</v>
      </c>
      <c r="EH33" s="1">
        <f t="shared" si="763"/>
        <v>463.53660798134655</v>
      </c>
      <c r="EI33" s="1">
        <f t="shared" si="763"/>
        <v>474.64922842460322</v>
      </c>
      <c r="EJ33" s="1">
        <f t="shared" si="763"/>
        <v>486.02825788710385</v>
      </c>
      <c r="EK33" s="1">
        <f t="shared" si="763"/>
        <v>497.68008314016788</v>
      </c>
      <c r="EL33" s="1">
        <f t="shared" si="763"/>
        <v>509.61124406872983</v>
      </c>
      <c r="EM33" s="1">
        <f t="shared" si="763"/>
        <v>521.82843734201617</v>
      </c>
      <c r="EN33" s="1">
        <f t="shared" si="763"/>
        <v>534.33852017222273</v>
      </c>
      <c r="EO33" s="1">
        <f t="shared" si="763"/>
        <v>547.14851416329998</v>
      </c>
      <c r="EP33" s="1">
        <f t="shared" si="763"/>
        <v>560.2656092520084</v>
      </c>
      <c r="EQ33" s="1">
        <f t="shared" si="763"/>
        <v>573.69716774345363</v>
      </c>
      <c r="ER33" s="1">
        <f t="shared" si="763"/>
        <v>587.45072844336926</v>
      </c>
      <c r="ES33" s="1">
        <f t="shared" si="763"/>
        <v>601.53401088946362</v>
      </c>
      <c r="ET33" s="1">
        <f t="shared" si="763"/>
        <v>615.95491968420879</v>
      </c>
      <c r="EU33" s="1">
        <f t="shared" si="763"/>
        <v>630.72154893149957</v>
      </c>
      <c r="EV33" s="1">
        <f t="shared" si="763"/>
        <v>645.8421867796776</v>
      </c>
      <c r="EW33" s="1">
        <f t="shared" si="763"/>
        <v>661.3253200734656</v>
      </c>
      <c r="EX33" s="1">
        <f t="shared" si="763"/>
        <v>677.17963911742663</v>
      </c>
      <c r="EY33" s="1">
        <f t="shared" si="763"/>
        <v>693.41404255361931</v>
      </c>
      <c r="EZ33" s="1">
        <f t="shared" si="763"/>
        <v>710.03764235618939</v>
      </c>
      <c r="FA33" s="1">
        <f t="shared" si="763"/>
        <v>727.05976894569653</v>
      </c>
      <c r="FB33" s="1">
        <f t="shared" si="763"/>
        <v>744.48997642605286</v>
      </c>
      <c r="FC33" s="1">
        <f t="shared" si="763"/>
        <v>762.33804794700779</v>
      </c>
      <c r="FD33" s="1">
        <f t="shared" si="763"/>
        <v>780.61400119519078</v>
      </c>
      <c r="FE33" s="1">
        <f t="shared" si="763"/>
        <v>799.32809401679424</v>
      </c>
      <c r="FF33" s="1">
        <f t="shared" si="763"/>
        <v>818.49083017505245</v>
      </c>
      <c r="FG33" s="1">
        <f t="shared" si="763"/>
        <v>838.11296524574675</v>
      </c>
      <c r="FH33" s="1">
        <f t="shared" si="763"/>
        <v>858.20551265404822</v>
      </c>
      <c r="FI33" s="1">
        <f t="shared" si="763"/>
        <v>878.77974985608364</v>
      </c>
      <c r="FJ33" s="1">
        <f t="shared" si="763"/>
        <v>899.84722466869573</v>
      </c>
      <c r="FK33" s="1">
        <f t="shared" si="763"/>
        <v>921.41976175095294</v>
      </c>
      <c r="FL33" s="1">
        <f t="shared" si="763"/>
        <v>943.50946924103857</v>
      </c>
      <c r="FM33" s="1">
        <f t="shared" si="763"/>
        <v>966.12874555225528</v>
      </c>
      <c r="FN33" s="1">
        <f t="shared" si="749"/>
        <v>989.29028633195173</v>
      </c>
      <c r="FO33" s="1">
        <f t="shared" si="749"/>
        <v>1013.0070915872773</v>
      </c>
      <c r="FP33" s="1">
        <f t="shared" si="749"/>
        <v>1037.2924729817707</v>
      </c>
      <c r="FQ33" s="1">
        <f t="shared" si="749"/>
        <v>1062.1600613068713</v>
      </c>
      <c r="FR33" s="1">
        <f t="shared" si="749"/>
        <v>1087.6238141325484</v>
      </c>
      <c r="FS33">
        <f t="shared" si="750"/>
        <v>2.2441447927847306E-44</v>
      </c>
      <c r="FT33">
        <f t="shared" si="754"/>
        <v>2.4407853189942264E-41</v>
      </c>
    </row>
    <row r="34" spans="3:176" x14ac:dyDescent="0.15">
      <c r="C34" s="6">
        <v>5</v>
      </c>
      <c r="D34" s="1"/>
      <c r="E34" s="1"/>
      <c r="F34" s="1"/>
      <c r="G34" s="1"/>
      <c r="H34" s="1"/>
      <c r="I34" s="12">
        <f t="shared" ref="I34:AT34" si="765">S*I$26^(I$28-$C34)*I$27^$C34+I$24</f>
        <v>22.203174956677397</v>
      </c>
      <c r="J34" s="1">
        <f t="shared" si="765"/>
        <v>22.73110795084348</v>
      </c>
      <c r="K34" s="1">
        <f t="shared" si="765"/>
        <v>23.272520406205818</v>
      </c>
      <c r="L34" s="1">
        <f t="shared" si="765"/>
        <v>23.827756799640738</v>
      </c>
      <c r="M34" s="1">
        <f t="shared" si="765"/>
        <v>24.397170411465407</v>
      </c>
      <c r="N34" s="1">
        <f t="shared" si="765"/>
        <v>24.981123550418292</v>
      </c>
      <c r="O34" s="1">
        <f t="shared" si="765"/>
        <v>25.579987784389299</v>
      </c>
      <c r="P34" s="1">
        <f t="shared" si="765"/>
        <v>26.194144177046407</v>
      </c>
      <c r="Q34" s="1">
        <f t="shared" si="765"/>
        <v>26.823983530509473</v>
      </c>
      <c r="R34" s="1">
        <f t="shared" si="765"/>
        <v>27.469906634225914</v>
      </c>
      <c r="S34" s="1">
        <f t="shared" si="765"/>
        <v>28.132324520206552</v>
      </c>
      <c r="T34" s="1">
        <f t="shared" si="765"/>
        <v>28.811658724784305</v>
      </c>
      <c r="U34" s="1">
        <f t="shared" si="765"/>
        <v>29.508341557062369</v>
      </c>
      <c r="V34" s="1">
        <f t="shared" si="765"/>
        <v>30.222816374222852</v>
      </c>
      <c r="W34" s="1">
        <f t="shared" si="765"/>
        <v>30.955537863871193</v>
      </c>
      <c r="X34" s="1">
        <f t="shared" si="765"/>
        <v>31.706972333596163</v>
      </c>
      <c r="Y34" s="1">
        <f t="shared" si="765"/>
        <v>32.477598007929842</v>
      </c>
      <c r="Z34" s="1">
        <f t="shared" si="765"/>
        <v>33.267905332896731</v>
      </c>
      <c r="AA34" s="1">
        <f t="shared" si="765"/>
        <v>34.078397288345847</v>
      </c>
      <c r="AB34" s="1">
        <f t="shared" si="765"/>
        <v>34.909589708264917</v>
      </c>
      <c r="AC34" s="1">
        <f t="shared" si="765"/>
        <v>35.762011609280272</v>
      </c>
      <c r="AD34" s="1">
        <f t="shared" si="765"/>
        <v>36.636205527552136</v>
      </c>
      <c r="AE34" s="1">
        <f t="shared" si="765"/>
        <v>37.53272786427938</v>
      </c>
      <c r="AF34" s="1">
        <f t="shared" si="765"/>
        <v>38.452149240034181</v>
      </c>
      <c r="AG34" s="1">
        <f t="shared" si="765"/>
        <v>39.395054858151873</v>
      </c>
      <c r="AH34" s="1">
        <f t="shared" si="765"/>
        <v>40.362044877407698</v>
      </c>
      <c r="AI34" s="1">
        <f t="shared" si="765"/>
        <v>41.353734794217672</v>
      </c>
      <c r="AJ34" s="1">
        <f t="shared" si="765"/>
        <v>42.37075583460684</v>
      </c>
      <c r="AK34" s="1">
        <f t="shared" si="765"/>
        <v>43.413755356194827</v>
      </c>
      <c r="AL34" s="1">
        <f t="shared" si="765"/>
        <v>44.483397260454417</v>
      </c>
      <c r="AM34" s="1">
        <f t="shared" si="765"/>
        <v>45.580362415505867</v>
      </c>
      <c r="AN34" s="1">
        <f t="shared" si="765"/>
        <v>46.705349089716044</v>
      </c>
      <c r="AO34" s="1">
        <f t="shared" si="765"/>
        <v>47.859073396378712</v>
      </c>
      <c r="AP34" s="1">
        <f t="shared" si="765"/>
        <v>47.192131372471536</v>
      </c>
      <c r="AQ34" s="1">
        <f t="shared" si="765"/>
        <v>48.34010840026734</v>
      </c>
      <c r="AR34" s="1">
        <f t="shared" si="765"/>
        <v>49.516468256206934</v>
      </c>
      <c r="AS34" s="1">
        <f t="shared" si="765"/>
        <v>50.721912829209067</v>
      </c>
      <c r="AT34" s="1">
        <f t="shared" si="765"/>
        <v>51.957161365495693</v>
      </c>
      <c r="AU34" s="1">
        <f t="shared" si="747"/>
        <v>53.222950897827857</v>
      </c>
      <c r="AV34" s="1">
        <f t="shared" si="756"/>
        <v>54.520036685356523</v>
      </c>
      <c r="AW34" s="1">
        <f t="shared" si="756"/>
        <v>55.849192664350468</v>
      </c>
      <c r="AX34" s="1">
        <f t="shared" si="756"/>
        <v>57.211211910070631</v>
      </c>
      <c r="AY34" s="1">
        <f t="shared" si="756"/>
        <v>58.60690711006616</v>
      </c>
      <c r="AZ34" s="1">
        <f t="shared" si="756"/>
        <v>60.03711104917484</v>
      </c>
      <c r="BA34" s="1">
        <f t="shared" si="756"/>
        <v>61.502677106517446</v>
      </c>
      <c r="BB34" s="1">
        <f t="shared" si="756"/>
        <v>63.004479764782182</v>
      </c>
      <c r="BC34" s="1">
        <f t="shared" si="756"/>
        <v>64.543415132103732</v>
      </c>
      <c r="BD34" s="1">
        <f t="shared" si="756"/>
        <v>66.120401476847917</v>
      </c>
      <c r="BE34" s="1">
        <f t="shared" si="756"/>
        <v>67.736379775621231</v>
      </c>
      <c r="BF34" s="1">
        <f t="shared" si="757"/>
        <v>69.392314274832458</v>
      </c>
      <c r="BG34" s="1">
        <f t="shared" si="757"/>
        <v>71.089193066141277</v>
      </c>
      <c r="BH34" s="1">
        <f t="shared" si="757"/>
        <v>72.828028676137464</v>
      </c>
      <c r="BI34" s="1">
        <f t="shared" si="757"/>
        <v>74.609858670602392</v>
      </c>
      <c r="BJ34" s="1">
        <f t="shared" si="757"/>
        <v>76.43574627371369</v>
      </c>
      <c r="BK34" s="1">
        <f t="shared" si="757"/>
        <v>78.306781002562417</v>
      </c>
      <c r="BL34" s="1">
        <f t="shared" si="757"/>
        <v>80.224079317361472</v>
      </c>
      <c r="BM34" s="1">
        <f t="shared" si="757"/>
        <v>82.18878528773331</v>
      </c>
      <c r="BN34" s="1">
        <f t="shared" si="757"/>
        <v>84.202071275474481</v>
      </c>
      <c r="BO34" s="1">
        <f t="shared" si="757"/>
        <v>86.265138634204718</v>
      </c>
      <c r="BP34" s="1">
        <f t="shared" si="758"/>
        <v>88.379218426317649</v>
      </c>
      <c r="BQ34" s="1">
        <f t="shared" si="758"/>
        <v>90.545572157661667</v>
      </c>
      <c r="BR34" s="1">
        <f t="shared" si="758"/>
        <v>92.765492530388613</v>
      </c>
      <c r="BS34" s="1">
        <f t="shared" si="758"/>
        <v>95.040304214420274</v>
      </c>
      <c r="BT34" s="1">
        <f t="shared" si="758"/>
        <v>97.371364637992713</v>
      </c>
      <c r="BU34" s="1">
        <f t="shared" si="758"/>
        <v>99.760064797750232</v>
      </c>
      <c r="BV34" s="1">
        <f t="shared" si="758"/>
        <v>102.20783008887256</v>
      </c>
      <c r="BW34" s="1">
        <f t="shared" si="758"/>
        <v>104.71612115573053</v>
      </c>
      <c r="BX34" s="1">
        <f t="shared" si="758"/>
        <v>107.28643476357814</v>
      </c>
      <c r="BY34" s="1">
        <f t="shared" si="758"/>
        <v>109.92030469180081</v>
      </c>
      <c r="BZ34" s="1">
        <f t="shared" si="759"/>
        <v>112.61930264925333</v>
      </c>
      <c r="CA34" s="1">
        <f t="shared" si="759"/>
        <v>115.38503921223349</v>
      </c>
      <c r="CB34" s="1">
        <f t="shared" si="759"/>
        <v>118.21916478565137</v>
      </c>
      <c r="CC34" s="1">
        <f t="shared" si="759"/>
        <v>121.1233705879676</v>
      </c>
      <c r="CD34" s="1">
        <f t="shared" si="759"/>
        <v>124.09938966048871</v>
      </c>
      <c r="CE34" s="1">
        <f t="shared" si="759"/>
        <v>127.14899790162171</v>
      </c>
      <c r="CF34" s="1">
        <f t="shared" si="759"/>
        <v>130.27401512670519</v>
      </c>
      <c r="CG34" s="1">
        <f t="shared" si="759"/>
        <v>133.47630615404955</v>
      </c>
      <c r="CH34" s="1">
        <f t="shared" si="759"/>
        <v>136.75778191783408</v>
      </c>
      <c r="CI34" s="1">
        <f t="shared" si="759"/>
        <v>140.12040060852553</v>
      </c>
      <c r="CJ34" s="1">
        <f t="shared" si="760"/>
        <v>143.56616884149872</v>
      </c>
      <c r="CK34" s="1">
        <f t="shared" si="760"/>
        <v>147.0971428545561</v>
      </c>
      <c r="CL34" s="1">
        <f t="shared" si="760"/>
        <v>150.71542973506152</v>
      </c>
      <c r="CM34" s="1">
        <f t="shared" si="760"/>
        <v>154.42318867742028</v>
      </c>
      <c r="CN34" s="1">
        <f t="shared" si="760"/>
        <v>158.22263227165587</v>
      </c>
      <c r="CO34" s="1">
        <f t="shared" si="760"/>
        <v>162.11602782385225</v>
      </c>
      <c r="CP34" s="1">
        <f t="shared" si="760"/>
        <v>166.10569870925056</v>
      </c>
      <c r="CQ34" s="1">
        <f t="shared" si="760"/>
        <v>170.1940257588063</v>
      </c>
      <c r="CR34" s="1">
        <f t="shared" si="760"/>
        <v>174.38344868003585</v>
      </c>
      <c r="CS34" s="1">
        <f t="shared" si="760"/>
        <v>178.67646751299947</v>
      </c>
      <c r="CT34" s="1">
        <f t="shared" si="761"/>
        <v>183.07564412228979</v>
      </c>
      <c r="CU34" s="1">
        <f t="shared" si="761"/>
        <v>187.58360372591667</v>
      </c>
      <c r="CV34" s="1">
        <f t="shared" si="761"/>
        <v>192.20303646200017</v>
      </c>
      <c r="CW34" s="1">
        <f t="shared" si="761"/>
        <v>196.93669899420684</v>
      </c>
      <c r="CX34" s="1">
        <f t="shared" si="761"/>
        <v>201.78741615688813</v>
      </c>
      <c r="CY34" s="1">
        <f t="shared" si="761"/>
        <v>206.75808264090125</v>
      </c>
      <c r="CZ34" s="1">
        <f t="shared" si="761"/>
        <v>211.85166472112004</v>
      </c>
      <c r="DA34" s="1">
        <f t="shared" si="761"/>
        <v>217.07120202666599</v>
      </c>
      <c r="DB34" s="1">
        <f t="shared" si="763"/>
        <v>222.4198093549158</v>
      </c>
      <c r="DC34" s="1">
        <f t="shared" si="763"/>
        <v>227.90067853036882</v>
      </c>
      <c r="DD34" s="1">
        <f t="shared" si="763"/>
        <v>233.51708030948274</v>
      </c>
      <c r="DE34" s="1">
        <f t="shared" si="763"/>
        <v>239.27236633261469</v>
      </c>
      <c r="DF34" s="1">
        <f t="shared" si="763"/>
        <v>245.16997112423329</v>
      </c>
      <c r="DG34" s="1">
        <f t="shared" si="763"/>
        <v>251.21341414259408</v>
      </c>
      <c r="DH34" s="1">
        <f t="shared" si="763"/>
        <v>257.40630188010294</v>
      </c>
      <c r="DI34" s="1">
        <f t="shared" si="763"/>
        <v>263.75233001561929</v>
      </c>
      <c r="DJ34" s="1">
        <f t="shared" si="763"/>
        <v>270.25528561998578</v>
      </c>
      <c r="DK34" s="1">
        <f t="shared" si="763"/>
        <v>276.91904941609806</v>
      </c>
      <c r="DL34" s="1">
        <f t="shared" si="763"/>
        <v>283.74759809486602</v>
      </c>
      <c r="DM34" s="1">
        <f t="shared" si="763"/>
        <v>290.74500668844661</v>
      </c>
      <c r="DN34" s="1">
        <f t="shared" si="763"/>
        <v>297.9154510021653</v>
      </c>
      <c r="DO34" s="1">
        <f t="shared" si="763"/>
        <v>305.26321010657841</v>
      </c>
      <c r="DP34" s="1">
        <f t="shared" si="763"/>
        <v>312.79266889116133</v>
      </c>
      <c r="DQ34" s="1">
        <f t="shared" si="763"/>
        <v>295.49050667703494</v>
      </c>
      <c r="DR34" s="1">
        <f t="shared" si="763"/>
        <v>302.57446464011264</v>
      </c>
      <c r="DS34" s="1">
        <f t="shared" si="763"/>
        <v>309.82825026021743</v>
      </c>
      <c r="DT34" s="1">
        <f t="shared" si="763"/>
        <v>317.2559349100535</v>
      </c>
      <c r="DU34" s="1">
        <f t="shared" si="763"/>
        <v>324.86168756760384</v>
      </c>
      <c r="DV34" s="1">
        <f t="shared" si="763"/>
        <v>332.64977715607478</v>
      </c>
      <c r="DW34" s="1">
        <f t="shared" si="763"/>
        <v>340.62457493993867</v>
      </c>
      <c r="DX34" s="1">
        <f t="shared" si="763"/>
        <v>348.79055697841778</v>
      </c>
      <c r="DY34" s="1">
        <f t="shared" si="763"/>
        <v>357.15230663778726</v>
      </c>
      <c r="DZ34" s="1">
        <f t="shared" si="763"/>
        <v>365.71451716390618</v>
      </c>
      <c r="EA34" s="1">
        <f t="shared" si="763"/>
        <v>374.48199431642263</v>
      </c>
      <c r="EB34" s="1">
        <f t="shared" si="763"/>
        <v>383.45965906612815</v>
      </c>
      <c r="EC34" s="1">
        <f t="shared" si="763"/>
        <v>392.6525503569797</v>
      </c>
      <c r="ED34" s="1">
        <f t="shared" si="763"/>
        <v>402.06582793433449</v>
      </c>
      <c r="EE34" s="1">
        <f t="shared" si="763"/>
        <v>411.70477524098993</v>
      </c>
      <c r="EF34" s="1">
        <f t="shared" si="763"/>
        <v>421.57480238265123</v>
      </c>
      <c r="EG34" s="1">
        <f t="shared" si="763"/>
        <v>431.68144916449057</v>
      </c>
      <c r="EH34" s="1">
        <f t="shared" si="763"/>
        <v>442.03038820050529</v>
      </c>
      <c r="EI34" s="1">
        <f t="shared" si="763"/>
        <v>452.62742809741752</v>
      </c>
      <c r="EJ34" s="1">
        <f t="shared" si="763"/>
        <v>463.47851671490264</v>
      </c>
      <c r="EK34" s="1">
        <f t="shared" si="763"/>
        <v>474.58974450397869</v>
      </c>
      <c r="EL34" s="1">
        <f t="shared" si="763"/>
        <v>485.96734792542657</v>
      </c>
      <c r="EM34" s="1">
        <f t="shared" si="763"/>
        <v>497.61771295016422</v>
      </c>
      <c r="EN34" s="1">
        <f t="shared" si="763"/>
        <v>509.54737864353524</v>
      </c>
      <c r="EO34" s="1">
        <f t="shared" si="763"/>
        <v>521.76304083552748</v>
      </c>
      <c r="EP34" s="1">
        <f t="shared" si="763"/>
        <v>534.27155587897801</v>
      </c>
      <c r="EQ34" s="1">
        <f t="shared" si="763"/>
        <v>547.07994449787702</v>
      </c>
      <c r="ER34" s="1">
        <f t="shared" si="763"/>
        <v>560.1953957279286</v>
      </c>
      <c r="ES34" s="1">
        <f t="shared" si="763"/>
        <v>573.625270951581</v>
      </c>
      <c r="ET34" s="1">
        <f t="shared" si="763"/>
        <v>587.37710802979018</v>
      </c>
      <c r="EU34" s="1">
        <f t="shared" si="763"/>
        <v>601.45862553283825</v>
      </c>
      <c r="EV34" s="1">
        <f t="shared" si="763"/>
        <v>615.87772707257761</v>
      </c>
      <c r="EW34" s="1">
        <f t="shared" si="763"/>
        <v>630.64250573853508</v>
      </c>
      <c r="EX34" s="1">
        <f t="shared" si="763"/>
        <v>645.76124864036592</v>
      </c>
      <c r="EY34" s="1">
        <f t="shared" si="763"/>
        <v>661.24244155920599</v>
      </c>
      <c r="EZ34" s="1">
        <f t="shared" si="763"/>
        <v>677.0947737105331</v>
      </c>
      <c r="FA34" s="1">
        <f t="shared" si="763"/>
        <v>693.32714262121215</v>
      </c>
      <c r="FB34" s="1">
        <f t="shared" si="763"/>
        <v>709.94865912345858</v>
      </c>
      <c r="FC34" s="1">
        <f t="shared" si="763"/>
        <v>726.9686524685269</v>
      </c>
      <c r="FD34" s="1">
        <f t="shared" si="763"/>
        <v>744.39667556299128</v>
      </c>
      <c r="FE34" s="1">
        <f t="shared" si="763"/>
        <v>762.24251033055862</v>
      </c>
      <c r="FF34" s="1">
        <f t="shared" si="763"/>
        <v>780.51617320242292</v>
      </c>
      <c r="FG34" s="1">
        <f t="shared" si="763"/>
        <v>799.22792073924495</v>
      </c>
      <c r="FH34" s="1">
        <f t="shared" si="763"/>
        <v>818.38825538790752</v>
      </c>
      <c r="FI34" s="1">
        <f t="shared" si="763"/>
        <v>838.00793137628364</v>
      </c>
      <c r="FJ34" s="1">
        <f t="shared" si="763"/>
        <v>858.09796074932126</v>
      </c>
      <c r="FK34" s="1">
        <f t="shared" si="763"/>
        <v>878.66961954983503</v>
      </c>
      <c r="FL34" s="1">
        <f t="shared" si="763"/>
        <v>899.73445414747516</v>
      </c>
      <c r="FM34" s="1">
        <f t="shared" si="763"/>
        <v>921.30428771942047</v>
      </c>
      <c r="FN34" s="1">
        <f t="shared" si="749"/>
        <v>943.39122688644068</v>
      </c>
      <c r="FO34" s="1">
        <f t="shared" si="749"/>
        <v>966.00766850804678</v>
      </c>
      <c r="FP34" s="1">
        <f t="shared" si="749"/>
        <v>989.16630664054424</v>
      </c>
      <c r="FQ34" s="1">
        <f t="shared" si="749"/>
        <v>1012.8801396618982</v>
      </c>
      <c r="FR34" s="1">
        <f t="shared" si="749"/>
        <v>1037.1624775674052</v>
      </c>
      <c r="FS34">
        <f t="shared" si="750"/>
        <v>7.4505607120453101E-43</v>
      </c>
      <c r="FT34">
        <f t="shared" si="754"/>
        <v>7.7274420073712835E-40</v>
      </c>
    </row>
    <row r="35" spans="3:176" x14ac:dyDescent="0.15">
      <c r="C35" s="6">
        <v>6</v>
      </c>
      <c r="I35" s="1"/>
      <c r="J35" s="12">
        <f t="shared" ref="J35:AT35" si="766">S*J$26^(J$28-$C35)*J$27^$C35+J$24</f>
        <v>21.685280977354402</v>
      </c>
      <c r="K35" s="1">
        <f t="shared" si="766"/>
        <v>22.199966305940134</v>
      </c>
      <c r="L35" s="1">
        <f t="shared" si="766"/>
        <v>22.727792534845701</v>
      </c>
      <c r="M35" s="1">
        <f t="shared" si="766"/>
        <v>23.269095488693324</v>
      </c>
      <c r="N35" s="1">
        <f t="shared" si="766"/>
        <v>23.824219574429257</v>
      </c>
      <c r="O35" s="1">
        <f t="shared" si="766"/>
        <v>24.393518000653447</v>
      </c>
      <c r="P35" s="1">
        <f t="shared" si="766"/>
        <v>24.977353002554363</v>
      </c>
      <c r="Q35" s="1">
        <f t="shared" si="766"/>
        <v>25.576096072592257</v>
      </c>
      <c r="R35" s="1">
        <f t="shared" si="766"/>
        <v>26.190128197077765</v>
      </c>
      <c r="S35" s="1">
        <f t="shared" si="766"/>
        <v>26.819840098796476</v>
      </c>
      <c r="T35" s="1">
        <f t="shared" si="766"/>
        <v>27.465632485834067</v>
      </c>
      <c r="U35" s="1">
        <f t="shared" si="766"/>
        <v>28.127916306760341</v>
      </c>
      <c r="V35" s="1">
        <f t="shared" si="766"/>
        <v>28.807113012334771</v>
      </c>
      <c r="W35" s="1">
        <f t="shared" si="766"/>
        <v>29.503654823900209</v>
      </c>
      <c r="X35" s="1">
        <f t="shared" si="766"/>
        <v>30.217985008635612</v>
      </c>
      <c r="Y35" s="1">
        <f t="shared" si="766"/>
        <v>30.950558161843148</v>
      </c>
      <c r="Z35" s="1">
        <f t="shared" si="766"/>
        <v>31.701840496449407</v>
      </c>
      <c r="AA35" s="1">
        <f t="shared" si="766"/>
        <v>32.472310139905119</v>
      </c>
      <c r="AB35" s="1">
        <f t="shared" si="766"/>
        <v>33.262457438672399</v>
      </c>
      <c r="AC35" s="1">
        <f t="shared" si="766"/>
        <v>34.072785270493533</v>
      </c>
      <c r="AD35" s="1">
        <f t="shared" si="766"/>
        <v>34.903809364639976</v>
      </c>
      <c r="AE35" s="1">
        <f t="shared" si="766"/>
        <v>35.756058630345741</v>
      </c>
      <c r="AF35" s="1">
        <f t="shared" si="766"/>
        <v>36.63007549363418</v>
      </c>
      <c r="AG35" s="1">
        <f t="shared" si="766"/>
        <v>37.526416242752653</v>
      </c>
      <c r="AH35" s="1">
        <f t="shared" si="766"/>
        <v>38.44565138243523</v>
      </c>
      <c r="AI35" s="1">
        <f t="shared" si="766"/>
        <v>39.388365997218777</v>
      </c>
      <c r="AJ35" s="1">
        <f t="shared" si="766"/>
        <v>40.355160124044097</v>
      </c>
      <c r="AK35" s="1">
        <f t="shared" si="766"/>
        <v>41.346649134379085</v>
      </c>
      <c r="AL35" s="1">
        <f t="shared" si="766"/>
        <v>42.363464126107573</v>
      </c>
      <c r="AM35" s="1">
        <f t="shared" si="766"/>
        <v>43.406252325433172</v>
      </c>
      <c r="AN35" s="1">
        <f t="shared" si="766"/>
        <v>44.475677499054179</v>
      </c>
      <c r="AO35" s="1">
        <f t="shared" si="766"/>
        <v>45.572420376872081</v>
      </c>
      <c r="AP35" s="1">
        <f t="shared" si="766"/>
        <v>44.971940232638985</v>
      </c>
      <c r="AQ35" s="1">
        <f t="shared" si="766"/>
        <v>46.065013227996758</v>
      </c>
      <c r="AR35" s="1">
        <f t="shared" si="766"/>
        <v>47.1851113067871</v>
      </c>
      <c r="AS35" s="1">
        <f t="shared" si="766"/>
        <v>48.332902781693718</v>
      </c>
      <c r="AT35" s="1">
        <f t="shared" si="766"/>
        <v>49.509072492382685</v>
      </c>
      <c r="AU35" s="1">
        <f t="shared" si="747"/>
        <v>50.714322214205247</v>
      </c>
      <c r="AV35" s="1">
        <f t="shared" si="756"/>
        <v>51.949371077007221</v>
      </c>
      <c r="AW35" s="1">
        <f t="shared" si="756"/>
        <v>53.214955994295742</v>
      </c>
      <c r="AX35" s="1">
        <f t="shared" si="756"/>
        <v>54.511832103018662</v>
      </c>
      <c r="AY35" s="1">
        <f t="shared" si="756"/>
        <v>55.840773214219759</v>
      </c>
      <c r="AZ35" s="1">
        <f t="shared" si="756"/>
        <v>57.202572274838154</v>
      </c>
      <c r="BA35" s="1">
        <f t="shared" si="756"/>
        <v>58.598041840927813</v>
      </c>
      <c r="BB35" s="1">
        <f t="shared" si="756"/>
        <v>60.028014562579706</v>
      </c>
      <c r="BC35" s="1">
        <f t="shared" si="756"/>
        <v>61.493343680835359</v>
      </c>
      <c r="BD35" s="1">
        <f t="shared" si="756"/>
        <v>62.994903536889282</v>
      </c>
      <c r="BE35" s="1">
        <f t="shared" si="756"/>
        <v>64.533590093883348</v>
      </c>
      <c r="BF35" s="1">
        <f t="shared" si="757"/>
        <v>66.110321471604948</v>
      </c>
      <c r="BG35" s="1">
        <f t="shared" si="757"/>
        <v>67.726038494407916</v>
      </c>
      <c r="BH35" s="1">
        <f t="shared" si="757"/>
        <v>69.38170525268329</v>
      </c>
      <c r="BI35" s="1">
        <f t="shared" si="757"/>
        <v>71.078309678214723</v>
      </c>
      <c r="BJ35" s="1">
        <f t="shared" si="757"/>
        <v>72.816864133762351</v>
      </c>
      <c r="BK35" s="1">
        <f t="shared" si="757"/>
        <v>74.598406017226438</v>
      </c>
      <c r="BL35" s="1">
        <f t="shared" si="757"/>
        <v>76.423998380752025</v>
      </c>
      <c r="BM35" s="1">
        <f t="shared" si="757"/>
        <v>78.294730565143183</v>
      </c>
      <c r="BN35" s="1">
        <f t="shared" si="757"/>
        <v>80.211718849966459</v>
      </c>
      <c r="BO35" s="1">
        <f t="shared" si="757"/>
        <v>82.176107119730574</v>
      </c>
      <c r="BP35" s="1">
        <f t="shared" si="758"/>
        <v>84.189067546540684</v>
      </c>
      <c r="BQ35" s="1">
        <f t="shared" si="758"/>
        <v>86.251801289634059</v>
      </c>
      <c r="BR35" s="1">
        <f t="shared" si="758"/>
        <v>88.365539212215097</v>
      </c>
      <c r="BS35" s="1">
        <f t="shared" si="758"/>
        <v>90.531542616016836</v>
      </c>
      <c r="BT35" s="1">
        <f t="shared" si="758"/>
        <v>92.751103994028369</v>
      </c>
      <c r="BU35" s="1">
        <f t="shared" si="758"/>
        <v>95.025547801836126</v>
      </c>
      <c r="BV35" s="1">
        <f t="shared" si="758"/>
        <v>97.356231248040473</v>
      </c>
      <c r="BW35" s="1">
        <f t="shared" si="758"/>
        <v>99.744545104218517</v>
      </c>
      <c r="BX35" s="1">
        <f t="shared" si="758"/>
        <v>102.19191453491706</v>
      </c>
      <c r="BY35" s="1">
        <f t="shared" si="758"/>
        <v>104.69979994817055</v>
      </c>
      <c r="BZ35" s="1">
        <f t="shared" si="759"/>
        <v>107.26969786705212</v>
      </c>
      <c r="CA35" s="1">
        <f t="shared" si="759"/>
        <v>109.9031418227774</v>
      </c>
      <c r="CB35" s="1">
        <f t="shared" si="759"/>
        <v>112.60170326989426</v>
      </c>
      <c r="CC35" s="1">
        <f t="shared" si="759"/>
        <v>115.36699252410469</v>
      </c>
      <c r="CD35" s="1">
        <f t="shared" si="759"/>
        <v>118.20065972327862</v>
      </c>
      <c r="CE35" s="1">
        <f t="shared" si="759"/>
        <v>121.10439581223275</v>
      </c>
      <c r="CF35" s="1">
        <f t="shared" si="759"/>
        <v>124.07993355186265</v>
      </c>
      <c r="CG35" s="1">
        <f t="shared" si="759"/>
        <v>127.12904855322991</v>
      </c>
      <c r="CH35" s="1">
        <f t="shared" si="759"/>
        <v>130.25356033722201</v>
      </c>
      <c r="CI35" s="1">
        <f t="shared" si="759"/>
        <v>133.45533342041631</v>
      </c>
      <c r="CJ35" s="1">
        <f t="shared" si="760"/>
        <v>136.73627842779763</v>
      </c>
      <c r="CK35" s="1">
        <f t="shared" si="760"/>
        <v>140.09835323299208</v>
      </c>
      <c r="CL35" s="1">
        <f t="shared" si="760"/>
        <v>143.5435641266983</v>
      </c>
      <c r="CM35" s="1">
        <f t="shared" si="760"/>
        <v>147.0739670140137</v>
      </c>
      <c r="CN35" s="1">
        <f t="shared" si="760"/>
        <v>150.6916686413696</v>
      </c>
      <c r="CO35" s="1">
        <f t="shared" si="760"/>
        <v>154.39882785380738</v>
      </c>
      <c r="CP35" s="1">
        <f t="shared" si="760"/>
        <v>158.19765688334721</v>
      </c>
      <c r="CQ35" s="1">
        <f t="shared" si="760"/>
        <v>162.09042266921665</v>
      </c>
      <c r="CR35" s="1">
        <f t="shared" si="760"/>
        <v>166.07944821072809</v>
      </c>
      <c r="CS35" s="1">
        <f t="shared" si="760"/>
        <v>170.1671139536119</v>
      </c>
      <c r="CT35" s="1">
        <f t="shared" si="761"/>
        <v>174.3558592106329</v>
      </c>
      <c r="CU35" s="1">
        <f t="shared" si="761"/>
        <v>178.64818361733771</v>
      </c>
      <c r="CV35" s="1">
        <f t="shared" si="761"/>
        <v>183.04664862380224</v>
      </c>
      <c r="CW35" s="1">
        <f t="shared" si="761"/>
        <v>187.55387902326851</v>
      </c>
      <c r="CX35" s="1">
        <f t="shared" si="761"/>
        <v>192.17256451858461</v>
      </c>
      <c r="CY35" s="1">
        <f t="shared" si="761"/>
        <v>196.90546132738129</v>
      </c>
      <c r="CZ35" s="1">
        <f t="shared" si="761"/>
        <v>201.7553938269437</v>
      </c>
      <c r="DA35" s="1">
        <f t="shared" si="761"/>
        <v>206.72525623975991</v>
      </c>
      <c r="DB35" s="1">
        <f t="shared" si="763"/>
        <v>211.81801436075219</v>
      </c>
      <c r="DC35" s="1">
        <f t="shared" si="763"/>
        <v>217.03670732722131</v>
      </c>
      <c r="DD35" s="1">
        <f t="shared" si="763"/>
        <v>222.38444943256104</v>
      </c>
      <c r="DE35" s="1">
        <f t="shared" si="763"/>
        <v>227.86443198482462</v>
      </c>
      <c r="DF35" s="1">
        <f t="shared" si="763"/>
        <v>233.47992521125184</v>
      </c>
      <c r="DG35" s="1">
        <f t="shared" si="763"/>
        <v>239.23428020989519</v>
      </c>
      <c r="DH35" s="1">
        <f t="shared" si="763"/>
        <v>245.13093094950742</v>
      </c>
      <c r="DI35" s="1">
        <f t="shared" si="763"/>
        <v>251.17339631888598</v>
      </c>
      <c r="DJ35" s="1">
        <f t="shared" si="763"/>
        <v>257.36528222689572</v>
      </c>
      <c r="DK35" s="1">
        <f t="shared" si="763"/>
        <v>263.71028375442518</v>
      </c>
      <c r="DL35" s="1">
        <f t="shared" si="763"/>
        <v>270.21218735955784</v>
      </c>
      <c r="DM35" s="1">
        <f t="shared" si="763"/>
        <v>276.8748731372778</v>
      </c>
      <c r="DN35" s="1">
        <f t="shared" si="763"/>
        <v>283.7023171350549</v>
      </c>
      <c r="DO35" s="1">
        <f t="shared" si="763"/>
        <v>290.69859372569442</v>
      </c>
      <c r="DP35" s="1">
        <f t="shared" si="763"/>
        <v>297.86787803886494</v>
      </c>
      <c r="DQ35" s="1">
        <f t="shared" si="763"/>
        <v>281.780944863949</v>
      </c>
      <c r="DR35" s="1">
        <f t="shared" si="763"/>
        <v>288.53623589058861</v>
      </c>
      <c r="DS35" s="1">
        <f t="shared" si="763"/>
        <v>295.45347525932283</v>
      </c>
      <c r="DT35" s="1">
        <f t="shared" si="763"/>
        <v>302.53654544766528</v>
      </c>
      <c r="DU35" s="1">
        <f t="shared" si="763"/>
        <v>309.78942200991787</v>
      </c>
      <c r="DV35" s="1">
        <f t="shared" si="763"/>
        <v>317.21617580855343</v>
      </c>
      <c r="DW35" s="1">
        <f t="shared" si="763"/>
        <v>324.82097529909061</v>
      </c>
      <c r="DX35" s="1">
        <f t="shared" si="763"/>
        <v>332.60808886974638</v>
      </c>
      <c r="DY35" s="1">
        <f t="shared" si="763"/>
        <v>340.58188723717814</v>
      </c>
      <c r="DZ35" s="1">
        <f t="shared" si="763"/>
        <v>348.74684589966017</v>
      </c>
      <c r="EA35" s="1">
        <f t="shared" si="763"/>
        <v>357.10754764907153</v>
      </c>
      <c r="EB35" s="1">
        <f t="shared" si="763"/>
        <v>365.66868514310545</v>
      </c>
      <c r="EC35" s="1">
        <f t="shared" si="763"/>
        <v>374.43506353914267</v>
      </c>
      <c r="ED35" s="1">
        <f t="shared" si="763"/>
        <v>383.41160319127027</v>
      </c>
      <c r="EE35" s="1">
        <f t="shared" si="763"/>
        <v>392.60334241195471</v>
      </c>
      <c r="EF35" s="1">
        <f t="shared" si="763"/>
        <v>402.01544029992471</v>
      </c>
      <c r="EG35" s="1">
        <f t="shared" si="763"/>
        <v>411.6531796358471</v>
      </c>
      <c r="EH35" s="1">
        <f t="shared" si="763"/>
        <v>421.52196984742204</v>
      </c>
      <c r="EI35" s="1">
        <f t="shared" si="763"/>
        <v>431.62735004556339</v>
      </c>
      <c r="EJ35" s="1">
        <f t="shared" si="763"/>
        <v>441.97499213336613</v>
      </c>
      <c r="EK35" s="1">
        <f t="shared" si="763"/>
        <v>452.57070398960661</v>
      </c>
      <c r="EL35" s="1">
        <f t="shared" si="763"/>
        <v>463.42043272856409</v>
      </c>
      <c r="EM35" s="1">
        <f t="shared" si="763"/>
        <v>474.53026803798923</v>
      </c>
      <c r="EN35" s="1">
        <f t="shared" si="763"/>
        <v>485.90644559709864</v>
      </c>
      <c r="EO35" s="1">
        <f t="shared" si="763"/>
        <v>497.5553505765082</v>
      </c>
      <c r="EP35" s="1">
        <f t="shared" si="763"/>
        <v>509.48352122207422</v>
      </c>
      <c r="EQ35" s="1">
        <f t="shared" si="763"/>
        <v>521.69765252465015</v>
      </c>
      <c r="ER35" s="1">
        <f t="shared" si="763"/>
        <v>534.20459997782257</v>
      </c>
      <c r="ES35" s="1">
        <f t="shared" si="763"/>
        <v>547.01138342573154</v>
      </c>
      <c r="ET35" s="1">
        <f t="shared" si="763"/>
        <v>560.12519100313784</v>
      </c>
      <c r="EU35" s="1">
        <f t="shared" si="763"/>
        <v>573.55338316994721</v>
      </c>
      <c r="EV35" s="1">
        <f t="shared" si="763"/>
        <v>587.30349684245778</v>
      </c>
      <c r="EW35" s="1">
        <f t="shared" si="763"/>
        <v>601.3832496236455</v>
      </c>
      <c r="EX35" s="1">
        <f t="shared" si="763"/>
        <v>615.80054413486755</v>
      </c>
      <c r="EY35" s="1">
        <f t="shared" si="763"/>
        <v>630.56347245140989</v>
      </c>
      <c r="EZ35" s="1">
        <f t="shared" si="763"/>
        <v>645.68032064437182</v>
      </c>
      <c r="FA35" s="1">
        <f t="shared" si="763"/>
        <v>661.15957343143521</v>
      </c>
      <c r="FB35" s="1">
        <f t="shared" si="763"/>
        <v>677.00991893912988</v>
      </c>
      <c r="FC35" s="1">
        <f t="shared" si="763"/>
        <v>693.24025357926541</v>
      </c>
      <c r="FD35" s="1">
        <f t="shared" si="763"/>
        <v>709.85968704227139</v>
      </c>
      <c r="FE35" s="1">
        <f t="shared" si="763"/>
        <v>726.8775474102431</v>
      </c>
      <c r="FF35" s="1">
        <f t="shared" si="763"/>
        <v>744.30338639256672</v>
      </c>
      <c r="FG35" s="1">
        <f t="shared" si="763"/>
        <v>762.14698468706024</v>
      </c>
      <c r="FH35" s="1">
        <f t="shared" si="763"/>
        <v>780.41835746964045</v>
      </c>
      <c r="FI35" s="1">
        <f t="shared" si="763"/>
        <v>799.12776001559644</v>
      </c>
      <c r="FJ35" s="1">
        <f t="shared" si="763"/>
        <v>818.28569345562516</v>
      </c>
      <c r="FK35" s="1">
        <f t="shared" si="763"/>
        <v>837.90291066985981</v>
      </c>
      <c r="FL35" s="1">
        <f t="shared" si="763"/>
        <v>857.99042232319789</v>
      </c>
      <c r="FM35" s="1">
        <f t="shared" ref="FM35:FR38" si="767">S*FM$26^(FM$28-$C35)*FM$27^$C35+FM$24</f>
        <v>878.55950304532075</v>
      </c>
      <c r="FN35" s="1">
        <f t="shared" si="767"/>
        <v>899.62169775886503</v>
      </c>
      <c r="FO35" s="1">
        <f t="shared" si="767"/>
        <v>921.18882815930749</v>
      </c>
      <c r="FP35" s="1">
        <f t="shared" si="767"/>
        <v>943.27299935019414</v>
      </c>
      <c r="FQ35" s="1">
        <f t="shared" si="767"/>
        <v>965.88660663743758</v>
      </c>
      <c r="FR35" s="1">
        <f t="shared" si="767"/>
        <v>989.0423424865013</v>
      </c>
      <c r="FS35">
        <f t="shared" si="750"/>
        <v>2.0489041958124565E-41</v>
      </c>
      <c r="FT35">
        <f t="shared" si="754"/>
        <v>2.0264530053567731E-38</v>
      </c>
    </row>
    <row r="36" spans="3:176" x14ac:dyDescent="0.15">
      <c r="C36" s="6">
        <v>7</v>
      </c>
      <c r="I36" s="1"/>
      <c r="J36" s="1"/>
      <c r="K36" s="12">
        <f t="shared" ref="K36:AT36" si="768">S*K$26^(K$28-$C36)*K$27^$C36+K$24</f>
        <v>21.180407458534329</v>
      </c>
      <c r="L36" s="1">
        <f t="shared" si="768"/>
        <v>21.682177868206328</v>
      </c>
      <c r="M36" s="1">
        <f t="shared" si="768"/>
        <v>22.196759120985639</v>
      </c>
      <c r="N36" s="1">
        <f t="shared" si="768"/>
        <v>22.724478606559774</v>
      </c>
      <c r="O36" s="1">
        <f t="shared" si="768"/>
        <v>23.265672081377311</v>
      </c>
      <c r="P36" s="1">
        <f t="shared" si="768"/>
        <v>23.820683882468629</v>
      </c>
      <c r="Q36" s="1">
        <f t="shared" si="768"/>
        <v>24.389867146731017</v>
      </c>
      <c r="R36" s="1">
        <f t="shared" si="768"/>
        <v>24.973584035817883</v>
      </c>
      <c r="S36" s="1">
        <f t="shared" si="768"/>
        <v>25.572205966775122</v>
      </c>
      <c r="T36" s="1">
        <f t="shared" si="768"/>
        <v>26.18611384857174</v>
      </c>
      <c r="U36" s="1">
        <f t="shared" si="768"/>
        <v>26.815698324675179</v>
      </c>
      <c r="V36" s="1">
        <f t="shared" si="768"/>
        <v>27.461360021825868</v>
      </c>
      <c r="W36" s="1">
        <f t="shared" si="768"/>
        <v>28.12350980516953</v>
      </c>
      <c r="X36" s="1">
        <f t="shared" si="768"/>
        <v>28.802569039909585</v>
      </c>
      <c r="Y36" s="1">
        <f t="shared" si="768"/>
        <v>29.498969859646344</v>
      </c>
      <c r="Z36" s="1">
        <f t="shared" si="768"/>
        <v>30.213155441573889</v>
      </c>
      <c r="AA36" s="1">
        <f t="shared" si="768"/>
        <v>30.945580288709845</v>
      </c>
      <c r="AB36" s="1">
        <f t="shared" si="768"/>
        <v>31.696710519337845</v>
      </c>
      <c r="AC36" s="1">
        <f t="shared" si="768"/>
        <v>32.467024163846965</v>
      </c>
      <c r="AD36" s="1">
        <f t="shared" si="768"/>
        <v>33.257011469157199</v>
      </c>
      <c r="AE36" s="1">
        <f t="shared" si="768"/>
        <v>34.067175210924738</v>
      </c>
      <c r="AF36" s="1">
        <f t="shared" si="768"/>
        <v>34.898031013726097</v>
      </c>
      <c r="AG36" s="1">
        <f t="shared" si="768"/>
        <v>35.750107679424744</v>
      </c>
      <c r="AH36" s="1">
        <f t="shared" si="768"/>
        <v>36.623947523929523</v>
      </c>
      <c r="AI36" s="1">
        <f t="shared" si="768"/>
        <v>37.520106722559213</v>
      </c>
      <c r="AJ36" s="1">
        <f t="shared" si="768"/>
        <v>38.439155664233283</v>
      </c>
      <c r="AK36" s="1">
        <f t="shared" si="768"/>
        <v>39.381679314714276</v>
      </c>
      <c r="AL36" s="1">
        <f t="shared" si="768"/>
        <v>40.348277589133225</v>
      </c>
      <c r="AM36" s="1">
        <f t="shared" si="768"/>
        <v>41.339565734035354</v>
      </c>
      <c r="AN36" s="1">
        <f t="shared" si="768"/>
        <v>42.356174719189234</v>
      </c>
      <c r="AO36" s="1">
        <f t="shared" si="768"/>
        <v>43.398751639409149</v>
      </c>
      <c r="AP36" s="1">
        <f t="shared" si="768"/>
        <v>42.857956300565512</v>
      </c>
      <c r="AQ36" s="1">
        <f t="shared" si="768"/>
        <v>43.898751705810561</v>
      </c>
      <c r="AR36" s="1">
        <f t="shared" si="768"/>
        <v>44.965279400164398</v>
      </c>
      <c r="AS36" s="1">
        <f t="shared" si="768"/>
        <v>46.058175726260792</v>
      </c>
      <c r="AT36" s="1">
        <f t="shared" si="768"/>
        <v>47.178092763115316</v>
      </c>
      <c r="AU36" s="1">
        <f t="shared" si="747"/>
        <v>48.325698715276758</v>
      </c>
      <c r="AV36" s="1">
        <f t="shared" si="756"/>
        <v>49.501678311602291</v>
      </c>
      <c r="AW36" s="1">
        <f t="shared" si="756"/>
        <v>50.706733213893855</v>
      </c>
      <c r="AX36" s="1">
        <f t="shared" si="756"/>
        <v>51.941582435640107</v>
      </c>
      <c r="AY36" s="1">
        <f t="shared" si="756"/>
        <v>53.206962771113453</v>
      </c>
      <c r="AZ36" s="1">
        <f t="shared" si="756"/>
        <v>54.503629235078535</v>
      </c>
      <c r="BA36" s="1">
        <f t="shared" si="756"/>
        <v>55.832355513374281</v>
      </c>
      <c r="BB36" s="1">
        <f t="shared" si="756"/>
        <v>57.193934424638769</v>
      </c>
      <c r="BC36" s="1">
        <f t="shared" si="756"/>
        <v>58.589178393452187</v>
      </c>
      <c r="BD36" s="1">
        <f t="shared" si="756"/>
        <v>60.018919935180286</v>
      </c>
      <c r="BE36" s="1">
        <f t="shared" si="756"/>
        <v>61.48401215280785</v>
      </c>
      <c r="BF36" s="1">
        <f t="shared" si="757"/>
        <v>62.985329246058534</v>
      </c>
      <c r="BG36" s="1">
        <f t="shared" si="757"/>
        <v>64.523767033104832</v>
      </c>
      <c r="BH36" s="1">
        <f t="shared" si="757"/>
        <v>66.100243485179774</v>
      </c>
      <c r="BI36" s="1">
        <f t="shared" si="757"/>
        <v>67.715699274409204</v>
      </c>
      <c r="BJ36" s="1">
        <f t="shared" si="757"/>
        <v>69.37109833519159</v>
      </c>
      <c r="BK36" s="1">
        <f t="shared" si="757"/>
        <v>71.067428439460471</v>
      </c>
      <c r="BL36" s="1">
        <f t="shared" si="757"/>
        <v>72.80570178617279</v>
      </c>
      <c r="BM36" s="1">
        <f t="shared" si="757"/>
        <v>74.58695560537501</v>
      </c>
      <c r="BN36" s="1">
        <f t="shared" si="757"/>
        <v>76.412252777207243</v>
      </c>
      <c r="BO36" s="1">
        <f t="shared" si="757"/>
        <v>78.282682466215221</v>
      </c>
      <c r="BP36" s="1">
        <f t="shared" si="758"/>
        <v>80.199360771348282</v>
      </c>
      <c r="BQ36" s="1">
        <f t="shared" si="758"/>
        <v>82.163431392031441</v>
      </c>
      <c r="BR36" s="1">
        <f t="shared" si="758"/>
        <v>84.176066310709075</v>
      </c>
      <c r="BS36" s="1">
        <f t="shared" si="758"/>
        <v>86.238466492267591</v>
      </c>
      <c r="BT36" s="1">
        <f t="shared" si="758"/>
        <v>88.351862600754117</v>
      </c>
      <c r="BU36" s="1">
        <f t="shared" si="758"/>
        <v>90.517515733819664</v>
      </c>
      <c r="BV36" s="1">
        <f t="shared" si="758"/>
        <v>92.736718175324199</v>
      </c>
      <c r="BW36" s="1">
        <f t="shared" si="758"/>
        <v>95.010794166553609</v>
      </c>
      <c r="BX36" s="1">
        <f t="shared" si="758"/>
        <v>97.341100696508036</v>
      </c>
      <c r="BY36" s="1">
        <f t="shared" si="758"/>
        <v>99.729028311733842</v>
      </c>
      <c r="BZ36" s="1">
        <f t="shared" si="759"/>
        <v>102.17600194618214</v>
      </c>
      <c r="CA36" s="1">
        <f t="shared" si="759"/>
        <v>104.68348177158931</v>
      </c>
      <c r="CB36" s="1">
        <f t="shared" si="759"/>
        <v>107.25296406888685</v>
      </c>
      <c r="CC36" s="1">
        <f t="shared" si="759"/>
        <v>109.88598212116067</v>
      </c>
      <c r="CD36" s="1">
        <f t="shared" si="759"/>
        <v>112.58410712869285</v>
      </c>
      <c r="CE36" s="1">
        <f t="shared" si="759"/>
        <v>115.34894914663181</v>
      </c>
      <c r="CF36" s="1">
        <f t="shared" si="759"/>
        <v>118.18215804585053</v>
      </c>
      <c r="CG36" s="1">
        <f t="shared" si="759"/>
        <v>121.08542449756601</v>
      </c>
      <c r="CH36" s="1">
        <f t="shared" si="759"/>
        <v>124.06048098230822</v>
      </c>
      <c r="CI36" s="1">
        <f t="shared" si="759"/>
        <v>127.10910282383999</v>
      </c>
      <c r="CJ36" s="1">
        <f t="shared" si="760"/>
        <v>130.23310924864506</v>
      </c>
      <c r="CK36" s="1">
        <f t="shared" si="760"/>
        <v>133.43436447161685</v>
      </c>
      <c r="CL36" s="1">
        <f t="shared" si="760"/>
        <v>136.71477880859558</v>
      </c>
      <c r="CM36" s="1">
        <f t="shared" si="760"/>
        <v>140.07630981641788</v>
      </c>
      <c r="CN36" s="1">
        <f t="shared" si="760"/>
        <v>143.52096346115903</v>
      </c>
      <c r="CO36" s="1">
        <f t="shared" si="760"/>
        <v>147.05079531526513</v>
      </c>
      <c r="CP36" s="1">
        <f t="shared" si="760"/>
        <v>150.66791178428986</v>
      </c>
      <c r="CQ36" s="1">
        <f t="shared" si="760"/>
        <v>154.37447136396753</v>
      </c>
      <c r="CR36" s="1">
        <f t="shared" si="760"/>
        <v>158.17268592837289</v>
      </c>
      <c r="CS36" s="1">
        <f t="shared" si="760"/>
        <v>162.06482204993631</v>
      </c>
      <c r="CT36" s="1">
        <f t="shared" si="761"/>
        <v>166.05320235210237</v>
      </c>
      <c r="CU36" s="1">
        <f t="shared" si="761"/>
        <v>170.14020689543858</v>
      </c>
      <c r="CV36" s="1">
        <f t="shared" si="761"/>
        <v>174.32827459802209</v>
      </c>
      <c r="CW36" s="1">
        <f t="shared" si="761"/>
        <v>178.61990469095144</v>
      </c>
      <c r="CX36" s="1">
        <f t="shared" si="761"/>
        <v>183.01765820985261</v>
      </c>
      <c r="CY36" s="1">
        <f t="shared" si="761"/>
        <v>187.52415952326879</v>
      </c>
      <c r="CZ36" s="1">
        <f t="shared" si="761"/>
        <v>192.14209789884649</v>
      </c>
      <c r="DA36" s="1">
        <f t="shared" si="761"/>
        <v>196.87422910825262</v>
      </c>
      <c r="DB36" s="1">
        <f t="shared" ref="DB36:FM39" si="769">S*DB$26^(DB$28-$C36)*DB$27^$C36+DB$24</f>
        <v>201.72337707178016</v>
      </c>
      <c r="DC36" s="1">
        <f t="shared" si="769"/>
        <v>206.69243554362387</v>
      </c>
      <c r="DD36" s="1">
        <f t="shared" si="769"/>
        <v>211.78436983883188</v>
      </c>
      <c r="DE36" s="1">
        <f t="shared" si="769"/>
        <v>217.00221860296404</v>
      </c>
      <c r="DF36" s="1">
        <f t="shared" si="769"/>
        <v>222.3490956255128</v>
      </c>
      <c r="DG36" s="1">
        <f t="shared" si="769"/>
        <v>227.82819169816841</v>
      </c>
      <c r="DH36" s="1">
        <f t="shared" si="769"/>
        <v>233.44277651903903</v>
      </c>
      <c r="DI36" s="1">
        <f t="shared" si="769"/>
        <v>239.19620064395974</v>
      </c>
      <c r="DJ36" s="1">
        <f t="shared" si="769"/>
        <v>245.09189748605763</v>
      </c>
      <c r="DK36" s="1">
        <f t="shared" si="769"/>
        <v>251.1333853647638</v>
      </c>
      <c r="DL36" s="1">
        <f t="shared" si="769"/>
        <v>257.32426960549714</v>
      </c>
      <c r="DM36" s="1">
        <f t="shared" si="769"/>
        <v>263.66824469127141</v>
      </c>
      <c r="DN36" s="1">
        <f t="shared" si="769"/>
        <v>270.1690964675106</v>
      </c>
      <c r="DO36" s="1">
        <f t="shared" si="769"/>
        <v>276.8307044013884</v>
      </c>
      <c r="DP36" s="1">
        <f t="shared" si="769"/>
        <v>283.6570438970391</v>
      </c>
      <c r="DQ36" s="1">
        <f t="shared" si="769"/>
        <v>268.70745115071662</v>
      </c>
      <c r="DR36" s="1">
        <f t="shared" si="769"/>
        <v>275.14932405459967</v>
      </c>
      <c r="DS36" s="1">
        <f t="shared" si="769"/>
        <v>281.74563155392121</v>
      </c>
      <c r="DT36" s="1">
        <f t="shared" si="769"/>
        <v>288.50007599497468</v>
      </c>
      <c r="DU36" s="1">
        <f t="shared" si="769"/>
        <v>295.4164484824567</v>
      </c>
      <c r="DV36" s="1">
        <f t="shared" si="769"/>
        <v>302.49863100732114</v>
      </c>
      <c r="DW36" s="1">
        <f t="shared" si="769"/>
        <v>309.7505986256466</v>
      </c>
      <c r="DX36" s="1">
        <f t="shared" si="769"/>
        <v>317.17642168973759</v>
      </c>
      <c r="DY36" s="1">
        <f t="shared" si="769"/>
        <v>324.78026813271424</v>
      </c>
      <c r="DZ36" s="1">
        <f t="shared" si="769"/>
        <v>332.56640580787121</v>
      </c>
      <c r="EA36" s="1">
        <f t="shared" si="769"/>
        <v>340.53920488411956</v>
      </c>
      <c r="EB36" s="1">
        <f t="shared" si="769"/>
        <v>348.70314029885583</v>
      </c>
      <c r="EC36" s="1">
        <f t="shared" si="769"/>
        <v>357.06279426963539</v>
      </c>
      <c r="ED36" s="1">
        <f t="shared" si="769"/>
        <v>365.62285886605832</v>
      </c>
      <c r="EE36" s="1">
        <f t="shared" si="769"/>
        <v>374.3881386433149</v>
      </c>
      <c r="EF36" s="1">
        <f t="shared" si="769"/>
        <v>383.36355333886354</v>
      </c>
      <c r="EG36" s="1">
        <f t="shared" si="769"/>
        <v>392.55414063376048</v>
      </c>
      <c r="EH36" s="1">
        <f t="shared" si="769"/>
        <v>401.96505898018677</v>
      </c>
      <c r="EI36" s="1">
        <f t="shared" si="769"/>
        <v>411.60159049676093</v>
      </c>
      <c r="EJ36" s="1">
        <f t="shared" si="769"/>
        <v>421.46914393326398</v>
      </c>
      <c r="EK36" s="1">
        <f t="shared" si="769"/>
        <v>431.57325770643814</v>
      </c>
      <c r="EL36" s="1">
        <f t="shared" si="769"/>
        <v>441.91960300856459</v>
      </c>
      <c r="EM36" s="1">
        <f t="shared" si="769"/>
        <v>452.5139869905662</v>
      </c>
      <c r="EN36" s="1">
        <f t="shared" si="769"/>
        <v>463.36235602141812</v>
      </c>
      <c r="EO36" s="1">
        <f t="shared" si="769"/>
        <v>474.47079902570067</v>
      </c>
      <c r="EP36" s="1">
        <f t="shared" si="769"/>
        <v>485.84555090116322</v>
      </c>
      <c r="EQ36" s="1">
        <f t="shared" si="769"/>
        <v>497.49299601822054</v>
      </c>
      <c r="ER36" s="1">
        <f t="shared" si="769"/>
        <v>509.41967180334336</v>
      </c>
      <c r="ES36" s="1">
        <f t="shared" si="769"/>
        <v>521.63227240835704</v>
      </c>
      <c r="ET36" s="1">
        <f t="shared" si="769"/>
        <v>534.13765246770481</v>
      </c>
      <c r="EU36" s="1">
        <f t="shared" si="769"/>
        <v>546.94283094578668</v>
      </c>
      <c r="EV36" s="1">
        <f t="shared" si="769"/>
        <v>560.05499507653303</v>
      </c>
      <c r="EW36" s="1">
        <f t="shared" si="769"/>
        <v>573.48150439742369</v>
      </c>
      <c r="EX36" s="1">
        <f t="shared" si="769"/>
        <v>587.22989488021574</v>
      </c>
      <c r="EY36" s="1">
        <f t="shared" si="769"/>
        <v>601.30788316070129</v>
      </c>
      <c r="EZ36" s="1">
        <f t="shared" si="769"/>
        <v>615.72337086986624</v>
      </c>
      <c r="FA36" s="1">
        <f t="shared" si="769"/>
        <v>630.48444906888267</v>
      </c>
      <c r="FB36" s="1">
        <f t="shared" si="769"/>
        <v>645.59940279042394</v>
      </c>
      <c r="FC36" s="1">
        <f t="shared" si="769"/>
        <v>661.07671568885189</v>
      </c>
      <c r="FD36" s="1">
        <f t="shared" si="769"/>
        <v>676.92507480188362</v>
      </c>
      <c r="FE36" s="1">
        <f t="shared" si="769"/>
        <v>693.15337542641441</v>
      </c>
      <c r="FF36" s="1">
        <f t="shared" si="769"/>
        <v>709.77072611123015</v>
      </c>
      <c r="FG36" s="1">
        <f t="shared" si="769"/>
        <v>726.78645376941392</v>
      </c>
      <c r="FH36" s="1">
        <f t="shared" si="769"/>
        <v>744.21010891331377</v>
      </c>
      <c r="FI36" s="1">
        <f t="shared" si="769"/>
        <v>762.05147101501268</v>
      </c>
      <c r="FJ36" s="1">
        <f t="shared" si="769"/>
        <v>780.3205539953068</v>
      </c>
      <c r="FK36" s="1">
        <f t="shared" si="769"/>
        <v>799.02761184427538</v>
      </c>
      <c r="FL36" s="1">
        <f t="shared" si="769"/>
        <v>818.18314437659421</v>
      </c>
      <c r="FM36" s="1">
        <f t="shared" si="769"/>
        <v>837.79790312482498</v>
      </c>
      <c r="FN36" s="1">
        <f t="shared" si="767"/>
        <v>857.88289737398964</v>
      </c>
      <c r="FO36" s="1">
        <f t="shared" si="767"/>
        <v>878.44940034081083</v>
      </c>
      <c r="FP36" s="1">
        <f t="shared" si="767"/>
        <v>899.50895550109431</v>
      </c>
      <c r="FQ36" s="1">
        <f t="shared" si="767"/>
        <v>921.07338306880081</v>
      </c>
      <c r="FR36" s="1">
        <f t="shared" si="767"/>
        <v>943.15478663044121</v>
      </c>
      <c r="FS36">
        <f t="shared" si="750"/>
        <v>4.8002898301891861E-40</v>
      </c>
      <c r="FT36">
        <f t="shared" si="754"/>
        <v>4.527416330556359E-37</v>
      </c>
    </row>
    <row r="37" spans="3:176" x14ac:dyDescent="0.15">
      <c r="C37" s="6">
        <v>8</v>
      </c>
      <c r="I37" s="1"/>
      <c r="J37" s="1"/>
      <c r="K37" s="1"/>
      <c r="L37" s="12">
        <f t="shared" ref="L37:AT37" si="770">S*L$26^(L$28-$C37)*L$27^$C37+L$24</f>
        <v>20.688227368100677</v>
      </c>
      <c r="M37" s="1">
        <f t="shared" si="770"/>
        <v>21.177407247900131</v>
      </c>
      <c r="N37" s="1">
        <f t="shared" si="770"/>
        <v>21.679076203671006</v>
      </c>
      <c r="O37" s="1">
        <f t="shared" si="770"/>
        <v>22.193553402027089</v>
      </c>
      <c r="P37" s="1">
        <f t="shared" si="770"/>
        <v>22.721166166194582</v>
      </c>
      <c r="Q37" s="1">
        <f t="shared" si="770"/>
        <v>23.262250184462253</v>
      </c>
      <c r="R37" s="1">
        <f t="shared" si="770"/>
        <v>23.817149723958803</v>
      </c>
      <c r="S37" s="1">
        <f t="shared" si="770"/>
        <v>24.386217849893441</v>
      </c>
      <c r="T37" s="1">
        <f t="shared" si="770"/>
        <v>24.969816650399402</v>
      </c>
      <c r="U37" s="1">
        <f t="shared" si="770"/>
        <v>25.568317467123567</v>
      </c>
      <c r="V37" s="1">
        <f t="shared" si="770"/>
        <v>26.182101131709011</v>
      </c>
      <c r="W37" s="1">
        <f t="shared" si="770"/>
        <v>26.811558208321095</v>
      </c>
      <c r="X37" s="1">
        <f t="shared" si="770"/>
        <v>27.457089242371548</v>
      </c>
      <c r="Y37" s="1">
        <f t="shared" si="770"/>
        <v>28.119105015598947</v>
      </c>
      <c r="Z37" s="1">
        <f t="shared" si="770"/>
        <v>28.798026807668016</v>
      </c>
      <c r="AA37" s="1">
        <f t="shared" si="770"/>
        <v>29.494286664454346</v>
      </c>
      <c r="AB37" s="1">
        <f t="shared" si="770"/>
        <v>30.208327673185391</v>
      </c>
      <c r="AC37" s="1">
        <f t="shared" si="770"/>
        <v>30.940604244612988</v>
      </c>
      <c r="AD37" s="1">
        <f t="shared" si="770"/>
        <v>31.691582402397014</v>
      </c>
      <c r="AE37" s="1">
        <f t="shared" si="770"/>
        <v>32.461740079884635</v>
      </c>
      <c r="AF37" s="1">
        <f t="shared" si="770"/>
        <v>33.251567424473848</v>
      </c>
      <c r="AG37" s="1">
        <f t="shared" si="770"/>
        <v>34.061567109755558</v>
      </c>
      <c r="AH37" s="1">
        <f t="shared" si="770"/>
        <v>34.892254655632541</v>
      </c>
      <c r="AI37" s="1">
        <f t="shared" si="770"/>
        <v>35.744158756619541</v>
      </c>
      <c r="AJ37" s="1">
        <f t="shared" si="770"/>
        <v>36.617821618533242</v>
      </c>
      <c r="AK37" s="1">
        <f t="shared" si="770"/>
        <v>37.513799303786747</v>
      </c>
      <c r="AL37" s="1">
        <f t="shared" si="770"/>
        <v>38.432662085508476</v>
      </c>
      <c r="AM37" s="1">
        <f t="shared" si="770"/>
        <v>39.374994810710717</v>
      </c>
      <c r="AN37" s="1">
        <f t="shared" si="770"/>
        <v>40.341397272739499</v>
      </c>
      <c r="AO37" s="1">
        <f t="shared" si="770"/>
        <v>41.33248459324269</v>
      </c>
      <c r="AP37" s="1">
        <f t="shared" si="770"/>
        <v>40.845098945679453</v>
      </c>
      <c r="AQ37" s="1">
        <f t="shared" si="770"/>
        <v>41.836117562105251</v>
      </c>
      <c r="AR37" s="1">
        <f t="shared" si="770"/>
        <v>42.851637516673961</v>
      </c>
      <c r="AS37" s="1">
        <f t="shared" si="770"/>
        <v>43.892264711319683</v>
      </c>
      <c r="AT37" s="1">
        <f t="shared" si="770"/>
        <v>44.958620031577482</v>
      </c>
      <c r="AU37" s="1">
        <f t="shared" si="747"/>
        <v>46.051339717119177</v>
      </c>
      <c r="AV37" s="1">
        <f t="shared" si="756"/>
        <v>47.17107574145205</v>
      </c>
      <c r="AW37" s="1">
        <f t="shared" si="756"/>
        <v>48.318496201007598</v>
      </c>
      <c r="AX37" s="1">
        <f t="shared" si="756"/>
        <v>49.494285713851873</v>
      </c>
      <c r="AY37" s="1">
        <f t="shared" si="756"/>
        <v>50.699145828256022</v>
      </c>
      <c r="AZ37" s="1">
        <f t="shared" si="756"/>
        <v>51.933795441370272</v>
      </c>
      <c r="BA37" s="1">
        <f t="shared" si="756"/>
        <v>53.198971228251672</v>
      </c>
      <c r="BB37" s="1">
        <f t="shared" si="756"/>
        <v>54.495428081501345</v>
      </c>
      <c r="BC37" s="1">
        <f t="shared" si="756"/>
        <v>55.823939561773663</v>
      </c>
      <c r="BD37" s="1">
        <f t="shared" si="756"/>
        <v>57.185298359426469</v>
      </c>
      <c r="BE37" s="1">
        <f t="shared" si="756"/>
        <v>58.580316767587327</v>
      </c>
      <c r="BF37" s="1">
        <f t="shared" si="757"/>
        <v>60.009827166918676</v>
      </c>
      <c r="BG37" s="1">
        <f t="shared" si="757"/>
        <v>61.474682522370877</v>
      </c>
      <c r="BH37" s="1">
        <f t="shared" si="757"/>
        <v>62.975756892219579</v>
      </c>
      <c r="BI37" s="1">
        <f t="shared" si="757"/>
        <v>64.513945949691362</v>
      </c>
      <c r="BJ37" s="1">
        <f t="shared" si="757"/>
        <v>66.090167517488993</v>
      </c>
      <c r="BK37" s="1">
        <f t="shared" si="757"/>
        <v>67.705362115534882</v>
      </c>
      <c r="BL37" s="1">
        <f t="shared" si="757"/>
        <v>69.360493522260199</v>
      </c>
      <c r="BM37" s="1">
        <f t="shared" si="757"/>
        <v>71.056549349774201</v>
      </c>
      <c r="BN37" s="1">
        <f t="shared" si="757"/>
        <v>72.794541633257239</v>
      </c>
      <c r="BO37" s="1">
        <f t="shared" si="757"/>
        <v>74.57550743492898</v>
      </c>
      <c r="BP37" s="1">
        <f t="shared" si="758"/>
        <v>76.400509462952598</v>
      </c>
      <c r="BQ37" s="1">
        <f t="shared" si="758"/>
        <v>78.270636705643895</v>
      </c>
      <c r="BR37" s="1">
        <f t="shared" si="758"/>
        <v>80.187005081364276</v>
      </c>
      <c r="BS37" s="1">
        <f t="shared" si="758"/>
        <v>82.15075810448495</v>
      </c>
      <c r="BT37" s="1">
        <f t="shared" si="758"/>
        <v>84.163067567820306</v>
      </c>
      <c r="BU37" s="1">
        <f t="shared" si="758"/>
        <v>86.225134241937155</v>
      </c>
      <c r="BV37" s="1">
        <f t="shared" si="758"/>
        <v>88.338188591757799</v>
      </c>
      <c r="BW37" s="1">
        <f t="shared" si="758"/>
        <v>90.503491510884018</v>
      </c>
      <c r="BX37" s="1">
        <f t="shared" si="758"/>
        <v>92.722335074080718</v>
      </c>
      <c r="BY37" s="1">
        <f t="shared" si="758"/>
        <v>94.996043308367732</v>
      </c>
      <c r="BZ37" s="1">
        <f t="shared" si="759"/>
        <v>97.325972983180591</v>
      </c>
      <c r="CA37" s="1">
        <f t="shared" si="759"/>
        <v>99.713514420071277</v>
      </c>
      <c r="CB37" s="1">
        <f t="shared" si="759"/>
        <v>102.16009232243265</v>
      </c>
      <c r="CC37" s="1">
        <f t="shared" si="759"/>
        <v>104.66716662574115</v>
      </c>
      <c r="CD37" s="1">
        <f t="shared" si="759"/>
        <v>107.23623336882576</v>
      </c>
      <c r="CE37" s="1">
        <f t="shared" si="759"/>
        <v>109.8688255866829</v>
      </c>
      <c r="CF37" s="1">
        <f t="shared" si="759"/>
        <v>112.56651422537007</v>
      </c>
      <c r="CG37" s="1">
        <f t="shared" si="759"/>
        <v>115.33090907952418</v>
      </c>
      <c r="CH37" s="1">
        <f t="shared" si="759"/>
        <v>118.16365975306442</v>
      </c>
      <c r="CI37" s="1">
        <f t="shared" si="759"/>
        <v>121.06645664365246</v>
      </c>
      <c r="CJ37" s="1">
        <f t="shared" si="760"/>
        <v>124.04103195149808</v>
      </c>
      <c r="CK37" s="1">
        <f t="shared" si="760"/>
        <v>127.08916071311167</v>
      </c>
      <c r="CL37" s="1">
        <f t="shared" si="760"/>
        <v>130.21266186062095</v>
      </c>
      <c r="CM37" s="1">
        <f t="shared" si="760"/>
        <v>133.41339930728418</v>
      </c>
      <c r="CN37" s="1">
        <f t="shared" si="760"/>
        <v>136.69328305984709</v>
      </c>
      <c r="CO37" s="1">
        <f t="shared" si="760"/>
        <v>140.05427035840808</v>
      </c>
      <c r="CP37" s="1">
        <f t="shared" si="760"/>
        <v>143.49836684447143</v>
      </c>
      <c r="CQ37" s="1">
        <f t="shared" si="760"/>
        <v>147.02762775788585</v>
      </c>
      <c r="CR37" s="1">
        <f t="shared" si="760"/>
        <v>150.64415916338265</v>
      </c>
      <c r="CS37" s="1">
        <f t="shared" si="760"/>
        <v>154.35011920744549</v>
      </c>
      <c r="CT37" s="1">
        <f t="shared" si="761"/>
        <v>158.14771940626156</v>
      </c>
      <c r="CU37" s="1">
        <f t="shared" si="761"/>
        <v>162.03922596552349</v>
      </c>
      <c r="CV37" s="1">
        <f t="shared" si="761"/>
        <v>166.02696113286882</v>
      </c>
      <c r="CW37" s="1">
        <f t="shared" si="761"/>
        <v>170.11330458376449</v>
      </c>
      <c r="CX37" s="1">
        <f t="shared" si="761"/>
        <v>174.3006948416639</v>
      </c>
      <c r="CY37" s="1">
        <f t="shared" si="761"/>
        <v>178.59163073328293</v>
      </c>
      <c r="CZ37" s="1">
        <f t="shared" si="761"/>
        <v>182.98867287986474</v>
      </c>
      <c r="DA37" s="1">
        <f t="shared" si="761"/>
        <v>187.49444522532221</v>
      </c>
      <c r="DB37" s="1">
        <f t="shared" si="769"/>
        <v>192.11163660217088</v>
      </c>
      <c r="DC37" s="1">
        <f t="shared" si="769"/>
        <v>196.84300233618603</v>
      </c>
      <c r="DD37" s="1">
        <f t="shared" si="769"/>
        <v>201.6913658907423</v>
      </c>
      <c r="DE37" s="1">
        <f t="shared" si="769"/>
        <v>206.6596205518168</v>
      </c>
      <c r="DF37" s="1">
        <f t="shared" si="769"/>
        <v>211.75073115466134</v>
      </c>
      <c r="DG37" s="1">
        <f t="shared" si="769"/>
        <v>216.96773585317447</v>
      </c>
      <c r="DH37" s="1">
        <f t="shared" si="769"/>
        <v>222.31374793302851</v>
      </c>
      <c r="DI37" s="1">
        <f t="shared" si="769"/>
        <v>227.79195766963483</v>
      </c>
      <c r="DJ37" s="1">
        <f t="shared" si="769"/>
        <v>233.40563423205492</v>
      </c>
      <c r="DK37" s="1">
        <f t="shared" si="769"/>
        <v>239.15812763399478</v>
      </c>
      <c r="DL37" s="1">
        <f t="shared" si="769"/>
        <v>245.05287073304524</v>
      </c>
      <c r="DM37" s="1">
        <f t="shared" si="769"/>
        <v>251.09338127936365</v>
      </c>
      <c r="DN37" s="1">
        <f t="shared" si="769"/>
        <v>257.28326401501687</v>
      </c>
      <c r="DO37" s="1">
        <f t="shared" si="769"/>
        <v>263.62621282524094</v>
      </c>
      <c r="DP37" s="1">
        <f t="shared" si="769"/>
        <v>270.12601294289942</v>
      </c>
      <c r="DQ37" s="1">
        <f t="shared" si="769"/>
        <v>256.24051455564728</v>
      </c>
      <c r="DR37" s="1">
        <f t="shared" si="769"/>
        <v>262.38351066730786</v>
      </c>
      <c r="DS37" s="1">
        <f t="shared" si="769"/>
        <v>268.67377623514051</v>
      </c>
      <c r="DT37" s="1">
        <f t="shared" si="769"/>
        <v>275.11484183157722</v>
      </c>
      <c r="DU37" s="1">
        <f t="shared" si="769"/>
        <v>281.71032266942285</v>
      </c>
      <c r="DV37" s="1">
        <f t="shared" si="769"/>
        <v>288.46392063098602</v>
      </c>
      <c r="DW37" s="1">
        <f t="shared" si="769"/>
        <v>295.37942634585471</v>
      </c>
      <c r="DX37" s="1">
        <f t="shared" si="769"/>
        <v>302.46072131848501</v>
      </c>
      <c r="DY37" s="1">
        <f t="shared" si="769"/>
        <v>309.71178010679381</v>
      </c>
      <c r="DZ37" s="1">
        <f t="shared" si="769"/>
        <v>317.13667255298162</v>
      </c>
      <c r="EA37" s="1">
        <f t="shared" si="769"/>
        <v>324.73956606783543</v>
      </c>
      <c r="EB37" s="1">
        <f t="shared" si="769"/>
        <v>332.52472796979458</v>
      </c>
      <c r="EC37" s="1">
        <f t="shared" si="769"/>
        <v>340.49652788009251</v>
      </c>
      <c r="ED37" s="1">
        <f t="shared" si="769"/>
        <v>348.65944017531854</v>
      </c>
      <c r="EE37" s="1">
        <f t="shared" si="769"/>
        <v>357.0180464987755</v>
      </c>
      <c r="EF37" s="1">
        <f t="shared" si="769"/>
        <v>365.57703833204533</v>
      </c>
      <c r="EG37" s="1">
        <f t="shared" si="769"/>
        <v>374.34121962820183</v>
      </c>
      <c r="EH37" s="1">
        <f t="shared" si="769"/>
        <v>383.31550950815324</v>
      </c>
      <c r="EI37" s="1">
        <f t="shared" si="769"/>
        <v>392.50494502162439</v>
      </c>
      <c r="EJ37" s="1">
        <f t="shared" si="769"/>
        <v>401.91468397432908</v>
      </c>
      <c r="EK37" s="1">
        <f t="shared" si="769"/>
        <v>411.55000782292126</v>
      </c>
      <c r="EL37" s="1">
        <f t="shared" si="769"/>
        <v>421.41632463934747</v>
      </c>
      <c r="EM37" s="1">
        <f t="shared" si="769"/>
        <v>431.51917214626485</v>
      </c>
      <c r="EN37" s="1">
        <f t="shared" si="769"/>
        <v>441.86422082523103</v>
      </c>
      <c r="EO37" s="1">
        <f t="shared" si="769"/>
        <v>452.45727709940508</v>
      </c>
      <c r="EP37" s="1">
        <f t="shared" si="769"/>
        <v>463.30428659255278</v>
      </c>
      <c r="EQ37" s="1">
        <f t="shared" si="769"/>
        <v>474.41133746617885</v>
      </c>
      <c r="ER37" s="1">
        <f t="shared" si="769"/>
        <v>485.78466383666398</v>
      </c>
      <c r="ES37" s="1">
        <f t="shared" si="769"/>
        <v>497.43064927432147</v>
      </c>
      <c r="ET37" s="1">
        <f t="shared" si="769"/>
        <v>509.35583038634007</v>
      </c>
      <c r="EU37" s="1">
        <f t="shared" si="769"/>
        <v>521.56690048562132</v>
      </c>
      <c r="EV37" s="1">
        <f t="shared" si="769"/>
        <v>534.07071334757302</v>
      </c>
      <c r="EW37" s="1">
        <f t="shared" si="769"/>
        <v>546.8742870569655</v>
      </c>
      <c r="EX37" s="1">
        <f t="shared" si="769"/>
        <v>559.98480794701197</v>
      </c>
      <c r="EY37" s="1">
        <f t="shared" si="769"/>
        <v>573.40963463288097</v>
      </c>
      <c r="EZ37" s="1">
        <f t="shared" si="769"/>
        <v>587.15630214190799</v>
      </c>
      <c r="FA37" s="1">
        <f t="shared" si="769"/>
        <v>601.23252614282194</v>
      </c>
      <c r="FB37" s="1">
        <f t="shared" si="769"/>
        <v>615.64620727636145</v>
      </c>
      <c r="FC37" s="1">
        <f t="shared" si="769"/>
        <v>630.40543558971194</v>
      </c>
      <c r="FD37" s="1">
        <f t="shared" si="769"/>
        <v>645.5184950772516</v>
      </c>
      <c r="FE37" s="1">
        <f t="shared" si="769"/>
        <v>660.99386833015444</v>
      </c>
      <c r="FF37" s="1">
        <f t="shared" si="769"/>
        <v>676.84024129746194</v>
      </c>
      <c r="FG37" s="1">
        <f t="shared" si="769"/>
        <v>693.06650816129445</v>
      </c>
      <c r="FH37" s="1">
        <f t="shared" si="769"/>
        <v>709.68177632893776</v>
      </c>
      <c r="FI37" s="1">
        <f t="shared" si="769"/>
        <v>726.69537154460852</v>
      </c>
      <c r="FJ37" s="1">
        <f t="shared" si="769"/>
        <v>744.11684312376735</v>
      </c>
      <c r="FK37" s="1">
        <f t="shared" si="769"/>
        <v>761.95596931291527</v>
      </c>
      <c r="FL37" s="1">
        <f t="shared" si="769"/>
        <v>780.22276277788581</v>
      </c>
      <c r="FM37" s="1">
        <f t="shared" si="769"/>
        <v>798.92747622370882</v>
      </c>
      <c r="FN37" s="1">
        <f t="shared" si="767"/>
        <v>818.0806081492035</v>
      </c>
      <c r="FO37" s="1">
        <f t="shared" si="767"/>
        <v>837.69290873953071</v>
      </c>
      <c r="FP37" s="1">
        <f t="shared" si="767"/>
        <v>857.77538590000722</v>
      </c>
      <c r="FQ37" s="1">
        <f t="shared" si="767"/>
        <v>878.33931143457562</v>
      </c>
      <c r="FR37" s="1">
        <f t="shared" si="767"/>
        <v>899.39622737239256</v>
      </c>
      <c r="FS37">
        <f t="shared" si="750"/>
        <v>9.7805905290104711E-39</v>
      </c>
      <c r="FT37">
        <f t="shared" si="754"/>
        <v>8.7966262232661704E-36</v>
      </c>
    </row>
    <row r="38" spans="3:176" x14ac:dyDescent="0.15">
      <c r="C38" s="6">
        <v>9</v>
      </c>
      <c r="I38" s="1"/>
      <c r="J38" s="1"/>
      <c r="K38" s="1"/>
      <c r="L38" s="1"/>
      <c r="M38" s="12">
        <f t="shared" ref="M38:AT38" si="771">S*M$26^(M$28-$C38)*M$27^$C38+M$24</f>
        <v>20.208421888031985</v>
      </c>
      <c r="N38" s="1">
        <f t="shared" si="771"/>
        <v>20.685327479293843</v>
      </c>
      <c r="O38" s="1">
        <f t="shared" si="771"/>
        <v>21.174408461245303</v>
      </c>
      <c r="P38" s="1">
        <f t="shared" si="771"/>
        <v>21.675975983966072</v>
      </c>
      <c r="Q38" s="1">
        <f t="shared" si="771"/>
        <v>22.190349149277935</v>
      </c>
      <c r="R38" s="1">
        <f t="shared" si="771"/>
        <v>22.717855213959272</v>
      </c>
      <c r="S38" s="1">
        <f t="shared" si="771"/>
        <v>23.258829798152899</v>
      </c>
      <c r="T38" s="1">
        <f t="shared" si="771"/>
        <v>23.813617099100021</v>
      </c>
      <c r="U38" s="1">
        <f t="shared" si="771"/>
        <v>24.382570110336307</v>
      </c>
      <c r="V38" s="1">
        <f t="shared" si="771"/>
        <v>24.966050846489761</v>
      </c>
      <c r="W38" s="1">
        <f t="shared" si="771"/>
        <v>25.564430573823547</v>
      </c>
      <c r="X38" s="1">
        <f t="shared" si="771"/>
        <v>26.178090046670505</v>
      </c>
      <c r="Y38" s="1">
        <f t="shared" si="771"/>
        <v>26.807419749910025</v>
      </c>
      <c r="Z38" s="1">
        <f t="shared" si="771"/>
        <v>27.452820147641635</v>
      </c>
      <c r="AA38" s="1">
        <f t="shared" si="771"/>
        <v>28.114701938213702</v>
      </c>
      <c r="AB38" s="1">
        <f t="shared" si="771"/>
        <v>28.793486315769616</v>
      </c>
      <c r="AC38" s="1">
        <f t="shared" si="771"/>
        <v>29.489605238478056</v>
      </c>
      <c r="AD38" s="1">
        <f t="shared" si="771"/>
        <v>30.203501703618119</v>
      </c>
      <c r="AE38" s="1">
        <f t="shared" si="771"/>
        <v>30.935630029694565</v>
      </c>
      <c r="AF38" s="1">
        <f t="shared" si="771"/>
        <v>31.686456145762776</v>
      </c>
      <c r="AG38" s="1">
        <f t="shared" si="771"/>
        <v>32.456457888147618</v>
      </c>
      <c r="AH38" s="1">
        <f t="shared" si="771"/>
        <v>33.246125304745391</v>
      </c>
      <c r="AI38" s="1">
        <f t="shared" si="771"/>
        <v>34.055960967102351</v>
      </c>
      <c r="AJ38" s="1">
        <f t="shared" si="771"/>
        <v>34.886480290468867</v>
      </c>
      <c r="AK38" s="1">
        <f t="shared" si="771"/>
        <v>35.738211862032678</v>
      </c>
      <c r="AL38" s="1">
        <f t="shared" si="771"/>
        <v>36.611697777540677</v>
      </c>
      <c r="AM38" s="1">
        <f t="shared" si="771"/>
        <v>37.507493986523258</v>
      </c>
      <c r="AN38" s="1">
        <f t="shared" si="771"/>
        <v>38.42617064634122</v>
      </c>
      <c r="AO38" s="1">
        <f t="shared" si="771"/>
        <v>39.368312485280761</v>
      </c>
      <c r="AP38" s="1">
        <f t="shared" si="771"/>
        <v>38.928530579360348</v>
      </c>
      <c r="AQ38" s="1">
        <f t="shared" si="771"/>
        <v>39.872153577514268</v>
      </c>
      <c r="AR38" s="1">
        <f t="shared" si="771"/>
        <v>40.839105847804561</v>
      </c>
      <c r="AS38" s="1">
        <f t="shared" si="771"/>
        <v>41.829964307656333</v>
      </c>
      <c r="AT38" s="1">
        <f t="shared" si="771"/>
        <v>42.845320141325679</v>
      </c>
      <c r="AU38" s="1">
        <f t="shared" si="747"/>
        <v>43.885779152710072</v>
      </c>
      <c r="AV38" s="1">
        <f t="shared" si="756"/>
        <v>44.951962126883586</v>
      </c>
      <c r="AW38" s="1">
        <f t="shared" si="756"/>
        <v>46.044505200572623</v>
      </c>
      <c r="AX38" s="1">
        <f t="shared" si="756"/>
        <v>47.164060241793393</v>
      </c>
      <c r="AY38" s="1">
        <f t="shared" si="756"/>
        <v>48.311295238877449</v>
      </c>
      <c r="AZ38" s="1">
        <f t="shared" si="756"/>
        <v>49.486894699117791</v>
      </c>
      <c r="BA38" s="1">
        <f t="shared" si="756"/>
        <v>50.691560057273023</v>
      </c>
      <c r="BB38" s="1">
        <f t="shared" si="756"/>
        <v>51.926010094173847</v>
      </c>
      <c r="BC38" s="1">
        <f t="shared" si="756"/>
        <v>53.19098136568121</v>
      </c>
      <c r="BD38" s="1">
        <f t="shared" si="756"/>
        <v>54.487228642252454</v>
      </c>
      <c r="BE38" s="1">
        <f t="shared" si="756"/>
        <v>55.815525359377745</v>
      </c>
      <c r="BF38" s="1">
        <f t="shared" si="757"/>
        <v>57.17666407915533</v>
      </c>
      <c r="BG38" s="1">
        <f t="shared" si="757"/>
        <v>58.571456963281491</v>
      </c>
      <c r="BH38" s="1">
        <f t="shared" si="757"/>
        <v>60.000736257737174</v>
      </c>
      <c r="BI38" s="1">
        <f t="shared" si="757"/>
        <v>61.465354789460555</v>
      </c>
      <c r="BJ38" s="1">
        <f t="shared" si="757"/>
        <v>62.966186475302216</v>
      </c>
      <c r="BK38" s="1">
        <f t="shared" si="757"/>
        <v>64.50412684356634</v>
      </c>
      <c r="BL38" s="1">
        <f t="shared" si="757"/>
        <v>66.080093568449342</v>
      </c>
      <c r="BM38" s="1">
        <f t="shared" si="757"/>
        <v>67.695027017694912</v>
      </c>
      <c r="BN38" s="1">
        <f t="shared" si="757"/>
        <v>69.349890813792101</v>
      </c>
      <c r="BO38" s="1">
        <f t="shared" si="757"/>
        <v>71.045672409051846</v>
      </c>
      <c r="BP38" s="1">
        <f t="shared" si="758"/>
        <v>72.783383674904258</v>
      </c>
      <c r="BQ38" s="1">
        <f t="shared" si="758"/>
        <v>74.564061505769487</v>
      </c>
      <c r="BR38" s="1">
        <f t="shared" si="758"/>
        <v>76.388768437861515</v>
      </c>
      <c r="BS38" s="1">
        <f t="shared" si="758"/>
        <v>78.258593283294772</v>
      </c>
      <c r="BT38" s="1">
        <f t="shared" si="758"/>
        <v>80.174651779871922</v>
      </c>
      <c r="BU38" s="1">
        <f t="shared" si="758"/>
        <v>82.138087256940409</v>
      </c>
      <c r="BV38" s="1">
        <f t="shared" si="758"/>
        <v>84.150071317715117</v>
      </c>
      <c r="BW38" s="1">
        <f t="shared" si="758"/>
        <v>86.21180453847488</v>
      </c>
      <c r="BX38" s="1">
        <f t="shared" si="758"/>
        <v>88.324517185049302</v>
      </c>
      <c r="BY38" s="1">
        <f t="shared" si="758"/>
        <v>90.489469947024062</v>
      </c>
      <c r="BZ38" s="1">
        <f t="shared" si="759"/>
        <v>92.707954690102667</v>
      </c>
      <c r="CA38" s="1">
        <f t="shared" si="759"/>
        <v>94.981295227073673</v>
      </c>
      <c r="CB38" s="1">
        <f t="shared" si="759"/>
        <v>97.310848107843483</v>
      </c>
      <c r="CC38" s="1">
        <f t="shared" si="759"/>
        <v>99.698003429006206</v>
      </c>
      <c r="CD38" s="1">
        <f t="shared" si="759"/>
        <v>102.1441856634336</v>
      </c>
      <c r="CE38" s="1">
        <f t="shared" si="759"/>
        <v>104.65085451038046</v>
      </c>
      <c r="CF38" s="1">
        <f t="shared" si="759"/>
        <v>107.21950576661247</v>
      </c>
      <c r="CG38" s="1">
        <f t="shared" si="759"/>
        <v>109.85167221907669</v>
      </c>
      <c r="CH38" s="1">
        <f t="shared" si="759"/>
        <v>112.54892455964709</v>
      </c>
      <c r="CI38" s="1">
        <f t="shared" si="759"/>
        <v>115.3128723224913</v>
      </c>
      <c r="CJ38" s="1">
        <f t="shared" si="760"/>
        <v>118.1451648446179</v>
      </c>
      <c r="CK38" s="1">
        <f t="shared" si="760"/>
        <v>121.04749225017751</v>
      </c>
      <c r="CL38" s="1">
        <f t="shared" si="760"/>
        <v>124.02158645910501</v>
      </c>
      <c r="CM38" s="1">
        <f t="shared" si="760"/>
        <v>127.06922222070484</v>
      </c>
      <c r="CN38" s="1">
        <f t="shared" si="760"/>
        <v>130.19221817279646</v>
      </c>
      <c r="CO38" s="1">
        <f t="shared" si="760"/>
        <v>133.39243792705162</v>
      </c>
      <c r="CP38" s="1">
        <f t="shared" si="760"/>
        <v>136.67179118117159</v>
      </c>
      <c r="CQ38" s="1">
        <f t="shared" si="760"/>
        <v>140.03223485856788</v>
      </c>
      <c r="CR38" s="1">
        <f t="shared" si="760"/>
        <v>143.47577427622619</v>
      </c>
      <c r="CS38" s="1">
        <f t="shared" si="760"/>
        <v>147.00446434145175</v>
      </c>
      <c r="CT38" s="1">
        <f t="shared" si="761"/>
        <v>150.62041077820859</v>
      </c>
      <c r="CU38" s="1">
        <f t="shared" si="761"/>
        <v>154.32577138378613</v>
      </c>
      <c r="CV38" s="1">
        <f t="shared" si="761"/>
        <v>158.12275731654213</v>
      </c>
      <c r="CW38" s="1">
        <f t="shared" si="761"/>
        <v>162.01363441549066</v>
      </c>
      <c r="CX38" s="1">
        <f t="shared" si="761"/>
        <v>166.00072455252302</v>
      </c>
      <c r="CY38" s="1">
        <f t="shared" si="761"/>
        <v>170.08640701806809</v>
      </c>
      <c r="CZ38" s="1">
        <f t="shared" si="761"/>
        <v>174.2731199410191</v>
      </c>
      <c r="DA38" s="1">
        <f t="shared" si="761"/>
        <v>178.56336174377478</v>
      </c>
      <c r="DB38" s="1">
        <f t="shared" si="769"/>
        <v>182.95969263326253</v>
      </c>
      <c r="DC38" s="1">
        <f t="shared" si="769"/>
        <v>187.46473612883383</v>
      </c>
      <c r="DD38" s="1">
        <f t="shared" si="769"/>
        <v>192.08118062794341</v>
      </c>
      <c r="DE38" s="1">
        <f t="shared" si="769"/>
        <v>196.81178101054707</v>
      </c>
      <c r="DF38" s="1">
        <f t="shared" si="769"/>
        <v>201.65936028317506</v>
      </c>
      <c r="DG38" s="1">
        <f t="shared" si="769"/>
        <v>206.62681126366269</v>
      </c>
      <c r="DH38" s="1">
        <f t="shared" si="769"/>
        <v>211.71709830754321</v>
      </c>
      <c r="DI38" s="1">
        <f t="shared" si="769"/>
        <v>216.93325907713304</v>
      </c>
      <c r="DJ38" s="1">
        <f t="shared" si="769"/>
        <v>222.27840635436621</v>
      </c>
      <c r="DK38" s="1">
        <f t="shared" si="769"/>
        <v>227.75572989845847</v>
      </c>
      <c r="DL38" s="1">
        <f t="shared" si="769"/>
        <v>233.36849834951065</v>
      </c>
      <c r="DM38" s="1">
        <f t="shared" si="769"/>
        <v>239.12006117918685</v>
      </c>
      <c r="DN38" s="1">
        <f t="shared" si="769"/>
        <v>245.01385068963216</v>
      </c>
      <c r="DO38" s="1">
        <f t="shared" si="769"/>
        <v>251.05338406182167</v>
      </c>
      <c r="DP38" s="1">
        <f t="shared" si="769"/>
        <v>257.24226545456503</v>
      </c>
      <c r="DQ38" s="1">
        <f t="shared" si="769"/>
        <v>244.35199328698548</v>
      </c>
      <c r="DR38" s="1">
        <f t="shared" si="769"/>
        <v>250.20997927816043</v>
      </c>
      <c r="DS38" s="1">
        <f t="shared" si="769"/>
        <v>256.20840201966104</v>
      </c>
      <c r="DT38" s="1">
        <f t="shared" si="769"/>
        <v>262.35062827966857</v>
      </c>
      <c r="DU38" s="1">
        <f t="shared" si="769"/>
        <v>268.64010553976715</v>
      </c>
      <c r="DV38" s="1">
        <f t="shared" si="769"/>
        <v>275.0803639299308</v>
      </c>
      <c r="DW38" s="1">
        <f t="shared" si="769"/>
        <v>281.67501820989935</v>
      </c>
      <c r="DX38" s="1">
        <f t="shared" si="769"/>
        <v>288.42776979805438</v>
      </c>
      <c r="DY38" s="1">
        <f t="shared" si="769"/>
        <v>295.34240884893552</v>
      </c>
      <c r="DZ38" s="1">
        <f t="shared" si="769"/>
        <v>302.4228163805613</v>
      </c>
      <c r="EA38" s="1">
        <f t="shared" si="769"/>
        <v>309.67296645274973</v>
      </c>
      <c r="EB38" s="1">
        <f t="shared" si="769"/>
        <v>317.09692839766109</v>
      </c>
      <c r="EC38" s="1">
        <f t="shared" si="769"/>
        <v>324.69886910381473</v>
      </c>
      <c r="ED38" s="1">
        <f t="shared" si="769"/>
        <v>332.48305535486173</v>
      </c>
      <c r="EE38" s="1">
        <f t="shared" si="769"/>
        <v>340.45385622442677</v>
      </c>
      <c r="EF38" s="1">
        <f t="shared" si="769"/>
        <v>348.61574552836146</v>
      </c>
      <c r="EG38" s="1">
        <f t="shared" si="769"/>
        <v>356.97330433578929</v>
      </c>
      <c r="EH38" s="1">
        <f t="shared" si="769"/>
        <v>365.53122354034639</v>
      </c>
      <c r="EI38" s="1">
        <f t="shared" si="769"/>
        <v>374.29430649306659</v>
      </c>
      <c r="EJ38" s="1">
        <f t="shared" si="769"/>
        <v>383.26747169838495</v>
      </c>
      <c r="EK38" s="1">
        <f t="shared" si="769"/>
        <v>392.45575557477343</v>
      </c>
      <c r="EL38" s="1">
        <f t="shared" si="769"/>
        <v>401.86431528156038</v>
      </c>
      <c r="EM38" s="1">
        <f t="shared" si="769"/>
        <v>411.49843161351788</v>
      </c>
      <c r="EN38" s="1">
        <f t="shared" si="769"/>
        <v>421.36351196484247</v>
      </c>
      <c r="EO38" s="1">
        <f t="shared" si="769"/>
        <v>431.46509336419439</v>
      </c>
      <c r="EP38" s="1">
        <f t="shared" si="769"/>
        <v>441.80884558249505</v>
      </c>
      <c r="EQ38" s="1">
        <f t="shared" si="769"/>
        <v>452.40057431523257</v>
      </c>
      <c r="ER38" s="1">
        <f t="shared" si="769"/>
        <v>463.24622444105574</v>
      </c>
      <c r="ES38" s="1">
        <f t="shared" si="769"/>
        <v>474.35188335848994</v>
      </c>
      <c r="ET38" s="1">
        <f t="shared" si="769"/>
        <v>485.72378440264436</v>
      </c>
      <c r="EU38" s="1">
        <f t="shared" si="769"/>
        <v>497.36831034383192</v>
      </c>
      <c r="EV38" s="1">
        <f t="shared" si="769"/>
        <v>509.2919969700614</v>
      </c>
      <c r="EW38" s="1">
        <f t="shared" si="769"/>
        <v>521.50153675541605</v>
      </c>
      <c r="EX38" s="1">
        <f t="shared" si="769"/>
        <v>534.00378261637559</v>
      </c>
      <c r="EY38" s="1">
        <f t="shared" si="769"/>
        <v>546.80575175819149</v>
      </c>
      <c r="EZ38" s="1">
        <f t="shared" si="769"/>
        <v>559.9146296134719</v>
      </c>
      <c r="FA38" s="1">
        <f t="shared" si="769"/>
        <v>573.33777387519035</v>
      </c>
      <c r="FB38" s="1">
        <f t="shared" si="769"/>
        <v>587.08271862637855</v>
      </c>
      <c r="FC38" s="1">
        <f t="shared" si="769"/>
        <v>601.1571785688235</v>
      </c>
      <c r="FD38" s="1">
        <f t="shared" si="769"/>
        <v>615.56905335314093</v>
      </c>
      <c r="FE38" s="1">
        <f t="shared" si="769"/>
        <v>630.32643201265694</v>
      </c>
      <c r="FF38" s="1">
        <f t="shared" si="769"/>
        <v>645.43759750358367</v>
      </c>
      <c r="FG38" s="1">
        <f t="shared" si="769"/>
        <v>660.91103135404137</v>
      </c>
      <c r="FH38" s="1">
        <f t="shared" si="769"/>
        <v>676.75541842453219</v>
      </c>
      <c r="FI38" s="1">
        <f t="shared" si="769"/>
        <v>692.97965178254117</v>
      </c>
      <c r="FJ38" s="1">
        <f t="shared" si="769"/>
        <v>709.59283769399667</v>
      </c>
      <c r="FK38" s="1">
        <f t="shared" si="769"/>
        <v>726.60430073439636</v>
      </c>
      <c r="FL38" s="1">
        <f t="shared" si="769"/>
        <v>744.02358902246237</v>
      </c>
      <c r="FM38" s="1">
        <f t="shared" si="769"/>
        <v>761.86047957926826</v>
      </c>
      <c r="FN38" s="1">
        <f t="shared" si="767"/>
        <v>780.12498381584146</v>
      </c>
      <c r="FO38" s="1">
        <f t="shared" si="767"/>
        <v>798.82735315232333</v>
      </c>
      <c r="FP38" s="1">
        <f t="shared" si="767"/>
        <v>817.97808477184299</v>
      </c>
      <c r="FQ38" s="1">
        <f t="shared" si="767"/>
        <v>837.58792751232704</v>
      </c>
      <c r="FR38" s="1">
        <f t="shared" si="767"/>
        <v>857.66788789956161</v>
      </c>
      <c r="FS38">
        <f t="shared" si="750"/>
        <v>1.7605062952218834E-37</v>
      </c>
      <c r="FT38">
        <f t="shared" si="754"/>
        <v>1.5099297158568348E-34</v>
      </c>
    </row>
    <row r="39" spans="3:176" x14ac:dyDescent="0.15">
      <c r="C39" s="6">
        <v>10</v>
      </c>
      <c r="I39" s="1"/>
      <c r="J39" s="1"/>
      <c r="K39" s="1"/>
      <c r="L39" s="1"/>
      <c r="M39" s="1"/>
      <c r="N39" s="12">
        <f t="shared" ref="N39:AT39" si="772">S*N$26^(N$28-$C39)*N$27^$C39+N$24</f>
        <v>19.740680208087674</v>
      </c>
      <c r="O39" s="1">
        <f t="shared" si="772"/>
        <v>20.205619809087302</v>
      </c>
      <c r="P39" s="1">
        <f t="shared" si="772"/>
        <v>20.682428994356147</v>
      </c>
      <c r="Q39" s="1">
        <f t="shared" si="772"/>
        <v>21.171411098791822</v>
      </c>
      <c r="R39" s="1">
        <f t="shared" si="772"/>
        <v>21.672877209309423</v>
      </c>
      <c r="S39" s="1">
        <f t="shared" si="772"/>
        <v>22.187146362951893</v>
      </c>
      <c r="T39" s="1">
        <f t="shared" si="772"/>
        <v>22.714545750063273</v>
      </c>
      <c r="U39" s="1">
        <f t="shared" si="772"/>
        <v>23.255410922654281</v>
      </c>
      <c r="V39" s="1">
        <f t="shared" si="772"/>
        <v>23.810086008092792</v>
      </c>
      <c r="W39" s="1">
        <f t="shared" si="772"/>
        <v>24.378923928255485</v>
      </c>
      <c r="X39" s="1">
        <f t="shared" si="772"/>
        <v>24.962286624280075</v>
      </c>
      <c r="Y39" s="1">
        <f t="shared" si="772"/>
        <v>25.560545287061295</v>
      </c>
      <c r="Z39" s="1">
        <f t="shared" si="772"/>
        <v>26.174080593637441</v>
      </c>
      <c r="AA39" s="1">
        <f t="shared" si="772"/>
        <v>26.803282949618044</v>
      </c>
      <c r="AB39" s="1">
        <f t="shared" si="772"/>
        <v>27.448552737806924</v>
      </c>
      <c r="AC39" s="1">
        <f t="shared" si="772"/>
        <v>28.110300573179181</v>
      </c>
      <c r="AD39" s="1">
        <f t="shared" si="772"/>
        <v>28.788947564374219</v>
      </c>
      <c r="AE39" s="1">
        <f t="shared" si="772"/>
        <v>29.484925581871604</v>
      </c>
      <c r="AF39" s="1">
        <f t="shared" si="772"/>
        <v>30.198677533020341</v>
      </c>
      <c r="AG39" s="1">
        <f t="shared" si="772"/>
        <v>30.930657644096875</v>
      </c>
      <c r="AH39" s="1">
        <f t="shared" si="772"/>
        <v>31.681331749571228</v>
      </c>
      <c r="AI39" s="1">
        <f t="shared" si="772"/>
        <v>32.451177588765738</v>
      </c>
      <c r="AJ39" s="1">
        <f t="shared" si="772"/>
        <v>33.240685110095136</v>
      </c>
      <c r="AK39" s="1">
        <f t="shared" si="772"/>
        <v>34.050356783081817</v>
      </c>
      <c r="AL39" s="1">
        <f t="shared" si="772"/>
        <v>34.880707918344903</v>
      </c>
      <c r="AM39" s="1">
        <f t="shared" si="772"/>
        <v>35.732266995766992</v>
      </c>
      <c r="AN39" s="1">
        <f t="shared" si="772"/>
        <v>36.605576001047503</v>
      </c>
      <c r="AO39" s="1">
        <f t="shared" si="772"/>
        <v>37.501190770857008</v>
      </c>
      <c r="AP39" s="1">
        <f t="shared" si="772"/>
        <v>37.103645028549408</v>
      </c>
      <c r="AQ39" s="1">
        <f t="shared" si="772"/>
        <v>38.002139671004642</v>
      </c>
      <c r="AR39" s="1">
        <f t="shared" si="772"/>
        <v>38.922847587671249</v>
      </c>
      <c r="AS39" s="1">
        <f t="shared" si="772"/>
        <v>39.866318097996313</v>
      </c>
      <c r="AT39" s="1">
        <f t="shared" si="772"/>
        <v>40.833114105776005</v>
      </c>
      <c r="AU39" s="1">
        <f t="shared" si="747"/>
        <v>41.823812435088605</v>
      </c>
      <c r="AV39" s="1">
        <f t="shared" si="756"/>
        <v>42.839004174534907</v>
      </c>
      <c r="AW39" s="1">
        <f t="shared" si="756"/>
        <v>43.87929502999166</v>
      </c>
      <c r="AX39" s="1">
        <f t="shared" si="756"/>
        <v>44.945305686088105</v>
      </c>
      <c r="AY39" s="1">
        <f t="shared" si="756"/>
        <v>46.037672176622024</v>
      </c>
      <c r="AZ39" s="1">
        <f t="shared" si="756"/>
        <v>47.157046264135495</v>
      </c>
      <c r="BA39" s="1">
        <f t="shared" si="756"/>
        <v>48.304095828877728</v>
      </c>
      <c r="BB39" s="1">
        <f t="shared" si="756"/>
        <v>49.479505267386479</v>
      </c>
      <c r="BC39" s="1">
        <f t="shared" si="756"/>
        <v>50.683975900926292</v>
      </c>
      <c r="BD39" s="1">
        <f t="shared" si="756"/>
        <v>51.918226394027087</v>
      </c>
      <c r="BE39" s="1">
        <f t="shared" si="756"/>
        <v>53.182993183372986</v>
      </c>
      <c r="BF39" s="1">
        <f t="shared" si="757"/>
        <v>54.479030917297415</v>
      </c>
      <c r="BG39" s="1">
        <f t="shared" si="757"/>
        <v>55.807112906146457</v>
      </c>
      <c r="BH39" s="1">
        <f t="shared" si="757"/>
        <v>57.168031583779609</v>
      </c>
      <c r="BI39" s="1">
        <f t="shared" si="757"/>
        <v>58.562598980483109</v>
      </c>
      <c r="BJ39" s="1">
        <f t="shared" si="757"/>
        <v>59.991647207578154</v>
      </c>
      <c r="BK39" s="1">
        <f t="shared" si="757"/>
        <v>61.456028954013121</v>
      </c>
      <c r="BL39" s="1">
        <f t="shared" si="757"/>
        <v>62.956617995236435</v>
      </c>
      <c r="BM39" s="1">
        <f t="shared" si="757"/>
        <v>64.494309714653241</v>
      </c>
      <c r="BN39" s="1">
        <f t="shared" si="757"/>
        <v>66.070021637977717</v>
      </c>
      <c r="BO39" s="1">
        <f t="shared" si="757"/>
        <v>67.684693980799366</v>
      </c>
      <c r="BP39" s="1">
        <f t="shared" si="758"/>
        <v>69.339290209690503</v>
      </c>
      <c r="BQ39" s="1">
        <f t="shared" si="758"/>
        <v>71.034797617189383</v>
      </c>
      <c r="BR39" s="1">
        <f t="shared" si="758"/>
        <v>72.772227911002588</v>
      </c>
      <c r="BS39" s="1">
        <f t="shared" si="758"/>
        <v>74.552617817777758</v>
      </c>
      <c r="BT39" s="1">
        <f t="shared" si="758"/>
        <v>76.377029701807572</v>
      </c>
      <c r="BU39" s="1">
        <f t="shared" si="758"/>
        <v>78.246552199033559</v>
      </c>
      <c r="BV39" s="1">
        <f t="shared" si="758"/>
        <v>80.162300866728941</v>
      </c>
      <c r="BW39" s="1">
        <f t="shared" si="758"/>
        <v>82.12541884924714</v>
      </c>
      <c r="BX39" s="1">
        <f t="shared" si="758"/>
        <v>84.137077560234459</v>
      </c>
      <c r="BY39" s="1">
        <f t="shared" si="758"/>
        <v>86.198477381713047</v>
      </c>
      <c r="BZ39" s="1">
        <f t="shared" si="759"/>
        <v>88.310848380452043</v>
      </c>
      <c r="CA39" s="1">
        <f t="shared" si="759"/>
        <v>90.475451042054004</v>
      </c>
      <c r="CB39" s="1">
        <f t="shared" si="759"/>
        <v>92.693577023194948</v>
      </c>
      <c r="CC39" s="1">
        <f t="shared" si="759"/>
        <v>94.966549922466768</v>
      </c>
      <c r="CD39" s="1">
        <f t="shared" si="759"/>
        <v>97.295726070282313</v>
      </c>
      <c r="CE39" s="1">
        <f t="shared" si="759"/>
        <v>99.682495338314084</v>
      </c>
      <c r="CF39" s="1">
        <f t="shared" si="759"/>
        <v>102.12828196895018</v>
      </c>
      <c r="CG39" s="1">
        <f t="shared" si="759"/>
        <v>104.63454542526186</v>
      </c>
      <c r="CH39" s="1">
        <f t="shared" si="759"/>
        <v>107.20278126199079</v>
      </c>
      <c r="CI39" s="1">
        <f t="shared" si="759"/>
        <v>109.83452201807474</v>
      </c>
      <c r="CJ39" s="1">
        <f t="shared" si="760"/>
        <v>112.53133813124528</v>
      </c>
      <c r="CK39" s="1">
        <f t="shared" si="760"/>
        <v>115.29483887524283</v>
      </c>
      <c r="CL39" s="1">
        <f t="shared" si="760"/>
        <v>118.12667332020871</v>
      </c>
      <c r="CM39" s="1">
        <f t="shared" si="760"/>
        <v>121.02853131682667</v>
      </c>
      <c r="CN39" s="1">
        <f t="shared" si="760"/>
        <v>124.00214450480196</v>
      </c>
      <c r="CO39" s="1">
        <f t="shared" si="760"/>
        <v>127.04928734627967</v>
      </c>
      <c r="CP39" s="1">
        <f t="shared" si="760"/>
        <v>130.17177818481849</v>
      </c>
      <c r="CQ39" s="1">
        <f t="shared" si="760"/>
        <v>133.37148033055257</v>
      </c>
      <c r="CR39" s="1">
        <f t="shared" si="760"/>
        <v>136.65030317218873</v>
      </c>
      <c r="CS39" s="1">
        <f t="shared" si="760"/>
        <v>140.01020331650267</v>
      </c>
      <c r="CT39" s="1">
        <f t="shared" si="761"/>
        <v>143.45318575601425</v>
      </c>
      <c r="CU39" s="1">
        <f t="shared" si="761"/>
        <v>146.98130506553883</v>
      </c>
      <c r="CV39" s="1">
        <f t="shared" si="761"/>
        <v>150.59666662832839</v>
      </c>
      <c r="CW39" s="1">
        <f t="shared" si="761"/>
        <v>154.30142789253463</v>
      </c>
      <c r="CX39" s="1">
        <f t="shared" si="761"/>
        <v>158.0977996587437</v>
      </c>
      <c r="CY39" s="1">
        <f t="shared" si="761"/>
        <v>161.98804739935051</v>
      </c>
      <c r="CZ39" s="1">
        <f t="shared" si="761"/>
        <v>165.97449261056093</v>
      </c>
      <c r="DA39" s="1">
        <f t="shared" si="761"/>
        <v>170.05951419782784</v>
      </c>
      <c r="DB39" s="1">
        <f t="shared" si="769"/>
        <v>174.24554989554846</v>
      </c>
      <c r="DC39" s="1">
        <f t="shared" si="769"/>
        <v>178.53509772186973</v>
      </c>
      <c r="DD39" s="1">
        <f t="shared" si="769"/>
        <v>182.93071746947032</v>
      </c>
      <c r="DE39" s="1">
        <f t="shared" si="769"/>
        <v>187.43503223320883</v>
      </c>
      <c r="DF39" s="1">
        <f t="shared" si="769"/>
        <v>192.0507299755497</v>
      </c>
      <c r="DG39" s="1">
        <f t="shared" si="769"/>
        <v>196.78056513070135</v>
      </c>
      <c r="DH39" s="1">
        <f t="shared" si="769"/>
        <v>201.62736024842368</v>
      </c>
      <c r="DI39" s="1">
        <f t="shared" si="769"/>
        <v>206.59400767848595</v>
      </c>
      <c r="DJ39" s="1">
        <f t="shared" si="769"/>
        <v>211.68347129678008</v>
      </c>
      <c r="DK39" s="1">
        <f t="shared" si="769"/>
        <v>216.89878827412042</v>
      </c>
      <c r="DL39" s="1">
        <f t="shared" si="769"/>
        <v>222.2430708887839</v>
      </c>
      <c r="DM39" s="1">
        <f t="shared" si="769"/>
        <v>227.71950838387437</v>
      </c>
      <c r="DN39" s="1">
        <f t="shared" si="769"/>
        <v>233.33136887061735</v>
      </c>
      <c r="DO39" s="1">
        <f t="shared" si="769"/>
        <v>239.08200127872308</v>
      </c>
      <c r="DP39" s="1">
        <f t="shared" si="769"/>
        <v>244.97483735498028</v>
      </c>
      <c r="DQ39" s="1">
        <f t="shared" si="769"/>
        <v>233.01505121804749</v>
      </c>
      <c r="DR39" s="1">
        <f t="shared" si="769"/>
        <v>238.60125040311036</v>
      </c>
      <c r="DS39" s="1">
        <f t="shared" si="769"/>
        <v>244.32137064250887</v>
      </c>
      <c r="DT39" s="1">
        <f t="shared" si="769"/>
        <v>250.17862250002716</v>
      </c>
      <c r="DU39" s="1">
        <f t="shared" si="769"/>
        <v>256.17629350807732</v>
      </c>
      <c r="DV39" s="1">
        <f t="shared" si="769"/>
        <v>262.31775001291106</v>
      </c>
      <c r="DW39" s="1">
        <f t="shared" si="769"/>
        <v>268.60643906406773</v>
      </c>
      <c r="DX39" s="1">
        <f t="shared" si="769"/>
        <v>275.04589034911902</v>
      </c>
      <c r="DY39" s="1">
        <f t="shared" si="769"/>
        <v>281.63971817479603</v>
      </c>
      <c r="DZ39" s="1">
        <f t="shared" si="769"/>
        <v>288.39162349561218</v>
      </c>
      <c r="EA39" s="1">
        <f t="shared" si="769"/>
        <v>295.30539599111768</v>
      </c>
      <c r="EB39" s="1">
        <f t="shared" si="769"/>
        <v>302.38491619295473</v>
      </c>
      <c r="EC39" s="1">
        <f t="shared" si="769"/>
        <v>309.63415766290467</v>
      </c>
      <c r="ED39" s="1">
        <f t="shared" si="769"/>
        <v>317.05718922315174</v>
      </c>
      <c r="EE39" s="1">
        <f t="shared" si="769"/>
        <v>324.65817724001289</v>
      </c>
      <c r="EF39" s="1">
        <f t="shared" si="769"/>
        <v>332.44138796241833</v>
      </c>
      <c r="EG39" s="1">
        <f t="shared" si="769"/>
        <v>340.41118991645186</v>
      </c>
      <c r="EH39" s="1">
        <f t="shared" si="769"/>
        <v>348.57205635729878</v>
      </c>
      <c r="EI39" s="1">
        <f t="shared" si="769"/>
        <v>356.92856777997383</v>
      </c>
      <c r="EJ39" s="1">
        <f t="shared" si="769"/>
        <v>365.48541449024202</v>
      </c>
      <c r="EK39" s="1">
        <f t="shared" si="769"/>
        <v>374.24739923717254</v>
      </c>
      <c r="EL39" s="1">
        <f t="shared" si="769"/>
        <v>383.21943990880396</v>
      </c>
      <c r="EM39" s="1">
        <f t="shared" si="769"/>
        <v>392.4065722924351</v>
      </c>
      <c r="EN39" s="1">
        <f t="shared" si="769"/>
        <v>401.81395290108969</v>
      </c>
      <c r="EO39" s="1">
        <f t="shared" si="769"/>
        <v>411.44686186774055</v>
      </c>
      <c r="EP39" s="1">
        <f t="shared" si="769"/>
        <v>421.31070590892</v>
      </c>
      <c r="EQ39" s="1">
        <f t="shared" si="769"/>
        <v>431.41102135937695</v>
      </c>
      <c r="ER39" s="1">
        <f t="shared" si="769"/>
        <v>441.75347727948724</v>
      </c>
      <c r="ES39" s="1">
        <f t="shared" si="769"/>
        <v>452.34387863715807</v>
      </c>
      <c r="ET39" s="1">
        <f t="shared" si="769"/>
        <v>463.18816956601529</v>
      </c>
      <c r="EU39" s="1">
        <f t="shared" si="769"/>
        <v>474.29243670169984</v>
      </c>
      <c r="EV39" s="1">
        <f t="shared" si="769"/>
        <v>485.6629125981483</v>
      </c>
      <c r="EW39" s="1">
        <f t="shared" si="769"/>
        <v>497.30597922577272</v>
      </c>
      <c r="EX39" s="1">
        <f t="shared" si="769"/>
        <v>509.22817155350481</v>
      </c>
      <c r="EY39" s="1">
        <f t="shared" si="769"/>
        <v>521.43618121671443</v>
      </c>
      <c r="EZ39" s="1">
        <f t="shared" si="769"/>
        <v>533.9368602730616</v>
      </c>
      <c r="FA39" s="1">
        <f t="shared" si="769"/>
        <v>546.73722504838815</v>
      </c>
      <c r="FB39" s="1">
        <f t="shared" si="769"/>
        <v>559.84446007481074</v>
      </c>
      <c r="FC39" s="1">
        <f t="shared" si="769"/>
        <v>573.26592212322305</v>
      </c>
      <c r="FD39" s="1">
        <f t="shared" si="769"/>
        <v>587.00914433247158</v>
      </c>
      <c r="FE39" s="1">
        <f t="shared" si="769"/>
        <v>601.0818404375226</v>
      </c>
      <c r="FF39" s="1">
        <f t="shared" si="769"/>
        <v>615.49190909899335</v>
      </c>
      <c r="FG39" s="1">
        <f t="shared" si="769"/>
        <v>630.24743833647665</v>
      </c>
      <c r="FH39" s="1">
        <f t="shared" si="769"/>
        <v>645.35671006814971</v>
      </c>
      <c r="FI39" s="1">
        <f t="shared" si="769"/>
        <v>660.82820475921164</v>
      </c>
      <c r="FJ39" s="1">
        <f t="shared" si="769"/>
        <v>676.67060618176208</v>
      </c>
      <c r="FK39" s="1">
        <f t="shared" si="769"/>
        <v>692.8928062887901</v>
      </c>
      <c r="FL39" s="1">
        <f t="shared" si="769"/>
        <v>709.50391020501024</v>
      </c>
      <c r="FM39" s="1">
        <f t="shared" ref="FM39:FR44" si="773">S*FM$26^(FM$28-$C39)*FM$27^$C39+FM$24</f>
        <v>726.51324133734681</v>
      </c>
      <c r="FN39" s="1">
        <f t="shared" si="773"/>
        <v>743.93034660793433</v>
      </c>
      <c r="FO39" s="1">
        <f t="shared" si="773"/>
        <v>761.76500181257165</v>
      </c>
      <c r="FP39" s="1">
        <f t="shared" si="773"/>
        <v>780.0272171076374</v>
      </c>
      <c r="FQ39" s="1">
        <f t="shared" si="773"/>
        <v>798.72724262854706</v>
      </c>
      <c r="FR39" s="1">
        <f t="shared" si="773"/>
        <v>817.87557424290219</v>
      </c>
      <c r="FS39">
        <f t="shared" si="750"/>
        <v>2.8344151353072346E-36</v>
      </c>
      <c r="FT39">
        <f t="shared" si="754"/>
        <v>2.3181989064321778E-33</v>
      </c>
    </row>
    <row r="40" spans="3:176" x14ac:dyDescent="0.15">
      <c r="C40" s="6">
        <v>11</v>
      </c>
      <c r="I40" s="1"/>
      <c r="J40" s="1"/>
      <c r="K40" s="1"/>
      <c r="L40" s="1"/>
      <c r="M40" s="1"/>
      <c r="N40" s="1"/>
      <c r="O40" s="12">
        <f t="shared" ref="O40:AT40" si="774">S*O$26^(O$28-$C40)*O$27^$C40+O$24</f>
        <v>19.284699324675969</v>
      </c>
      <c r="P40" s="1">
        <f t="shared" si="774"/>
        <v>19.737973490135644</v>
      </c>
      <c r="Q40" s="1">
        <f t="shared" si="774"/>
        <v>20.20281911441155</v>
      </c>
      <c r="R40" s="1">
        <f t="shared" si="774"/>
        <v>20.679531913513809</v>
      </c>
      <c r="S40" s="1">
        <f t="shared" si="774"/>
        <v>21.168415160761935</v>
      </c>
      <c r="T40" s="1">
        <f t="shared" si="774"/>
        <v>21.669779879919233</v>
      </c>
      <c r="U40" s="1">
        <f t="shared" si="774"/>
        <v>22.183945043262955</v>
      </c>
      <c r="V40" s="1">
        <f t="shared" si="774"/>
        <v>22.711237774716313</v>
      </c>
      <c r="W40" s="1">
        <f t="shared" si="774"/>
        <v>23.251993558171705</v>
      </c>
      <c r="X40" s="1">
        <f t="shared" si="774"/>
        <v>23.806556451137901</v>
      </c>
      <c r="Y40" s="1">
        <f t="shared" si="774"/>
        <v>24.375279303847144</v>
      </c>
      <c r="Z40" s="1">
        <f t="shared" si="774"/>
        <v>24.958523983961751</v>
      </c>
      <c r="AA40" s="1">
        <f t="shared" si="774"/>
        <v>25.556661607023329</v>
      </c>
      <c r="AB40" s="1">
        <f t="shared" si="774"/>
        <v>26.17007277279134</v>
      </c>
      <c r="AC40" s="1">
        <f t="shared" si="774"/>
        <v>26.799147807621523</v>
      </c>
      <c r="AD40" s="1">
        <f t="shared" si="774"/>
        <v>27.444287013038526</v>
      </c>
      <c r="AE40" s="1">
        <f t="shared" si="774"/>
        <v>28.105900920661067</v>
      </c>
      <c r="AF40" s="1">
        <f t="shared" si="774"/>
        <v>28.784410553641948</v>
      </c>
      <c r="AG40" s="1">
        <f t="shared" si="774"/>
        <v>29.480247694789412</v>
      </c>
      <c r="AH40" s="1">
        <f t="shared" si="774"/>
        <v>30.193855161540665</v>
      </c>
      <c r="AI40" s="1">
        <f t="shared" si="774"/>
        <v>30.925687087962494</v>
      </c>
      <c r="AJ40" s="1">
        <f t="shared" si="774"/>
        <v>31.676209213958813</v>
      </c>
      <c r="AK40" s="1">
        <f t="shared" si="774"/>
        <v>32.445899181869088</v>
      </c>
      <c r="AL40" s="1">
        <f t="shared" si="774"/>
        <v>33.235246840646724</v>
      </c>
      <c r="AM40" s="1">
        <f t="shared" si="774"/>
        <v>34.044754557810919</v>
      </c>
      <c r="AN40" s="1">
        <f t="shared" si="774"/>
        <v>34.874937539370812</v>
      </c>
      <c r="AO40" s="1">
        <f t="shared" si="774"/>
        <v>35.726324157925632</v>
      </c>
      <c r="AP40" s="1">
        <f t="shared" si="774"/>
        <v>35.366056465531216</v>
      </c>
      <c r="AQ40" s="1">
        <f t="shared" si="774"/>
        <v>36.221581555898645</v>
      </c>
      <c r="AR40" s="1">
        <f t="shared" si="774"/>
        <v>37.098257308507073</v>
      </c>
      <c r="AS40" s="1">
        <f t="shared" si="774"/>
        <v>37.996606765029121</v>
      </c>
      <c r="AT40" s="1">
        <f t="shared" si="774"/>
        <v>38.917165901652425</v>
      </c>
      <c r="AU40" s="1">
        <f t="shared" si="747"/>
        <v>39.860483948942658</v>
      </c>
      <c r="AV40" s="1">
        <f t="shared" si="756"/>
        <v>40.827123719616587</v>
      </c>
      <c r="AW40" s="1">
        <f t="shared" si="756"/>
        <v>41.817661944420706</v>
      </c>
      <c r="AX40" s="1">
        <f t="shared" si="756"/>
        <v>42.832689616316067</v>
      </c>
      <c r="AY40" s="1">
        <f t="shared" si="756"/>
        <v>43.872812343174452</v>
      </c>
      <c r="AZ40" s="1">
        <f t="shared" si="756"/>
        <v>44.938650709196679</v>
      </c>
      <c r="BA40" s="1">
        <f t="shared" si="756"/>
        <v>46.030840645268398</v>
      </c>
      <c r="BB40" s="1">
        <f t="shared" si="756"/>
        <v>47.150033808474731</v>
      </c>
      <c r="BC40" s="1">
        <f t="shared" si="756"/>
        <v>48.296897970999964</v>
      </c>
      <c r="BD40" s="1">
        <f t="shared" si="756"/>
        <v>49.472117418644601</v>
      </c>
      <c r="BE40" s="1">
        <f t="shared" si="756"/>
        <v>50.676393359197419</v>
      </c>
      <c r="BF40" s="1">
        <f t="shared" si="757"/>
        <v>51.910444340906388</v>
      </c>
      <c r="BG40" s="1">
        <f t="shared" si="757"/>
        <v>53.175006681298171</v>
      </c>
      <c r="BH40" s="1">
        <f t="shared" si="757"/>
        <v>54.470834906601922</v>
      </c>
      <c r="BI40" s="1">
        <f t="shared" si="757"/>
        <v>55.798702202039941</v>
      </c>
      <c r="BJ40" s="1">
        <f t="shared" si="757"/>
        <v>57.15940087325373</v>
      </c>
      <c r="BK40" s="1">
        <f t="shared" si="757"/>
        <v>58.553742819140737</v>
      </c>
      <c r="BL40" s="1">
        <f t="shared" si="757"/>
        <v>59.982560016384184</v>
      </c>
      <c r="BM40" s="1">
        <f t="shared" si="757"/>
        <v>61.446705015965044</v>
      </c>
      <c r="BN40" s="1">
        <f t="shared" si="757"/>
        <v>62.947051451952362</v>
      </c>
      <c r="BO40" s="1">
        <f t="shared" si="757"/>
        <v>64.484494562875781</v>
      </c>
      <c r="BP40" s="1">
        <f t="shared" si="758"/>
        <v>66.059951725991169</v>
      </c>
      <c r="BQ40" s="1">
        <f t="shared" si="758"/>
        <v>67.67436300475859</v>
      </c>
      <c r="BR40" s="1">
        <f t="shared" si="758"/>
        <v>69.328691709858703</v>
      </c>
      <c r="BS40" s="1">
        <f t="shared" si="758"/>
        <v>71.023924974083073</v>
      </c>
      <c r="BT40" s="1">
        <f t="shared" si="758"/>
        <v>72.76107434144113</v>
      </c>
      <c r="BU40" s="1">
        <f t="shared" si="758"/>
        <v>74.541176370835245</v>
      </c>
      <c r="BV40" s="1">
        <f t="shared" si="758"/>
        <v>76.365293254664508</v>
      </c>
      <c r="BW40" s="1">
        <f t="shared" si="758"/>
        <v>78.234513452726205</v>
      </c>
      <c r="BX40" s="1">
        <f t="shared" si="758"/>
        <v>80.149952341793124</v>
      </c>
      <c r="BY40" s="1">
        <f t="shared" si="758"/>
        <v>82.112752881254792</v>
      </c>
      <c r="BZ40" s="1">
        <f t="shared" si="759"/>
        <v>84.124086295219442</v>
      </c>
      <c r="CA40" s="1">
        <f t="shared" si="759"/>
        <v>86.185152771484084</v>
      </c>
      <c r="CB40" s="1">
        <f t="shared" si="759"/>
        <v>88.29718217778958</v>
      </c>
      <c r="CC40" s="1">
        <f t="shared" si="759"/>
        <v>90.46143479578835</v>
      </c>
      <c r="CD40" s="1">
        <f t="shared" si="759"/>
        <v>92.679202073162699</v>
      </c>
      <c r="CE40" s="1">
        <f t="shared" si="759"/>
        <v>94.951807394342595</v>
      </c>
      <c r="CF40" s="1">
        <f t="shared" si="759"/>
        <v>97.280606870282782</v>
      </c>
      <c r="CG40" s="1">
        <f t="shared" si="759"/>
        <v>99.666990147770605</v>
      </c>
      <c r="CH40" s="1">
        <f t="shared" si="759"/>
        <v>102.11238123874773</v>
      </c>
      <c r="CI40" s="1">
        <f t="shared" si="759"/>
        <v>104.61823937014023</v>
      </c>
      <c r="CJ40" s="1">
        <f t="shared" si="760"/>
        <v>107.18605985470477</v>
      </c>
      <c r="CK40" s="1">
        <f t="shared" si="760"/>
        <v>109.81737498340995</v>
      </c>
      <c r="CL40" s="1">
        <f t="shared" si="760"/>
        <v>112.5137549398861</v>
      </c>
      <c r="CM40" s="1">
        <f t="shared" si="760"/>
        <v>115.27680873748875</v>
      </c>
      <c r="CN40" s="1">
        <f t="shared" si="760"/>
        <v>118.10818517953487</v>
      </c>
      <c r="CO40" s="1">
        <f t="shared" si="760"/>
        <v>121.00957384328562</v>
      </c>
      <c r="CP40" s="1">
        <f t="shared" si="760"/>
        <v>123.98270608826215</v>
      </c>
      <c r="CQ40" s="1">
        <f t="shared" si="760"/>
        <v>127.02935608949647</v>
      </c>
      <c r="CR40" s="1">
        <f t="shared" si="760"/>
        <v>130.15134189633423</v>
      </c>
      <c r="CS40" s="1">
        <f t="shared" si="760"/>
        <v>133.35052651742075</v>
      </c>
      <c r="CT40" s="1">
        <f t="shared" si="761"/>
        <v>136.62881903251835</v>
      </c>
      <c r="CU40" s="1">
        <f t="shared" si="761"/>
        <v>139.98817573181819</v>
      </c>
      <c r="CV40" s="1">
        <f t="shared" si="761"/>
        <v>143.4306012834268</v>
      </c>
      <c r="CW40" s="1">
        <f t="shared" si="761"/>
        <v>146.95814992972336</v>
      </c>
      <c r="CX40" s="1">
        <f t="shared" si="761"/>
        <v>150.57292671330305</v>
      </c>
      <c r="CY40" s="1">
        <f t="shared" si="761"/>
        <v>154.27708873323638</v>
      </c>
      <c r="CZ40" s="1">
        <f t="shared" si="761"/>
        <v>158.07284643239564</v>
      </c>
      <c r="DA40" s="1">
        <f t="shared" si="761"/>
        <v>161.96246491661591</v>
      </c>
      <c r="DB40" s="1">
        <f t="shared" ref="DB40:FM41" si="775">S*DB$26^(DB$28-$C40)*DB$27^$C40+DB$24</f>
        <v>165.9482653064785</v>
      </c>
      <c r="DC40" s="1">
        <f t="shared" si="775"/>
        <v>170.03262612252269</v>
      </c>
      <c r="DD40" s="1">
        <f t="shared" si="775"/>
        <v>174.2179847047133</v>
      </c>
      <c r="DE40" s="1">
        <f t="shared" si="775"/>
        <v>178.50683866701092</v>
      </c>
      <c r="DF40" s="1">
        <f t="shared" si="775"/>
        <v>182.90174738791256</v>
      </c>
      <c r="DG40" s="1">
        <f t="shared" si="775"/>
        <v>187.40533353785264</v>
      </c>
      <c r="DH40" s="1">
        <f t="shared" si="775"/>
        <v>192.02028464437572</v>
      </c>
      <c r="DI40" s="1">
        <f t="shared" si="775"/>
        <v>196.74935469601493</v>
      </c>
      <c r="DJ40" s="1">
        <f t="shared" si="775"/>
        <v>201.59536578583376</v>
      </c>
      <c r="DK40" s="1">
        <f t="shared" si="775"/>
        <v>206.56120979561095</v>
      </c>
      <c r="DL40" s="1">
        <f t="shared" si="775"/>
        <v>211.64985012167509</v>
      </c>
      <c r="DM40" s="1">
        <f t="shared" si="775"/>
        <v>216.86432344341756</v>
      </c>
      <c r="DN40" s="1">
        <f t="shared" si="775"/>
        <v>222.20774153554012</v>
      </c>
      <c r="DO40" s="1">
        <f t="shared" si="775"/>
        <v>227.68329312511776</v>
      </c>
      <c r="DP40" s="1">
        <f t="shared" si="775"/>
        <v>233.29424579458666</v>
      </c>
      <c r="DQ40" s="1">
        <f t="shared" si="775"/>
        <v>222.2040973096542</v>
      </c>
      <c r="DR40" s="1">
        <f t="shared" si="775"/>
        <v>227.53111949478881</v>
      </c>
      <c r="DS40" s="1">
        <f t="shared" si="775"/>
        <v>232.98584934015335</v>
      </c>
      <c r="DT40" s="1">
        <f t="shared" si="775"/>
        <v>238.57134845238554</v>
      </c>
      <c r="DU40" s="1">
        <f t="shared" si="775"/>
        <v>244.29075183571879</v>
      </c>
      <c r="DV40" s="1">
        <f t="shared" si="775"/>
        <v>250.14726965158334</v>
      </c>
      <c r="DW40" s="1">
        <f t="shared" si="775"/>
        <v>256.14418902039171</v>
      </c>
      <c r="DX40" s="1">
        <f t="shared" si="775"/>
        <v>262.2848758665188</v>
      </c>
      <c r="DY40" s="1">
        <f t="shared" si="775"/>
        <v>268.57277680751343</v>
      </c>
      <c r="DZ40" s="1">
        <f t="shared" si="775"/>
        <v>275.01142108860006</v>
      </c>
      <c r="EA40" s="1">
        <f t="shared" si="775"/>
        <v>281.6044225635585</v>
      </c>
      <c r="EB40" s="1">
        <f t="shared" si="775"/>
        <v>288.35548172309154</v>
      </c>
      <c r="EC40" s="1">
        <f t="shared" si="775"/>
        <v>295.26838777181973</v>
      </c>
      <c r="ED40" s="1">
        <f t="shared" si="775"/>
        <v>302.34702075506976</v>
      </c>
      <c r="EE40" s="1">
        <f t="shared" si="775"/>
        <v>309.59535373664903</v>
      </c>
      <c r="EF40" s="1">
        <f t="shared" si="775"/>
        <v>317.01745502882915</v>
      </c>
      <c r="EG40" s="1">
        <f t="shared" si="775"/>
        <v>324.61749047579087</v>
      </c>
      <c r="EH40" s="1">
        <f t="shared" si="775"/>
        <v>332.3997257918096</v>
      </c>
      <c r="EI40" s="1">
        <f t="shared" si="775"/>
        <v>340.36852895549782</v>
      </c>
      <c r="EJ40" s="1">
        <f t="shared" si="775"/>
        <v>348.52837266144371</v>
      </c>
      <c r="EK40" s="1">
        <f t="shared" si="775"/>
        <v>356.88383683062625</v>
      </c>
      <c r="EL40" s="1">
        <f t="shared" si="775"/>
        <v>365.43961118101276</v>
      </c>
      <c r="EM40" s="1">
        <f t="shared" si="775"/>
        <v>374.20049785978262</v>
      </c>
      <c r="EN40" s="1">
        <f t="shared" si="775"/>
        <v>383.17141413865568</v>
      </c>
      <c r="EO40" s="1">
        <f t="shared" si="775"/>
        <v>392.35739517383684</v>
      </c>
      <c r="EP40" s="1">
        <f t="shared" si="775"/>
        <v>401.76359683212564</v>
      </c>
      <c r="EQ40" s="1">
        <f t="shared" si="775"/>
        <v>411.39529858477937</v>
      </c>
      <c r="ER40" s="1">
        <f t="shared" si="775"/>
        <v>421.25790647075007</v>
      </c>
      <c r="ES40" s="1">
        <f t="shared" si="775"/>
        <v>431.35695613096334</v>
      </c>
      <c r="ET40" s="1">
        <f t="shared" si="775"/>
        <v>441.69811591533755</v>
      </c>
      <c r="EU40" s="1">
        <f t="shared" si="775"/>
        <v>452.28719006429094</v>
      </c>
      <c r="EV40" s="1">
        <f t="shared" si="775"/>
        <v>463.13012196651908</v>
      </c>
      <c r="EW40" s="1">
        <f t="shared" si="775"/>
        <v>474.23299749487484</v>
      </c>
      <c r="EX40" s="1">
        <f t="shared" si="775"/>
        <v>485.60204842221947</v>
      </c>
      <c r="EY40" s="1">
        <f t="shared" si="775"/>
        <v>497.24365591916455</v>
      </c>
      <c r="EZ40" s="1">
        <f t="shared" si="775"/>
        <v>509.16435413566739</v>
      </c>
      <c r="FA40" s="1">
        <f t="shared" si="775"/>
        <v>521.37083386849008</v>
      </c>
      <c r="FB40" s="1">
        <f t="shared" si="775"/>
        <v>533.86994631657956</v>
      </c>
      <c r="FC40" s="1">
        <f t="shared" si="775"/>
        <v>546.66870692647899</v>
      </c>
      <c r="FD40" s="1">
        <f t="shared" si="775"/>
        <v>559.77429932992607</v>
      </c>
      <c r="FE40" s="1">
        <f t="shared" si="775"/>
        <v>573.19407937585027</v>
      </c>
      <c r="FF40" s="1">
        <f t="shared" si="775"/>
        <v>586.93557925903121</v>
      </c>
      <c r="FG40" s="1">
        <f t="shared" si="775"/>
        <v>601.00651174773589</v>
      </c>
      <c r="FH40" s="1">
        <f t="shared" si="775"/>
        <v>615.41477451270634</v>
      </c>
      <c r="FI40" s="1">
        <f t="shared" si="775"/>
        <v>630.16845455993007</v>
      </c>
      <c r="FJ40" s="1">
        <f t="shared" si="775"/>
        <v>645.2758327696788</v>
      </c>
      <c r="FK40" s="1">
        <f t="shared" si="775"/>
        <v>660.74538854436412</v>
      </c>
      <c r="FL40" s="1">
        <f t="shared" si="775"/>
        <v>676.5858045678192</v>
      </c>
      <c r="FM40" s="1">
        <f t="shared" si="775"/>
        <v>692.80597167867711</v>
      </c>
      <c r="FN40" s="1">
        <f t="shared" si="773"/>
        <v>709.41499386058126</v>
      </c>
      <c r="FO40" s="1">
        <f t="shared" si="773"/>
        <v>726.42219335202958</v>
      </c>
      <c r="FP40" s="1">
        <f t="shared" si="773"/>
        <v>743.83711587871835</v>
      </c>
      <c r="FQ40" s="1">
        <f t="shared" si="773"/>
        <v>761.66953601132525</v>
      </c>
      <c r="FR40" s="1">
        <f t="shared" si="773"/>
        <v>779.92946265173862</v>
      </c>
      <c r="FS40">
        <f t="shared" si="750"/>
        <v>4.1227856513559806E-35</v>
      </c>
      <c r="FT40">
        <f t="shared" si="754"/>
        <v>3.2154819976903684E-32</v>
      </c>
    </row>
    <row r="41" spans="3:176" x14ac:dyDescent="0.15">
      <c r="C41" s="6">
        <v>12</v>
      </c>
      <c r="I41" s="1"/>
      <c r="J41" s="1"/>
      <c r="K41" s="1"/>
      <c r="L41" s="1"/>
      <c r="M41" s="1"/>
      <c r="N41" s="1"/>
      <c r="O41" s="1"/>
      <c r="P41" s="12">
        <f t="shared" ref="P41:AT41" si="776">S*P$26^(P$28-$C41)*P$27^$C41+P$24</f>
        <v>18.840183844773616</v>
      </c>
      <c r="Q41" s="1">
        <f t="shared" si="776"/>
        <v>19.282085580358011</v>
      </c>
      <c r="R41" s="1">
        <f t="shared" si="776"/>
        <v>19.735268137349546</v>
      </c>
      <c r="S41" s="1">
        <f t="shared" si="776"/>
        <v>20.200019804235094</v>
      </c>
      <c r="T41" s="1">
        <f t="shared" si="776"/>
        <v>20.676636236993328</v>
      </c>
      <c r="U41" s="1">
        <f t="shared" si="776"/>
        <v>21.165420647378173</v>
      </c>
      <c r="V41" s="1">
        <f t="shared" si="776"/>
        <v>21.666683996013962</v>
      </c>
      <c r="W41" s="1">
        <f t="shared" si="776"/>
        <v>22.180745190425412</v>
      </c>
      <c r="X41" s="1">
        <f t="shared" si="776"/>
        <v>22.707931288128368</v>
      </c>
      <c r="Y41" s="1">
        <f t="shared" si="776"/>
        <v>23.248577704910765</v>
      </c>
      <c r="Z41" s="1">
        <f t="shared" si="776"/>
        <v>23.803028428436438</v>
      </c>
      <c r="AA41" s="1">
        <f t="shared" si="776"/>
        <v>24.371636237307726</v>
      </c>
      <c r="AB41" s="1">
        <f t="shared" si="776"/>
        <v>24.954762925726467</v>
      </c>
      <c r="AC41" s="1">
        <f t="shared" si="776"/>
        <v>25.552779533896455</v>
      </c>
      <c r="AD41" s="1">
        <f t="shared" si="776"/>
        <v>26.166066584313992</v>
      </c>
      <c r="AE41" s="1">
        <f t="shared" si="776"/>
        <v>26.795014324097131</v>
      </c>
      <c r="AF41" s="1">
        <f t="shared" si="776"/>
        <v>27.440022973507819</v>
      </c>
      <c r="AG41" s="1">
        <f t="shared" si="776"/>
        <v>28.101502980825334</v>
      </c>
      <c r="AH41" s="1">
        <f t="shared" si="776"/>
        <v>28.779875283733215</v>
      </c>
      <c r="AI41" s="1">
        <f t="shared" si="776"/>
        <v>29.475571577386226</v>
      </c>
      <c r="AJ41" s="1">
        <f t="shared" si="776"/>
        <v>30.189034589327953</v>
      </c>
      <c r="AK41" s="1">
        <f t="shared" si="776"/>
        <v>30.920718361434297</v>
      </c>
      <c r="AL41" s="1">
        <f t="shared" si="776"/>
        <v>31.671088539062239</v>
      </c>
      <c r="AM41" s="1">
        <f t="shared" si="776"/>
        <v>32.440622667588094</v>
      </c>
      <c r="AN41" s="1">
        <f t="shared" si="776"/>
        <v>33.229810496524081</v>
      </c>
      <c r="AO41" s="1">
        <f t="shared" si="776"/>
        <v>34.039154291406923</v>
      </c>
      <c r="AP41" s="1">
        <f t="shared" si="776"/>
        <v>33.711588867281037</v>
      </c>
      <c r="AQ41" s="1">
        <f t="shared" si="776"/>
        <v>34.526199938556907</v>
      </c>
      <c r="AR41" s="1">
        <f t="shared" si="776"/>
        <v>35.360949892235972</v>
      </c>
      <c r="AS41" s="1">
        <f t="shared" si="776"/>
        <v>36.216336749265345</v>
      </c>
      <c r="AT41" s="1">
        <f t="shared" si="776"/>
        <v>37.09287084635924</v>
      </c>
      <c r="AU41" s="1">
        <f t="shared" si="747"/>
        <v>37.99107514056066</v>
      </c>
      <c r="AV41" s="1">
        <f t="shared" ref="AV41:BE50" si="777">S*AV$26^(AV$28-$C41)*AV$27^$C41+AV$24</f>
        <v>38.911485521334804</v>
      </c>
      <c r="AW41" s="1">
        <f t="shared" si="777"/>
        <v>39.854651130380297</v>
      </c>
      <c r="AX41" s="1">
        <f t="shared" si="777"/>
        <v>40.821134689349208</v>
      </c>
      <c r="AY41" s="1">
        <f t="shared" si="777"/>
        <v>41.811512835671444</v>
      </c>
      <c r="AZ41" s="1">
        <f t="shared" si="777"/>
        <v>42.826376466683683</v>
      </c>
      <c r="BA41" s="1">
        <f t="shared" si="777"/>
        <v>43.866331092268709</v>
      </c>
      <c r="BB41" s="1">
        <f t="shared" si="777"/>
        <v>44.931997196215036</v>
      </c>
      <c r="BC41" s="1">
        <f t="shared" si="777"/>
        <v>46.024010606512945</v>
      </c>
      <c r="BD41" s="1">
        <f t="shared" si="777"/>
        <v>47.143022874807592</v>
      </c>
      <c r="BE41" s="1">
        <f t="shared" si="777"/>
        <v>48.289701665235874</v>
      </c>
      <c r="BF41" s="1">
        <f t="shared" ref="BF41:BO50" si="778">S*BF$26^(BF$28-$C41)*BF$27^$C41+BF$24</f>
        <v>49.464731152878926</v>
      </c>
      <c r="BG41" s="1">
        <f t="shared" si="778"/>
        <v>50.668812432068123</v>
      </c>
      <c r="BH41" s="1">
        <f t="shared" si="778"/>
        <v>51.902663934788379</v>
      </c>
      <c r="BI41" s="1">
        <f t="shared" si="778"/>
        <v>53.167021859428026</v>
      </c>
      <c r="BJ41" s="1">
        <f t="shared" si="778"/>
        <v>54.462640610131807</v>
      </c>
      <c r="BK41" s="1">
        <f t="shared" si="778"/>
        <v>55.790293247018496</v>
      </c>
      <c r="BL41" s="1">
        <f t="shared" si="778"/>
        <v>57.150771947532284</v>
      </c>
      <c r="BM41" s="1">
        <f t="shared" si="778"/>
        <v>58.544888479203109</v>
      </c>
      <c r="BN41" s="1">
        <f t="shared" si="778"/>
        <v>59.973474684098043</v>
      </c>
      <c r="BO41" s="1">
        <f t="shared" si="778"/>
        <v>61.437382975252923</v>
      </c>
      <c r="BP41" s="1">
        <f t="shared" ref="BP41:BY50" si="779">S*BP$26^(BP$28-$C41)*BP$27^$C41+BP$24</f>
        <v>62.937486845380334</v>
      </c>
      <c r="BQ41" s="1">
        <f t="shared" si="779"/>
        <v>64.474681388157776</v>
      </c>
      <c r="BR41" s="1">
        <f t="shared" si="779"/>
        <v>66.049883832406991</v>
      </c>
      <c r="BS41" s="1">
        <f t="shared" si="779"/>
        <v>67.664034089483025</v>
      </c>
      <c r="BT41" s="1">
        <f t="shared" si="779"/>
        <v>69.318095314200235</v>
      </c>
      <c r="BU41" s="1">
        <f t="shared" si="779"/>
        <v>71.013054479629318</v>
      </c>
      <c r="BV41" s="1">
        <f t="shared" si="779"/>
        <v>72.749922966109011</v>
      </c>
      <c r="BW41" s="1">
        <f t="shared" si="779"/>
        <v>74.529737164823544</v>
      </c>
      <c r="BX41" s="1">
        <f t="shared" si="779"/>
        <v>76.353559096306341</v>
      </c>
      <c r="BY41" s="1">
        <f t="shared" si="779"/>
        <v>78.222477044238758</v>
      </c>
      <c r="BZ41" s="1">
        <f t="shared" ref="BZ41:CI50" si="780">S*BZ$26^(BZ$28-$C41)*BZ$27^$C41+BZ$24</f>
        <v>80.13760620492252</v>
      </c>
      <c r="CA41" s="1">
        <f t="shared" si="780"/>
        <v>82.1000893528131</v>
      </c>
      <c r="CB41" s="1">
        <f t="shared" si="780"/>
        <v>84.111097522511429</v>
      </c>
      <c r="CC41" s="1">
        <f t="shared" si="780"/>
        <v>86.171830707620686</v>
      </c>
      <c r="CD41" s="1">
        <f t="shared" si="780"/>
        <v>88.283518576885683</v>
      </c>
      <c r="CE41" s="1">
        <f t="shared" si="780"/>
        <v>90.447421208041703</v>
      </c>
      <c r="CF41" s="1">
        <f t="shared" si="780"/>
        <v>92.664829839811247</v>
      </c>
      <c r="CG41" s="1">
        <f t="shared" si="780"/>
        <v>94.937067642496899</v>
      </c>
      <c r="CH41" s="1">
        <f t="shared" si="780"/>
        <v>97.265490507630844</v>
      </c>
      <c r="CI41" s="1">
        <f t="shared" si="780"/>
        <v>99.651487857151679</v>
      </c>
      <c r="CJ41" s="1">
        <f t="shared" ref="CJ41:CS50" si="781">S*CJ$26^(CJ$28-$C41)*CJ$27^$C41+CJ$24</f>
        <v>102.09648347259191</v>
      </c>
      <c r="CK41" s="1">
        <f t="shared" si="781"/>
        <v>104.60193634477062</v>
      </c>
      <c r="CL41" s="1">
        <f t="shared" si="781"/>
        <v>107.16934154449858</v>
      </c>
      <c r="CM41" s="1">
        <f t="shared" si="781"/>
        <v>109.80023111481545</v>
      </c>
      <c r="CN41" s="1">
        <f t="shared" si="781"/>
        <v>112.49617498529145</v>
      </c>
      <c r="CO41" s="1">
        <f t="shared" si="781"/>
        <v>115.25878190893914</v>
      </c>
      <c r="CP41" s="1">
        <f t="shared" si="781"/>
        <v>118.08970042229451</v>
      </c>
      <c r="CQ41" s="1">
        <f t="shared" si="781"/>
        <v>120.99061982924037</v>
      </c>
      <c r="CR41" s="1">
        <f t="shared" si="781"/>
        <v>123.96327120915898</v>
      </c>
      <c r="CS41" s="1">
        <f t="shared" si="781"/>
        <v>127.00942845001588</v>
      </c>
      <c r="CT41" s="1">
        <f t="shared" ref="CT41:DI50" si="782">S*CT$26^(CT$28-$C41)*CT$27^$C41+CT$24</f>
        <v>130.13090930699116</v>
      </c>
      <c r="CU41" s="1">
        <f t="shared" si="782"/>
        <v>133.32957648729007</v>
      </c>
      <c r="CV41" s="1">
        <f t="shared" si="782"/>
        <v>136.60733876178054</v>
      </c>
      <c r="CW41" s="1">
        <f t="shared" si="782"/>
        <v>139.96615210412037</v>
      </c>
      <c r="CX41" s="1">
        <f t="shared" si="782"/>
        <v>143.40802085805512</v>
      </c>
      <c r="CY41" s="1">
        <f t="shared" si="782"/>
        <v>146.93499893358188</v>
      </c>
      <c r="CZ41" s="1">
        <f t="shared" si="782"/>
        <v>150.5491910326939</v>
      </c>
      <c r="DA41" s="1">
        <f t="shared" si="782"/>
        <v>154.25275390543695</v>
      </c>
      <c r="DB41" s="1">
        <f t="shared" si="782"/>
        <v>158.04789763702749</v>
      </c>
      <c r="DC41" s="1">
        <f t="shared" si="782"/>
        <v>161.93688696680013</v>
      </c>
      <c r="DD41" s="1">
        <f t="shared" si="782"/>
        <v>165.9220426397722</v>
      </c>
      <c r="DE41" s="1">
        <f t="shared" si="782"/>
        <v>170.00574279163169</v>
      </c>
      <c r="DF41" s="1">
        <f t="shared" si="782"/>
        <v>174.190424367975</v>
      </c>
      <c r="DG41" s="1">
        <f t="shared" si="782"/>
        <v>178.47858457864166</v>
      </c>
      <c r="DH41" s="1">
        <f t="shared" si="782"/>
        <v>182.87278238801403</v>
      </c>
      <c r="DI41" s="1">
        <f t="shared" si="782"/>
        <v>187.37564004217106</v>
      </c>
      <c r="DJ41" s="1">
        <f t="shared" si="775"/>
        <v>191.98984463380771</v>
      </c>
      <c r="DK41" s="1">
        <f t="shared" si="775"/>
        <v>196.71814970585416</v>
      </c>
      <c r="DL41" s="1">
        <f t="shared" si="775"/>
        <v>201.563376894751</v>
      </c>
      <c r="DM41" s="1">
        <f t="shared" si="775"/>
        <v>206.52841761436258</v>
      </c>
      <c r="DN41" s="1">
        <f t="shared" si="775"/>
        <v>211.61623478153149</v>
      </c>
      <c r="DO41" s="1">
        <f t="shared" si="775"/>
        <v>216.82986458430591</v>
      </c>
      <c r="DP41" s="1">
        <f t="shared" si="775"/>
        <v>222.17241829389346</v>
      </c>
      <c r="DQ41" s="1">
        <f t="shared" si="775"/>
        <v>211.89472784311758</v>
      </c>
      <c r="DR41" s="1">
        <f t="shared" si="775"/>
        <v>216.97459779061163</v>
      </c>
      <c r="DS41" s="1">
        <f t="shared" si="775"/>
        <v>222.17625028053186</v>
      </c>
      <c r="DT41" s="1">
        <f t="shared" si="775"/>
        <v>227.50260487337761</v>
      </c>
      <c r="DU41" s="1">
        <f t="shared" si="775"/>
        <v>232.95665112189266</v>
      </c>
      <c r="DV41" s="1">
        <f t="shared" si="775"/>
        <v>238.54145024902866</v>
      </c>
      <c r="DW41" s="1">
        <f t="shared" si="775"/>
        <v>244.2601368661343</v>
      </c>
      <c r="DX41" s="1">
        <f t="shared" si="775"/>
        <v>250.11592073233663</v>
      </c>
      <c r="DY41" s="1">
        <f t="shared" si="775"/>
        <v>256.11208855609993</v>
      </c>
      <c r="DZ41" s="1">
        <f t="shared" si="775"/>
        <v>262.25200583997554</v>
      </c>
      <c r="EA41" s="1">
        <f t="shared" si="775"/>
        <v>268.5391187695754</v>
      </c>
      <c r="EB41" s="1">
        <f t="shared" si="775"/>
        <v>274.97695614783271</v>
      </c>
      <c r="EC41" s="1">
        <f t="shared" si="775"/>
        <v>281.56913137563242</v>
      </c>
      <c r="ED41" s="1">
        <f t="shared" si="775"/>
        <v>288.31934447992484</v>
      </c>
      <c r="EE41" s="1">
        <f t="shared" si="775"/>
        <v>295.23138419046035</v>
      </c>
      <c r="EF41" s="1">
        <f t="shared" si="775"/>
        <v>302.3091300663113</v>
      </c>
      <c r="EG41" s="1">
        <f t="shared" si="775"/>
        <v>309.55655467337323</v>
      </c>
      <c r="EH41" s="1">
        <f t="shared" si="775"/>
        <v>316.97772581406963</v>
      </c>
      <c r="EI41" s="1">
        <f t="shared" si="775"/>
        <v>324.57680881050948</v>
      </c>
      <c r="EJ41" s="1">
        <f t="shared" si="775"/>
        <v>332.35806884238144</v>
      </c>
      <c r="EK41" s="1">
        <f t="shared" si="775"/>
        <v>340.32587334089436</v>
      </c>
      <c r="EL41" s="1">
        <f t="shared" si="775"/>
        <v>348.48469444011033</v>
      </c>
      <c r="EM41" s="1">
        <f t="shared" si="775"/>
        <v>356.83911148704431</v>
      </c>
      <c r="EN41" s="1">
        <f t="shared" si="775"/>
        <v>365.39381361193904</v>
      </c>
      <c r="EO41" s="1">
        <f t="shared" si="775"/>
        <v>374.15360236016011</v>
      </c>
      <c r="EP41" s="1">
        <f t="shared" si="775"/>
        <v>383.12339438718601</v>
      </c>
      <c r="EQ41" s="1">
        <f t="shared" si="775"/>
        <v>392.30822421820608</v>
      </c>
      <c r="ER41" s="1">
        <f t="shared" si="775"/>
        <v>401.71324707387765</v>
      </c>
      <c r="ES41" s="1">
        <f t="shared" si="775"/>
        <v>411.34374176382426</v>
      </c>
      <c r="ET41" s="1">
        <f t="shared" si="775"/>
        <v>421.20511364950363</v>
      </c>
      <c r="EU41" s="1">
        <f t="shared" si="775"/>
        <v>431.30289767810427</v>
      </c>
      <c r="EV41" s="1">
        <f t="shared" si="775"/>
        <v>441.64276148917673</v>
      </c>
      <c r="EW41" s="1">
        <f t="shared" si="775"/>
        <v>452.23050859574067</v>
      </c>
      <c r="EX41" s="1">
        <f t="shared" si="775"/>
        <v>463.0720816416557</v>
      </c>
      <c r="EY41" s="1">
        <f t="shared" si="775"/>
        <v>474.1735657370815</v>
      </c>
      <c r="EZ41" s="1">
        <f t="shared" si="775"/>
        <v>485.54119187390199</v>
      </c>
      <c r="FA41" s="1">
        <f t="shared" si="775"/>
        <v>497.18134042302864</v>
      </c>
      <c r="FB41" s="1">
        <f t="shared" si="775"/>
        <v>509.10054471554719</v>
      </c>
      <c r="FC41" s="1">
        <f t="shared" si="775"/>
        <v>521.30549470971641</v>
      </c>
      <c r="FD41" s="1">
        <f t="shared" si="775"/>
        <v>533.80304074587855</v>
      </c>
      <c r="FE41" s="1">
        <f t="shared" si="775"/>
        <v>546.60019739138784</v>
      </c>
      <c r="FF41" s="1">
        <f t="shared" si="775"/>
        <v>559.70414737771591</v>
      </c>
      <c r="FG41" s="1">
        <f t="shared" si="775"/>
        <v>573.12224563194366</v>
      </c>
      <c r="FH41" s="1">
        <f t="shared" si="775"/>
        <v>586.8620234049024</v>
      </c>
      <c r="FI41" s="1">
        <f t="shared" si="775"/>
        <v>600.93119249828021</v>
      </c>
      <c r="FJ41" s="1">
        <f t="shared" si="775"/>
        <v>615.3376495930687</v>
      </c>
      <c r="FK41" s="1">
        <f t="shared" si="775"/>
        <v>630.08948068177676</v>
      </c>
      <c r="FL41" s="1">
        <f t="shared" si="775"/>
        <v>645.19496560690084</v>
      </c>
      <c r="FM41" s="1">
        <f t="shared" si="775"/>
        <v>660.6625827081981</v>
      </c>
      <c r="FN41" s="1">
        <f t="shared" si="773"/>
        <v>676.50101358137169</v>
      </c>
      <c r="FO41" s="1">
        <f t="shared" si="773"/>
        <v>692.71914795083831</v>
      </c>
      <c r="FP41" s="1">
        <f t="shared" si="773"/>
        <v>709.32608865931354</v>
      </c>
      <c r="FQ41" s="1">
        <f t="shared" si="773"/>
        <v>726.3311567770146</v>
      </c>
      <c r="FR41" s="1">
        <f t="shared" si="773"/>
        <v>743.74389683334971</v>
      </c>
      <c r="FS41">
        <f t="shared" si="750"/>
        <v>5.4626909880466702E-34</v>
      </c>
      <c r="FT41">
        <f t="shared" si="754"/>
        <v>4.0628430826462519E-31</v>
      </c>
    </row>
    <row r="42" spans="3:176" x14ac:dyDescent="0.15">
      <c r="C42" s="6">
        <v>13</v>
      </c>
      <c r="I42" s="1"/>
      <c r="J42" s="1"/>
      <c r="K42" s="1"/>
      <c r="L42" s="1"/>
      <c r="M42" s="1"/>
      <c r="N42" s="1"/>
      <c r="O42" s="1"/>
      <c r="P42" s="1"/>
      <c r="Q42" s="12">
        <f t="shared" ref="Q42:AT42" si="783">S*Q$26^(Q$28-$C42)*Q$27^$C42+Q$24</f>
        <v>18.406845794770536</v>
      </c>
      <c r="R42" s="1">
        <f t="shared" si="783"/>
        <v>18.837660746697075</v>
      </c>
      <c r="S42" s="1">
        <f t="shared" si="783"/>
        <v>19.279473182587701</v>
      </c>
      <c r="T42" s="1">
        <f t="shared" si="783"/>
        <v>19.732564149963771</v>
      </c>
      <c r="U42" s="1">
        <f t="shared" si="783"/>
        <v>20.197221878788554</v>
      </c>
      <c r="V42" s="1">
        <f t="shared" si="783"/>
        <v>20.673741965021463</v>
      </c>
      <c r="W42" s="1">
        <f t="shared" si="783"/>
        <v>21.162427558863325</v>
      </c>
      <c r="X42" s="1">
        <f t="shared" si="783"/>
        <v>21.66358955781234</v>
      </c>
      <c r="Y42" s="1">
        <f t="shared" si="783"/>
        <v>22.177546804653808</v>
      </c>
      <c r="Z42" s="1">
        <f t="shared" si="783"/>
        <v>22.704626290509704</v>
      </c>
      <c r="AA42" s="1">
        <f t="shared" si="783"/>
        <v>23.245163363077332</v>
      </c>
      <c r="AB42" s="1">
        <f t="shared" si="783"/>
        <v>23.799501940189746</v>
      </c>
      <c r="AC42" s="1">
        <f t="shared" si="783"/>
        <v>24.367994728833931</v>
      </c>
      <c r="AD42" s="1">
        <f t="shared" si="783"/>
        <v>24.95100344976618</v>
      </c>
      <c r="AE42" s="1">
        <f t="shared" si="783"/>
        <v>25.548899067867755</v>
      </c>
      <c r="AF42" s="1">
        <f t="shared" si="783"/>
        <v>26.162062028387481</v>
      </c>
      <c r="AG42" s="1">
        <f t="shared" si="783"/>
        <v>26.790882499221794</v>
      </c>
      <c r="AH42" s="1">
        <f t="shared" si="783"/>
        <v>27.43576061938646</v>
      </c>
      <c r="AI42" s="1">
        <f t="shared" si="783"/>
        <v>28.097106753838226</v>
      </c>
      <c r="AJ42" s="1">
        <f t="shared" si="783"/>
        <v>28.775341754808743</v>
      </c>
      <c r="AK42" s="1">
        <f t="shared" si="783"/>
        <v>29.47089722981703</v>
      </c>
      <c r="AL42" s="1">
        <f t="shared" si="783"/>
        <v>30.184215816531363</v>
      </c>
      <c r="AM42" s="1">
        <f t="shared" si="783"/>
        <v>30.915751464655443</v>
      </c>
      <c r="AN42" s="1">
        <f t="shared" si="783"/>
        <v>31.665969725018524</v>
      </c>
      <c r="AO42" s="1">
        <f t="shared" si="783"/>
        <v>32.435348046053427</v>
      </c>
      <c r="AP42" s="1">
        <f t="shared" si="783"/>
        <v>32.136265979045007</v>
      </c>
      <c r="AQ42" s="1">
        <f t="shared" si="783"/>
        <v>32.911920233763794</v>
      </c>
      <c r="AR42" s="1">
        <f t="shared" si="783"/>
        <v>33.706749991525534</v>
      </c>
      <c r="AS42" s="1">
        <f t="shared" si="783"/>
        <v>34.521229449467434</v>
      </c>
      <c r="AT42" s="1">
        <f t="shared" si="783"/>
        <v>35.355844531344871</v>
      </c>
      <c r="AU42" s="1">
        <f t="shared" si="747"/>
        <v>36.211093177523814</v>
      </c>
      <c r="AV42" s="1">
        <f t="shared" si="777"/>
        <v>37.087485642144536</v>
      </c>
      <c r="AW42" s="1">
        <f t="shared" si="777"/>
        <v>37.985544797634148</v>
      </c>
      <c r="AX42" s="1">
        <f t="shared" si="777"/>
        <v>38.905806446749409</v>
      </c>
      <c r="AY42" s="1">
        <f t="shared" si="777"/>
        <v>39.848819642336295</v>
      </c>
      <c r="AZ42" s="1">
        <f t="shared" si="777"/>
        <v>40.815147014996974</v>
      </c>
      <c r="BA42" s="1">
        <f t="shared" si="777"/>
        <v>41.805365108859725</v>
      </c>
      <c r="BB42" s="1">
        <f t="shared" si="777"/>
        <v>42.820064725652479</v>
      </c>
      <c r="BC42" s="1">
        <f t="shared" si="777"/>
        <v>43.859851277284747</v>
      </c>
      <c r="BD42" s="1">
        <f t="shared" si="777"/>
        <v>44.925345147149081</v>
      </c>
      <c r="BE42" s="1">
        <f t="shared" si="777"/>
        <v>46.017182060356973</v>
      </c>
      <c r="BF42" s="1">
        <f t="shared" si="778"/>
        <v>47.13601346313073</v>
      </c>
      <c r="BG42" s="1">
        <f t="shared" si="778"/>
        <v>48.282506911577308</v>
      </c>
      <c r="BH42" s="1">
        <f t="shared" si="778"/>
        <v>49.457346470076388</v>
      </c>
      <c r="BI42" s="1">
        <f t="shared" si="778"/>
        <v>50.661233119520354</v>
      </c>
      <c r="BJ42" s="1">
        <f t="shared" si="778"/>
        <v>51.894885175649748</v>
      </c>
      <c r="BK42" s="1">
        <f t="shared" si="778"/>
        <v>53.159038717733985</v>
      </c>
      <c r="BL42" s="1">
        <f t="shared" si="778"/>
        <v>54.454448027853097</v>
      </c>
      <c r="BM42" s="1">
        <f t="shared" si="778"/>
        <v>55.781886041042547</v>
      </c>
      <c r="BN42" s="1">
        <f t="shared" si="778"/>
        <v>57.142144806569981</v>
      </c>
      <c r="BO42" s="1">
        <f t="shared" si="778"/>
        <v>58.536035960619117</v>
      </c>
      <c r="BP42" s="1">
        <f t="shared" si="779"/>
        <v>59.964391210662626</v>
      </c>
      <c r="BQ42" s="1">
        <f t="shared" si="779"/>
        <v>61.428062831813513</v>
      </c>
      <c r="BR42" s="1">
        <f t="shared" si="779"/>
        <v>62.927924175450762</v>
      </c>
      <c r="BS42" s="1">
        <f t="shared" si="779"/>
        <v>64.464870190423269</v>
      </c>
      <c r="BT42" s="1">
        <f t="shared" si="779"/>
        <v>66.039817957142503</v>
      </c>
      <c r="BU42" s="1">
        <f t="shared" si="779"/>
        <v>67.653707234883299</v>
      </c>
      <c r="BV42" s="1">
        <f t="shared" si="779"/>
        <v>69.307501022618766</v>
      </c>
      <c r="BW42" s="1">
        <f t="shared" si="779"/>
        <v>71.002186133724635</v>
      </c>
      <c r="BX42" s="1">
        <f t="shared" si="779"/>
        <v>72.738773784895443</v>
      </c>
      <c r="BY42" s="1">
        <f t="shared" si="779"/>
        <v>74.518300199624463</v>
      </c>
      <c r="BZ42" s="1">
        <f t="shared" si="780"/>
        <v>76.341827226607123</v>
      </c>
      <c r="CA42" s="1">
        <f t="shared" si="780"/>
        <v>78.210442973437466</v>
      </c>
      <c r="CB42" s="1">
        <f t="shared" si="780"/>
        <v>80.125262455975317</v>
      </c>
      <c r="CC42" s="1">
        <f t="shared" si="780"/>
        <v>82.087428263772068</v>
      </c>
      <c r="CD42" s="1">
        <f t="shared" si="780"/>
        <v>84.098111241951869</v>
      </c>
      <c r="CE42" s="1">
        <f t="shared" si="780"/>
        <v>86.158511189955618</v>
      </c>
      <c r="CF42" s="1">
        <f t="shared" si="780"/>
        <v>88.269857577564238</v>
      </c>
      <c r="CG42" s="1">
        <f t="shared" si="780"/>
        <v>90.433410278628898</v>
      </c>
      <c r="CH42" s="1">
        <f t="shared" si="780"/>
        <v>92.650460322946046</v>
      </c>
      <c r="CI42" s="1">
        <f t="shared" si="780"/>
        <v>94.922330666725586</v>
      </c>
      <c r="CJ42" s="1">
        <f t="shared" si="781"/>
        <v>97.250376982112613</v>
      </c>
      <c r="CK42" s="1">
        <f t="shared" si="781"/>
        <v>99.635988466233357</v>
      </c>
      <c r="CL42" s="1">
        <f t="shared" si="781"/>
        <v>102.08058867024847</v>
      </c>
      <c r="CM42" s="1">
        <f t="shared" si="781"/>
        <v>104.58563634890821</v>
      </c>
      <c r="CN42" s="1">
        <f t="shared" si="781"/>
        <v>107.15262633111661</v>
      </c>
      <c r="CO42" s="1">
        <f t="shared" si="781"/>
        <v>109.78309041202455</v>
      </c>
      <c r="CP42" s="1">
        <f t="shared" si="781"/>
        <v>112.4785982671832</v>
      </c>
      <c r="CQ42" s="1">
        <f t="shared" si="781"/>
        <v>115.2407583893043</v>
      </c>
      <c r="CR42" s="1">
        <f t="shared" si="781"/>
        <v>118.07121904818605</v>
      </c>
      <c r="CS42" s="1">
        <f t="shared" si="781"/>
        <v>120.97166927437704</v>
      </c>
      <c r="CT42" s="1">
        <f t="shared" si="782"/>
        <v>123.94383986716606</v>
      </c>
      <c r="CU42" s="1">
        <f t="shared" si="782"/>
        <v>126.9895044274986</v>
      </c>
      <c r="CV42" s="1">
        <f t="shared" si="782"/>
        <v>130.11048041643681</v>
      </c>
      <c r="CW42" s="1">
        <f t="shared" si="782"/>
        <v>133.30863023979467</v>
      </c>
      <c r="CX42" s="1">
        <f t="shared" si="782"/>
        <v>136.58586235959555</v>
      </c>
      <c r="CY42" s="1">
        <f t="shared" si="782"/>
        <v>139.94413243301528</v>
      </c>
      <c r="CZ42" s="1">
        <f t="shared" si="782"/>
        <v>143.3854444794909</v>
      </c>
      <c r="DA42" s="1">
        <f t="shared" si="782"/>
        <v>146.91185207669105</v>
      </c>
      <c r="DB42" s="1">
        <f t="shared" ref="DB42:FM45" si="784">S*DB$26^(DB$28-$C42)*DB$27^$C42+DB$24</f>
        <v>150.52545958606228</v>
      </c>
      <c r="DC42" s="1">
        <f t="shared" si="784"/>
        <v>154.22842340868218</v>
      </c>
      <c r="DD42" s="1">
        <f t="shared" si="784"/>
        <v>158.0229532721691</v>
      </c>
      <c r="DE42" s="1">
        <f t="shared" si="784"/>
        <v>161.91131354941646</v>
      </c>
      <c r="DF42" s="1">
        <f t="shared" si="784"/>
        <v>165.8958246099385</v>
      </c>
      <c r="DG42" s="1">
        <f t="shared" si="784"/>
        <v>169.97886420463416</v>
      </c>
      <c r="DH42" s="1">
        <f t="shared" si="784"/>
        <v>174.16286888479516</v>
      </c>
      <c r="DI42" s="1">
        <f t="shared" si="784"/>
        <v>178.45033545620547</v>
      </c>
      <c r="DJ42" s="1">
        <f t="shared" si="784"/>
        <v>182.84382246919969</v>
      </c>
      <c r="DK42" s="1">
        <f t="shared" si="784"/>
        <v>187.34595174556995</v>
      </c>
      <c r="DL42" s="1">
        <f t="shared" si="784"/>
        <v>191.95940994323217</v>
      </c>
      <c r="DM42" s="1">
        <f t="shared" si="784"/>
        <v>196.68695015958534</v>
      </c>
      <c r="DN42" s="1">
        <f t="shared" si="784"/>
        <v>201.53139357452153</v>
      </c>
      <c r="DO42" s="1">
        <f t="shared" si="784"/>
        <v>206.49563113406589</v>
      </c>
      <c r="DP42" s="1">
        <f t="shared" si="784"/>
        <v>211.58262527565293</v>
      </c>
      <c r="DQ42" s="1">
        <f t="shared" si="784"/>
        <v>202.06367133338236</v>
      </c>
      <c r="DR42" s="1">
        <f t="shared" si="784"/>
        <v>206.90785590529259</v>
      </c>
      <c r="DS42" s="1">
        <f t="shared" si="784"/>
        <v>211.8681728032756</v>
      </c>
      <c r="DT42" s="1">
        <f t="shared" si="784"/>
        <v>216.94740613205698</v>
      </c>
      <c r="DU42" s="1">
        <f t="shared" si="784"/>
        <v>222.14840674125085</v>
      </c>
      <c r="DV42" s="1">
        <f t="shared" si="784"/>
        <v>227.47409382547158</v>
      </c>
      <c r="DW42" s="1">
        <f t="shared" si="784"/>
        <v>232.92745656280684</v>
      </c>
      <c r="DX42" s="1">
        <f t="shared" si="784"/>
        <v>238.51155579256999</v>
      </c>
      <c r="DY42" s="1">
        <f t="shared" si="784"/>
        <v>244.22952573327456</v>
      </c>
      <c r="DZ42" s="1">
        <f t="shared" si="784"/>
        <v>250.08457574179448</v>
      </c>
      <c r="EA42" s="1">
        <f t="shared" si="784"/>
        <v>256.07999211469792</v>
      </c>
      <c r="EB42" s="1">
        <f t="shared" si="784"/>
        <v>262.21913993276479</v>
      </c>
      <c r="EC42" s="1">
        <f t="shared" si="784"/>
        <v>268.50546494972508</v>
      </c>
      <c r="ED42" s="1">
        <f t="shared" si="784"/>
        <v>274.94249552627571</v>
      </c>
      <c r="EE42" s="1">
        <f t="shared" si="784"/>
        <v>281.53384461046346</v>
      </c>
      <c r="EF42" s="1">
        <f t="shared" si="784"/>
        <v>288.28321176554437</v>
      </c>
      <c r="EG42" s="1">
        <f t="shared" si="784"/>
        <v>295.19438524645835</v>
      </c>
      <c r="EH42" s="1">
        <f t="shared" si="784"/>
        <v>302.27124412608407</v>
      </c>
      <c r="EI42" s="1">
        <f t="shared" si="784"/>
        <v>309.51776047246807</v>
      </c>
      <c r="EJ42" s="1">
        <f t="shared" si="784"/>
        <v>316.93800157824882</v>
      </c>
      <c r="EK42" s="1">
        <f t="shared" si="784"/>
        <v>324.53613224352995</v>
      </c>
      <c r="EL42" s="1">
        <f t="shared" si="784"/>
        <v>332.3164171134793</v>
      </c>
      <c r="EM42" s="1">
        <f t="shared" si="784"/>
        <v>340.28322307197152</v>
      </c>
      <c r="EN42" s="1">
        <f t="shared" si="784"/>
        <v>348.44102169261276</v>
      </c>
      <c r="EO42" s="1">
        <f t="shared" si="784"/>
        <v>356.79439174852519</v>
      </c>
      <c r="EP42" s="1">
        <f t="shared" si="784"/>
        <v>365.34802178230143</v>
      </c>
      <c r="EQ42" s="1">
        <f t="shared" si="784"/>
        <v>374.10671273756861</v>
      </c>
      <c r="ER42" s="1">
        <f t="shared" si="784"/>
        <v>383.07538065364042</v>
      </c>
      <c r="ES42" s="1">
        <f t="shared" si="784"/>
        <v>392.25905942477078</v>
      </c>
      <c r="ET42" s="1">
        <f t="shared" si="784"/>
        <v>401.66290362555458</v>
      </c>
      <c r="EU42" s="1">
        <f t="shared" si="784"/>
        <v>411.29219140406559</v>
      </c>
      <c r="EV42" s="1">
        <f t="shared" si="784"/>
        <v>421.15232744435133</v>
      </c>
      <c r="EW42" s="1">
        <f t="shared" si="784"/>
        <v>431.24884599995079</v>
      </c>
      <c r="EX42" s="1">
        <f t="shared" si="784"/>
        <v>441.58741400013503</v>
      </c>
      <c r="EY42" s="1">
        <f t="shared" si="784"/>
        <v>452.17383423061716</v>
      </c>
      <c r="EZ42" s="1">
        <f t="shared" si="784"/>
        <v>463.01404859051343</v>
      </c>
      <c r="FA42" s="1">
        <f t="shared" si="784"/>
        <v>474.11414142738619</v>
      </c>
      <c r="FB42" s="1">
        <f t="shared" si="784"/>
        <v>485.48034295223982</v>
      </c>
      <c r="FC42" s="1">
        <f t="shared" si="784"/>
        <v>497.11903273638626</v>
      </c>
      <c r="FD42" s="1">
        <f t="shared" si="784"/>
        <v>509.03674329214181</v>
      </c>
      <c r="FE42" s="1">
        <f t="shared" si="784"/>
        <v>521.24016373936729</v>
      </c>
      <c r="FF42" s="1">
        <f t="shared" si="784"/>
        <v>533.73614355990765</v>
      </c>
      <c r="FG42" s="1">
        <f t="shared" si="784"/>
        <v>546.53169644203854</v>
      </c>
      <c r="FH42" s="1">
        <f t="shared" si="784"/>
        <v>559.63400421707831</v>
      </c>
      <c r="FI42" s="1">
        <f t="shared" si="784"/>
        <v>573.05042089037511</v>
      </c>
      <c r="FJ42" s="1">
        <f t="shared" si="784"/>
        <v>586.7884767689294</v>
      </c>
      <c r="FK42" s="1">
        <f t="shared" si="784"/>
        <v>600.85588268797244</v>
      </c>
      <c r="FL42" s="1">
        <f t="shared" si="784"/>
        <v>615.26053433886898</v>
      </c>
      <c r="FM42" s="1">
        <f t="shared" si="784"/>
        <v>630.01051670077629</v>
      </c>
      <c r="FN42" s="1">
        <f t="shared" si="773"/>
        <v>645.1141085785456</v>
      </c>
      <c r="FO42" s="1">
        <f t="shared" si="773"/>
        <v>660.5797872494129</v>
      </c>
      <c r="FP42" s="1">
        <f t="shared" si="773"/>
        <v>676.41623322108774</v>
      </c>
      <c r="FQ42" s="1">
        <f t="shared" si="773"/>
        <v>692.63233510391012</v>
      </c>
      <c r="FR42" s="1">
        <f t="shared" si="773"/>
        <v>709.23719459981044</v>
      </c>
      <c r="FS42">
        <f t="shared" si="750"/>
        <v>6.6392705854721119E-33</v>
      </c>
      <c r="FT42">
        <f t="shared" si="754"/>
        <v>4.7088176442292819E-30</v>
      </c>
    </row>
    <row r="43" spans="3:176" x14ac:dyDescent="0.15">
      <c r="C43" s="6">
        <v>14</v>
      </c>
      <c r="I43" s="1"/>
      <c r="J43" s="1"/>
      <c r="K43" s="1"/>
      <c r="L43" s="1"/>
      <c r="M43" s="1"/>
      <c r="N43" s="1"/>
      <c r="O43" s="1"/>
      <c r="P43" s="1"/>
      <c r="Q43" s="1"/>
      <c r="R43" s="12">
        <f t="shared" ref="R43:AT43" si="785">S*R$26^(R$28-$C43)*R$27^$C43+R$24</f>
        <v>17.984404434115866</v>
      </c>
      <c r="S43" s="1">
        <f t="shared" si="785"/>
        <v>18.404411074002571</v>
      </c>
      <c r="T43" s="1">
        <f t="shared" si="785"/>
        <v>18.835138977022467</v>
      </c>
      <c r="U43" s="1">
        <f t="shared" si="785"/>
        <v>19.276862131603384</v>
      </c>
      <c r="V43" s="1">
        <f t="shared" si="785"/>
        <v>19.729861528213004</v>
      </c>
      <c r="W43" s="1">
        <f t="shared" si="785"/>
        <v>20.194425338302839</v>
      </c>
      <c r="X43" s="1">
        <f t="shared" si="785"/>
        <v>20.670849097825261</v>
      </c>
      <c r="Y43" s="1">
        <f t="shared" si="785"/>
        <v>21.159435895440488</v>
      </c>
      <c r="Z43" s="1">
        <f t="shared" si="785"/>
        <v>21.660496565533379</v>
      </c>
      <c r="AA43" s="1">
        <f t="shared" si="785"/>
        <v>22.17434988616299</v>
      </c>
      <c r="AB43" s="1">
        <f t="shared" si="785"/>
        <v>22.701322782070882</v>
      </c>
      <c r="AC43" s="1">
        <f t="shared" si="785"/>
        <v>23.241750532877553</v>
      </c>
      <c r="AD43" s="1">
        <f t="shared" si="785"/>
        <v>23.795976986599459</v>
      </c>
      <c r="AE43" s="1">
        <f t="shared" si="785"/>
        <v>24.364354778622783</v>
      </c>
      <c r="AF43" s="1">
        <f t="shared" si="785"/>
        <v>24.94724555627316</v>
      </c>
      <c r="AG43" s="1">
        <f t="shared" si="785"/>
        <v>25.545020209124605</v>
      </c>
      <c r="AH43" s="1">
        <f t="shared" si="785"/>
        <v>26.15805910519417</v>
      </c>
      <c r="AI43" s="1">
        <f t="shared" si="785"/>
        <v>26.78675233317275</v>
      </c>
      <c r="AJ43" s="1">
        <f t="shared" si="785"/>
        <v>27.431499950846408</v>
      </c>
      <c r="AK43" s="1">
        <f t="shared" si="785"/>
        <v>28.092712239866312</v>
      </c>
      <c r="AL43" s="1">
        <f t="shared" si="785"/>
        <v>28.770809967029525</v>
      </c>
      <c r="AM43" s="1">
        <f t="shared" si="785"/>
        <v>29.466224652237148</v>
      </c>
      <c r="AN43" s="1">
        <f t="shared" si="785"/>
        <v>30.179398843300358</v>
      </c>
      <c r="AO43" s="1">
        <f t="shared" si="785"/>
        <v>30.91078639776941</v>
      </c>
      <c r="AP43" s="1">
        <f t="shared" si="785"/>
        <v>30.636301758032165</v>
      </c>
      <c r="AQ43" s="1">
        <f t="shared" si="785"/>
        <v>31.37486277209754</v>
      </c>
      <c r="AR43" s="1">
        <f t="shared" si="785"/>
        <v>32.131681994991169</v>
      </c>
      <c r="AS43" s="1">
        <f t="shared" si="785"/>
        <v>32.907210939699169</v>
      </c>
      <c r="AT43" s="1">
        <f t="shared" si="785"/>
        <v>33.701912284859965</v>
      </c>
      <c r="AU43" s="1">
        <f t="shared" si="747"/>
        <v>34.516260150884364</v>
      </c>
      <c r="AV43" s="1">
        <f t="shared" si="777"/>
        <v>35.350740382903936</v>
      </c>
      <c r="AW43" s="1">
        <f t="shared" si="777"/>
        <v>36.205850840716487</v>
      </c>
      <c r="AX43" s="1">
        <f t="shared" si="777"/>
        <v>37.082101695901734</v>
      </c>
      <c r="AY43" s="1">
        <f t="shared" si="777"/>
        <v>37.980015736284592</v>
      </c>
      <c r="AZ43" s="1">
        <f t="shared" si="777"/>
        <v>38.900128677927427</v>
      </c>
      <c r="BA43" s="1">
        <f t="shared" si="777"/>
        <v>39.842989484837936</v>
      </c>
      <c r="BB43" s="1">
        <f t="shared" si="777"/>
        <v>40.809160696583064</v>
      </c>
      <c r="BC43" s="1">
        <f t="shared" si="777"/>
        <v>41.799218764004678</v>
      </c>
      <c r="BD43" s="1">
        <f t="shared" si="777"/>
        <v>42.813754393237275</v>
      </c>
      <c r="BE43" s="1">
        <f t="shared" si="777"/>
        <v>43.85337289823309</v>
      </c>
      <c r="BF43" s="1">
        <f t="shared" si="778"/>
        <v>44.918694562004845</v>
      </c>
      <c r="BG43" s="1">
        <f t="shared" si="778"/>
        <v>46.01035500680198</v>
      </c>
      <c r="BH43" s="1">
        <f t="shared" si="778"/>
        <v>47.129005573440963</v>
      </c>
      <c r="BI43" s="1">
        <f t="shared" si="778"/>
        <v>48.27531371001627</v>
      </c>
      <c r="BJ43" s="1">
        <f t="shared" si="778"/>
        <v>49.449963370224104</v>
      </c>
      <c r="BK43" s="1">
        <f t="shared" si="778"/>
        <v>50.653655421536115</v>
      </c>
      <c r="BL43" s="1">
        <f t="shared" si="778"/>
        <v>51.887108063467387</v>
      </c>
      <c r="BM43" s="1">
        <f t="shared" si="778"/>
        <v>53.151057256187649</v>
      </c>
      <c r="BN43" s="1">
        <f t="shared" si="778"/>
        <v>54.446257159731935</v>
      </c>
      <c r="BO43" s="1">
        <f t="shared" si="778"/>
        <v>55.773480584072679</v>
      </c>
      <c r="BP43" s="1">
        <f t="shared" si="779"/>
        <v>57.133519450321756</v>
      </c>
      <c r="BQ43" s="1">
        <f t="shared" si="779"/>
        <v>58.527185263337834</v>
      </c>
      <c r="BR43" s="1">
        <f t="shared" si="779"/>
        <v>59.955309596021003</v>
      </c>
      <c r="BS43" s="1">
        <f t="shared" si="779"/>
        <v>61.41874458558371</v>
      </c>
      <c r="BT43" s="1">
        <f t="shared" si="779"/>
        <v>62.918363442094325</v>
      </c>
      <c r="BU43" s="1">
        <f t="shared" si="779"/>
        <v>64.455060969596417</v>
      </c>
      <c r="BV43" s="1">
        <f t="shared" si="779"/>
        <v>66.029754100115341</v>
      </c>
      <c r="BW43" s="1">
        <f t="shared" si="779"/>
        <v>67.64338244087017</v>
      </c>
      <c r="BX43" s="1">
        <f t="shared" si="779"/>
        <v>69.296908835018144</v>
      </c>
      <c r="BY43" s="1">
        <f t="shared" si="779"/>
        <v>70.991319936265754</v>
      </c>
      <c r="BZ43" s="1">
        <f t="shared" si="780"/>
        <v>72.727626797689908</v>
      </c>
      <c r="CA43" s="1">
        <f t="shared" si="780"/>
        <v>74.506865475119895</v>
      </c>
      <c r="CB43" s="1">
        <f t="shared" si="780"/>
        <v>76.330097645441143</v>
      </c>
      <c r="CC43" s="1">
        <f t="shared" si="780"/>
        <v>78.198411240188776</v>
      </c>
      <c r="CD43" s="1">
        <f t="shared" si="780"/>
        <v>80.112921094809934</v>
      </c>
      <c r="CE43" s="1">
        <f t="shared" si="780"/>
        <v>82.074769613981772</v>
      </c>
      <c r="CF43" s="1">
        <f t="shared" si="780"/>
        <v>84.085127453382455</v>
      </c>
      <c r="CG43" s="1">
        <f t="shared" si="780"/>
        <v>86.145194218321876</v>
      </c>
      <c r="CH43" s="1">
        <f t="shared" si="780"/>
        <v>88.256199179649371</v>
      </c>
      <c r="CI43" s="1">
        <f t="shared" si="780"/>
        <v>90.419402007364965</v>
      </c>
      <c r="CJ43" s="1">
        <f t="shared" si="781"/>
        <v>92.636093522372803</v>
      </c>
      <c r="CK43" s="1">
        <f t="shared" si="781"/>
        <v>94.907596466824771</v>
      </c>
      <c r="CL43" s="1">
        <f t="shared" si="781"/>
        <v>97.235266293514385</v>
      </c>
      <c r="CM43" s="1">
        <f t="shared" si="781"/>
        <v>99.620491974791932</v>
      </c>
      <c r="CN43" s="1">
        <f t="shared" si="781"/>
        <v>102.06469683148339</v>
      </c>
      <c r="CO43" s="1">
        <f t="shared" si="781"/>
        <v>104.56933938230836</v>
      </c>
      <c r="CP43" s="1">
        <f t="shared" si="781"/>
        <v>107.1359142143035</v>
      </c>
      <c r="CQ43" s="1">
        <f t="shared" si="781"/>
        <v>109.76595287477082</v>
      </c>
      <c r="CR43" s="1">
        <f t="shared" si="781"/>
        <v>112.46102478528353</v>
      </c>
      <c r="CS43" s="1">
        <f t="shared" si="781"/>
        <v>115.22273817829478</v>
      </c>
      <c r="CT43" s="1">
        <f t="shared" si="782"/>
        <v>118.052741056908</v>
      </c>
      <c r="CU43" s="1">
        <f t="shared" si="782"/>
        <v>120.95272217838196</v>
      </c>
      <c r="CV43" s="1">
        <f t="shared" si="782"/>
        <v>123.92441206195724</v>
      </c>
      <c r="CW43" s="1">
        <f t="shared" si="782"/>
        <v>126.96958402160564</v>
      </c>
      <c r="CX43" s="1">
        <f t="shared" si="782"/>
        <v>130.090055224319</v>
      </c>
      <c r="CY43" s="1">
        <f t="shared" si="782"/>
        <v>133.28768777456884</v>
      </c>
      <c r="CZ43" s="1">
        <f t="shared" si="782"/>
        <v>136.5643898255839</v>
      </c>
      <c r="DA43" s="1">
        <f t="shared" si="782"/>
        <v>139.92211671810924</v>
      </c>
      <c r="DB43" s="1">
        <f t="shared" si="784"/>
        <v>143.36287214732587</v>
      </c>
      <c r="DC43" s="1">
        <f t="shared" si="784"/>
        <v>146.88870935862781</v>
      </c>
      <c r="DD43" s="1">
        <f t="shared" si="784"/>
        <v>150.50173237296997</v>
      </c>
      <c r="DE43" s="1">
        <f t="shared" si="784"/>
        <v>154.20409724251815</v>
      </c>
      <c r="DF43" s="1">
        <f t="shared" si="784"/>
        <v>157.9980133373505</v>
      </c>
      <c r="DG43" s="1">
        <f t="shared" si="784"/>
        <v>161.88574466397856</v>
      </c>
      <c r="DH43" s="1">
        <f t="shared" si="784"/>
        <v>165.86961121647425</v>
      </c>
      <c r="DI43" s="1">
        <f t="shared" si="784"/>
        <v>169.95199036100973</v>
      </c>
      <c r="DJ43" s="1">
        <f t="shared" si="784"/>
        <v>174.13531825463576</v>
      </c>
      <c r="DK43" s="1">
        <f t="shared" si="784"/>
        <v>178.4220912991461</v>
      </c>
      <c r="DL43" s="1">
        <f t="shared" si="784"/>
        <v>182.81486763089472</v>
      </c>
      <c r="DM43" s="1">
        <f t="shared" si="784"/>
        <v>187.31626864745564</v>
      </c>
      <c r="DN43" s="1">
        <f t="shared" si="784"/>
        <v>191.92898057203584</v>
      </c>
      <c r="DO43" s="1">
        <f t="shared" si="784"/>
        <v>196.65575605657543</v>
      </c>
      <c r="DP43" s="1">
        <f t="shared" si="784"/>
        <v>201.49941582449154</v>
      </c>
      <c r="DQ43" s="1">
        <f t="shared" si="784"/>
        <v>192.68873599797456</v>
      </c>
      <c r="DR43" s="1">
        <f t="shared" si="784"/>
        <v>197.30817004043661</v>
      </c>
      <c r="DS43" s="1">
        <f t="shared" si="784"/>
        <v>202.03834833975478</v>
      </c>
      <c r="DT43" s="1">
        <f t="shared" si="784"/>
        <v>206.88192582948037</v>
      </c>
      <c r="DU43" s="1">
        <f t="shared" si="784"/>
        <v>211.84162109136037</v>
      </c>
      <c r="DV43" s="1">
        <f t="shared" si="784"/>
        <v>216.92021788121141</v>
      </c>
      <c r="DW43" s="1">
        <f t="shared" si="784"/>
        <v>222.12056669137371</v>
      </c>
      <c r="DX43" s="1">
        <f t="shared" si="784"/>
        <v>227.4455863506229</v>
      </c>
      <c r="DY43" s="1">
        <f t="shared" si="784"/>
        <v>232.89826566243721</v>
      </c>
      <c r="DZ43" s="1">
        <f t="shared" si="784"/>
        <v>238.48166508253996</v>
      </c>
      <c r="EA43" s="1">
        <f t="shared" si="784"/>
        <v>244.19891843665863</v>
      </c>
      <c r="EB43" s="1">
        <f t="shared" si="784"/>
        <v>250.05323467946471</v>
      </c>
      <c r="EC43" s="1">
        <f t="shared" si="784"/>
        <v>256.04789969568128</v>
      </c>
      <c r="ED43" s="1">
        <f t="shared" si="784"/>
        <v>262.18627814437048</v>
      </c>
      <c r="EE43" s="1">
        <f t="shared" si="784"/>
        <v>268.47181534743385</v>
      </c>
      <c r="EF43" s="1">
        <f t="shared" si="784"/>
        <v>274.90803922338762</v>
      </c>
      <c r="EG43" s="1">
        <f t="shared" si="784"/>
        <v>281.49856226749722</v>
      </c>
      <c r="EH43" s="1">
        <f t="shared" si="784"/>
        <v>288.2470835793826</v>
      </c>
      <c r="EI43" s="1">
        <f t="shared" si="784"/>
        <v>295.15739093923247</v>
      </c>
      <c r="EJ43" s="1">
        <f t="shared" si="784"/>
        <v>302.23336293379322</v>
      </c>
      <c r="EK43" s="1">
        <f t="shared" si="784"/>
        <v>309.47897113332391</v>
      </c>
      <c r="EL43" s="1">
        <f t="shared" si="784"/>
        <v>316.89828232074296</v>
      </c>
      <c r="EM43" s="1">
        <f t="shared" si="784"/>
        <v>324.49546077421297</v>
      </c>
      <c r="EN43" s="1">
        <f t="shared" si="784"/>
        <v>332.27477060444892</v>
      </c>
      <c r="EO43" s="1">
        <f t="shared" si="784"/>
        <v>340.24057814805951</v>
      </c>
      <c r="EP43" s="1">
        <f t="shared" si="784"/>
        <v>348.39735441826468</v>
      </c>
      <c r="EQ43" s="1">
        <f t="shared" si="784"/>
        <v>356.74967761436653</v>
      </c>
      <c r="ER43" s="1">
        <f t="shared" si="784"/>
        <v>365.30223569138087</v>
      </c>
      <c r="ES43" s="1">
        <f t="shared" si="784"/>
        <v>374.05982899127133</v>
      </c>
      <c r="ET43" s="1">
        <f t="shared" si="784"/>
        <v>383.02737293726506</v>
      </c>
      <c r="EU43" s="1">
        <f t="shared" si="784"/>
        <v>392.20990079275833</v>
      </c>
      <c r="EV43" s="1">
        <f t="shared" si="784"/>
        <v>401.61256648636567</v>
      </c>
      <c r="EW43" s="1">
        <f t="shared" si="784"/>
        <v>411.24064750469336</v>
      </c>
      <c r="EX43" s="1">
        <f t="shared" si="784"/>
        <v>421.09954785446405</v>
      </c>
      <c r="EY43" s="1">
        <f t="shared" si="784"/>
        <v>431.19480109565359</v>
      </c>
      <c r="EZ43" s="1">
        <f t="shared" si="784"/>
        <v>441.53207344734324</v>
      </c>
      <c r="FA43" s="1">
        <f t="shared" si="784"/>
        <v>452.11716696803012</v>
      </c>
      <c r="FB43" s="1">
        <f t="shared" si="784"/>
        <v>462.95602281218055</v>
      </c>
      <c r="FC43" s="1">
        <f t="shared" si="784"/>
        <v>474.05472456485523</v>
      </c>
      <c r="FD43" s="1">
        <f t="shared" si="784"/>
        <v>485.4195016562773</v>
      </c>
      <c r="FE43" s="1">
        <f t="shared" si="784"/>
        <v>497.05673285825856</v>
      </c>
      <c r="FF43" s="1">
        <f t="shared" si="784"/>
        <v>508.97294986444894</v>
      </c>
      <c r="FG43" s="1">
        <f t="shared" si="784"/>
        <v>521.17484095641635</v>
      </c>
      <c r="FH43" s="1">
        <f t="shared" si="784"/>
        <v>533.66925475761605</v>
      </c>
      <c r="FI43" s="1">
        <f t="shared" si="784"/>
        <v>546.46320407735493</v>
      </c>
      <c r="FJ43" s="1">
        <f t="shared" si="784"/>
        <v>559.56386984691153</v>
      </c>
      <c r="FK43" s="1">
        <f t="shared" si="784"/>
        <v>572.97860515001605</v>
      </c>
      <c r="FL43" s="1">
        <f t="shared" si="784"/>
        <v>586.71493934995704</v>
      </c>
      <c r="FM43" s="1">
        <f t="shared" si="784"/>
        <v>600.78058231562954</v>
      </c>
      <c r="FN43" s="1">
        <f t="shared" si="773"/>
        <v>615.18342874889561</v>
      </c>
      <c r="FO43" s="1">
        <f t="shared" si="773"/>
        <v>629.93156261568799</v>
      </c>
      <c r="FP43" s="1">
        <f t="shared" si="773"/>
        <v>645.03326168334286</v>
      </c>
      <c r="FQ43" s="1">
        <f t="shared" si="773"/>
        <v>660.49700216670794</v>
      </c>
      <c r="FR43" s="1">
        <f t="shared" si="773"/>
        <v>676.3314634856356</v>
      </c>
      <c r="FS43">
        <f t="shared" si="750"/>
        <v>7.445467727993722E-32</v>
      </c>
      <c r="FT43">
        <f t="shared" si="754"/>
        <v>5.0356040848090639E-29</v>
      </c>
    </row>
    <row r="44" spans="3:176" x14ac:dyDescent="0.15">
      <c r="C44" s="6">
        <v>15</v>
      </c>
      <c r="R44" s="1"/>
      <c r="S44" s="12">
        <f t="shared" ref="S44:AT44" si="786">S*S$26^(S$28-$C44)*S$27^$C44+S$24</f>
        <v>17.572586073644509</v>
      </c>
      <c r="T44" s="1">
        <f t="shared" si="786"/>
        <v>17.982055878715041</v>
      </c>
      <c r="U44" s="1">
        <f t="shared" si="786"/>
        <v>18.401977663951484</v>
      </c>
      <c r="V44" s="1">
        <f t="shared" si="786"/>
        <v>18.832618535991969</v>
      </c>
      <c r="W44" s="1">
        <f t="shared" si="786"/>
        <v>19.274252427643667</v>
      </c>
      <c r="X44" s="1">
        <f t="shared" si="786"/>
        <v>19.727160272332167</v>
      </c>
      <c r="Y44" s="1">
        <f t="shared" si="786"/>
        <v>20.191630183009124</v>
      </c>
      <c r="Z44" s="1">
        <f t="shared" si="786"/>
        <v>20.667957635632039</v>
      </c>
      <c r="AA44" s="1">
        <f t="shared" si="786"/>
        <v>21.156445657333002</v>
      </c>
      <c r="AB44" s="1">
        <f t="shared" si="786"/>
        <v>21.657405019396361</v>
      </c>
      <c r="AC44" s="1">
        <f t="shared" si="786"/>
        <v>22.171154435168052</v>
      </c>
      <c r="AD44" s="1">
        <f t="shared" si="786"/>
        <v>22.698020763022718</v>
      </c>
      <c r="AE44" s="1">
        <f t="shared" si="786"/>
        <v>23.238339214517843</v>
      </c>
      <c r="AF44" s="1">
        <f t="shared" si="786"/>
        <v>23.792453567867497</v>
      </c>
      <c r="AG44" s="1">
        <f t="shared" si="786"/>
        <v>24.360716386871548</v>
      </c>
      <c r="AH44" s="1">
        <f t="shared" si="786"/>
        <v>24.94348924543992</v>
      </c>
      <c r="AI44" s="1">
        <f t="shared" si="786"/>
        <v>25.54114295785466</v>
      </c>
      <c r="AJ44" s="1">
        <f t="shared" si="786"/>
        <v>26.154057814916705</v>
      </c>
      <c r="AK44" s="1">
        <f t="shared" si="786"/>
        <v>26.782623826127498</v>
      </c>
      <c r="AL44" s="1">
        <f t="shared" si="786"/>
        <v>27.42724096805992</v>
      </c>
      <c r="AM44" s="1">
        <f t="shared" si="786"/>
        <v>28.088319439076415</v>
      </c>
      <c r="AN44" s="1">
        <f t="shared" si="786"/>
        <v>28.766279920556837</v>
      </c>
      <c r="AO44" s="1">
        <f t="shared" si="786"/>
        <v>29.46155384480215</v>
      </c>
      <c r="AP44" s="1">
        <f t="shared" si="786"/>
        <v>29.208091274251288</v>
      </c>
      <c r="AQ44" s="1">
        <f t="shared" si="786"/>
        <v>29.911333475750027</v>
      </c>
      <c r="AR44" s="1">
        <f t="shared" si="786"/>
        <v>30.631960472434365</v>
      </c>
      <c r="AS44" s="1">
        <f t="shared" si="786"/>
        <v>31.370402178280258</v>
      </c>
      <c r="AT44" s="1">
        <f t="shared" si="786"/>
        <v>32.127099138785077</v>
      </c>
      <c r="AU44" s="1">
        <f t="shared" si="747"/>
        <v>32.902502793878853</v>
      </c>
      <c r="AV44" s="1">
        <f t="shared" si="777"/>
        <v>33.69707574733733</v>
      </c>
      <c r="AW44" s="1">
        <f t="shared" si="777"/>
        <v>34.511292042857328</v>
      </c>
      <c r="AX44" s="1">
        <f t="shared" si="777"/>
        <v>35.34563744695928</v>
      </c>
      <c r="AY44" s="1">
        <f t="shared" si="777"/>
        <v>36.200609738885902</v>
      </c>
      <c r="AZ44" s="1">
        <f t="shared" si="777"/>
        <v>37.076719007669752</v>
      </c>
      <c r="BA44" s="1">
        <f t="shared" si="777"/>
        <v>37.974487956547158</v>
      </c>
      <c r="BB44" s="1">
        <f t="shared" si="777"/>
        <v>38.894452214900198</v>
      </c>
      <c r="BC44" s="1">
        <f t="shared" si="777"/>
        <v>39.837160657912598</v>
      </c>
      <c r="BD44" s="1">
        <f t="shared" si="777"/>
        <v>40.803175734130875</v>
      </c>
      <c r="BE44" s="1">
        <f t="shared" si="777"/>
        <v>41.793073801125495</v>
      </c>
      <c r="BF44" s="1">
        <f t="shared" si="778"/>
        <v>42.807445469453086</v>
      </c>
      <c r="BG44" s="1">
        <f t="shared" si="778"/>
        <v>43.84689595512436</v>
      </c>
      <c r="BH44" s="1">
        <f t="shared" si="778"/>
        <v>44.912045440788553</v>
      </c>
      <c r="BI44" s="1">
        <f t="shared" si="778"/>
        <v>46.003529445849608</v>
      </c>
      <c r="BJ44" s="1">
        <f t="shared" si="778"/>
        <v>47.121999205735214</v>
      </c>
      <c r="BK44" s="1">
        <f t="shared" si="778"/>
        <v>48.26812206054494</v>
      </c>
      <c r="BL44" s="1">
        <f t="shared" si="778"/>
        <v>49.442581853309278</v>
      </c>
      <c r="BM44" s="1">
        <f t="shared" si="778"/>
        <v>50.646079338097628</v>
      </c>
      <c r="BN44" s="1">
        <f t="shared" si="778"/>
        <v>51.87933259821834</v>
      </c>
      <c r="BO44" s="1">
        <f t="shared" si="778"/>
        <v>53.143077474760744</v>
      </c>
      <c r="BP44" s="1">
        <f t="shared" si="779"/>
        <v>54.438068005734642</v>
      </c>
      <c r="BQ44" s="1">
        <f t="shared" si="779"/>
        <v>55.765076876069678</v>
      </c>
      <c r="BR44" s="1">
        <f t="shared" si="779"/>
        <v>57.124895878742649</v>
      </c>
      <c r="BS44" s="1">
        <f t="shared" si="779"/>
        <v>58.518336387308466</v>
      </c>
      <c r="BT44" s="1">
        <f t="shared" si="779"/>
        <v>59.946229840116352</v>
      </c>
      <c r="BU44" s="1">
        <f t="shared" si="779"/>
        <v>61.409428236500638</v>
      </c>
      <c r="BV44" s="1">
        <f t="shared" si="779"/>
        <v>62.908804645241773</v>
      </c>
      <c r="BW44" s="1">
        <f t="shared" si="779"/>
        <v>64.445253725601589</v>
      </c>
      <c r="BX44" s="1">
        <f t="shared" si="779"/>
        <v>66.019692261243193</v>
      </c>
      <c r="BY44" s="1">
        <f t="shared" si="779"/>
        <v>67.633059707354633</v>
      </c>
      <c r="BZ44" s="1">
        <f t="shared" si="780"/>
        <v>69.28631875130236</v>
      </c>
      <c r="CA44" s="1">
        <f t="shared" si="780"/>
        <v>70.980455887149589</v>
      </c>
      <c r="CB44" s="1">
        <f t="shared" si="780"/>
        <v>72.71648200438193</v>
      </c>
      <c r="CC44" s="1">
        <f t="shared" si="780"/>
        <v>74.495432991192004</v>
      </c>
      <c r="CD44" s="1">
        <f t="shared" si="780"/>
        <v>76.318370352682848</v>
      </c>
      <c r="CE44" s="1">
        <f t="shared" si="780"/>
        <v>78.186381844359275</v>
      </c>
      <c r="CF44" s="1">
        <f t="shared" si="780"/>
        <v>80.100582121284887</v>
      </c>
      <c r="CG44" s="1">
        <f t="shared" si="780"/>
        <v>82.062113403292514</v>
      </c>
      <c r="CH44" s="1">
        <f t="shared" si="780"/>
        <v>84.072146156644962</v>
      </c>
      <c r="CI44" s="1">
        <f t="shared" si="780"/>
        <v>86.131879792552667</v>
      </c>
      <c r="CJ44" s="1">
        <f t="shared" si="781"/>
        <v>88.242543382965408</v>
      </c>
      <c r="CK44" s="1">
        <f t="shared" si="781"/>
        <v>90.405396394065079</v>
      </c>
      <c r="CL44" s="1">
        <f t="shared" si="781"/>
        <v>92.621729437897343</v>
      </c>
      <c r="CM44" s="1">
        <f t="shared" si="781"/>
        <v>94.892865042590742</v>
      </c>
      <c r="CN44" s="1">
        <f t="shared" si="781"/>
        <v>97.220158441622701</v>
      </c>
      <c r="CO44" s="1">
        <f t="shared" si="781"/>
        <v>99.604998382603796</v>
      </c>
      <c r="CP44" s="1">
        <f t="shared" si="781"/>
        <v>102.04880795606273</v>
      </c>
      <c r="CQ44" s="1">
        <f t="shared" si="781"/>
        <v>104.55304544472675</v>
      </c>
      <c r="CR44" s="1">
        <f t="shared" si="781"/>
        <v>107.11920519380402</v>
      </c>
      <c r="CS44" s="1">
        <f t="shared" si="781"/>
        <v>109.74881850278788</v>
      </c>
      <c r="CT44" s="1">
        <f t="shared" si="782"/>
        <v>112.44345453931476</v>
      </c>
      <c r="CU44" s="1">
        <f t="shared" si="782"/>
        <v>115.20472127562122</v>
      </c>
      <c r="CV44" s="1">
        <f t="shared" si="782"/>
        <v>118.03426644815919</v>
      </c>
      <c r="CW44" s="1">
        <f t="shared" si="782"/>
        <v>120.93377854094173</v>
      </c>
      <c r="CX44" s="1">
        <f t="shared" si="782"/>
        <v>123.90498779320652</v>
      </c>
      <c r="CY44" s="1">
        <f t="shared" si="782"/>
        <v>126.94966723199816</v>
      </c>
      <c r="CZ44" s="1">
        <f t="shared" si="782"/>
        <v>130.0696337302858</v>
      </c>
      <c r="DA44" s="1">
        <f t="shared" si="782"/>
        <v>133.26674909124708</v>
      </c>
      <c r="DB44" s="1">
        <f t="shared" si="784"/>
        <v>136.54292115936627</v>
      </c>
      <c r="DC44" s="1">
        <f t="shared" si="784"/>
        <v>139.90010495900881</v>
      </c>
      <c r="DD44" s="1">
        <f t="shared" si="784"/>
        <v>143.34030386115211</v>
      </c>
      <c r="DE44" s="1">
        <f t="shared" si="784"/>
        <v>146.86557077896933</v>
      </c>
      <c r="DF44" s="1">
        <f t="shared" si="784"/>
        <v>150.47800939297881</v>
      </c>
      <c r="DG44" s="1">
        <f t="shared" si="784"/>
        <v>154.17977540649102</v>
      </c>
      <c r="DH44" s="1">
        <f t="shared" si="784"/>
        <v>157.97307783210189</v>
      </c>
      <c r="DI44" s="1">
        <f t="shared" si="784"/>
        <v>161.86018031000026</v>
      </c>
      <c r="DJ44" s="1">
        <f t="shared" si="784"/>
        <v>165.84340245887648</v>
      </c>
      <c r="DK44" s="1">
        <f t="shared" si="784"/>
        <v>169.92512126023814</v>
      </c>
      <c r="DL44" s="1">
        <f t="shared" si="784"/>
        <v>174.10777247695884</v>
      </c>
      <c r="DM44" s="1">
        <f t="shared" si="784"/>
        <v>178.39385210690756</v>
      </c>
      <c r="DN44" s="1">
        <f t="shared" si="784"/>
        <v>182.78591787252469</v>
      </c>
      <c r="DO44" s="1">
        <f t="shared" si="784"/>
        <v>187.28659074723453</v>
      </c>
      <c r="DP44" s="1">
        <f t="shared" si="784"/>
        <v>191.89855651960565</v>
      </c>
      <c r="DQ44" s="1">
        <f t="shared" si="784"/>
        <v>183.74875966317842</v>
      </c>
      <c r="DR44" s="1">
        <f t="shared" si="784"/>
        <v>188.15387068978859</v>
      </c>
      <c r="DS44" s="1">
        <f t="shared" si="784"/>
        <v>192.66458788861098</v>
      </c>
      <c r="DT44" s="1">
        <f t="shared" si="784"/>
        <v>197.28344301504094</v>
      </c>
      <c r="DU44" s="1">
        <f t="shared" si="784"/>
        <v>202.01302851965175</v>
      </c>
      <c r="DV44" s="1">
        <f t="shared" si="784"/>
        <v>206.85599900327324</v>
      </c>
      <c r="DW44" s="1">
        <f t="shared" si="784"/>
        <v>211.81507270695491</v>
      </c>
      <c r="DX44" s="1">
        <f t="shared" si="784"/>
        <v>216.8930330376478</v>
      </c>
      <c r="DY44" s="1">
        <f t="shared" si="784"/>
        <v>222.09273013046325</v>
      </c>
      <c r="DZ44" s="1">
        <f t="shared" si="784"/>
        <v>227.41708244838378</v>
      </c>
      <c r="EA44" s="1">
        <f t="shared" si="784"/>
        <v>232.86907842032531</v>
      </c>
      <c r="EB44" s="1">
        <f t="shared" si="784"/>
        <v>238.45177811846909</v>
      </c>
      <c r="EC44" s="1">
        <f t="shared" si="784"/>
        <v>244.16831497580591</v>
      </c>
      <c r="ED44" s="1">
        <f t="shared" si="784"/>
        <v>250.02189754485482</v>
      </c>
      <c r="EE44" s="1">
        <f t="shared" si="784"/>
        <v>256.01581129854611</v>
      </c>
      <c r="EF44" s="1">
        <f t="shared" si="784"/>
        <v>262.1534204742764</v>
      </c>
      <c r="EG44" s="1">
        <f t="shared" si="784"/>
        <v>268.43816996217311</v>
      </c>
      <c r="EH44" s="1">
        <f t="shared" si="784"/>
        <v>274.87358723862718</v>
      </c>
      <c r="EI44" s="1">
        <f t="shared" si="784"/>
        <v>281.46328434617953</v>
      </c>
      <c r="EJ44" s="1">
        <f t="shared" si="784"/>
        <v>288.21095992087197</v>
      </c>
      <c r="EK44" s="1">
        <f t="shared" si="784"/>
        <v>295.12040126820187</v>
      </c>
      <c r="EL44" s="1">
        <f t="shared" si="784"/>
        <v>302.19548648884341</v>
      </c>
      <c r="EM44" s="1">
        <f t="shared" si="784"/>
        <v>309.44018665533173</v>
      </c>
      <c r="EN44" s="1">
        <f t="shared" si="784"/>
        <v>316.85856804092799</v>
      </c>
      <c r="EO44" s="1">
        <f t="shared" si="784"/>
        <v>324.45479440191986</v>
      </c>
      <c r="EP44" s="1">
        <f t="shared" si="784"/>
        <v>332.2331293146363</v>
      </c>
      <c r="EQ44" s="1">
        <f t="shared" si="784"/>
        <v>340.19793856848833</v>
      </c>
      <c r="ER44" s="1">
        <f t="shared" si="784"/>
        <v>348.35369261638033</v>
      </c>
      <c r="ES44" s="1">
        <f t="shared" si="784"/>
        <v>356.7049690838661</v>
      </c>
      <c r="ET44" s="1">
        <f t="shared" si="784"/>
        <v>365.2564553384579</v>
      </c>
      <c r="EU44" s="1">
        <f t="shared" si="784"/>
        <v>374.01295112053225</v>
      </c>
      <c r="EV44" s="1">
        <f t="shared" si="784"/>
        <v>382.97937123730554</v>
      </c>
      <c r="EW44" s="1">
        <f t="shared" si="784"/>
        <v>392.1607483213968</v>
      </c>
      <c r="EX44" s="1">
        <f t="shared" si="784"/>
        <v>401.56223565552034</v>
      </c>
      <c r="EY44" s="1">
        <f t="shared" si="784"/>
        <v>411.18911006489822</v>
      </c>
      <c r="EZ44" s="1">
        <f t="shared" si="784"/>
        <v>421.04677487901273</v>
      </c>
      <c r="FA44" s="1">
        <f t="shared" si="784"/>
        <v>431.140762964364</v>
      </c>
      <c r="FB44" s="1">
        <f t="shared" si="784"/>
        <v>441.47673982993217</v>
      </c>
      <c r="FC44" s="1">
        <f t="shared" si="784"/>
        <v>452.06050680708944</v>
      </c>
      <c r="FD44" s="1">
        <f t="shared" si="784"/>
        <v>462.8980043057457</v>
      </c>
      <c r="FE44" s="1">
        <f t="shared" si="784"/>
        <v>473.99531514855579</v>
      </c>
      <c r="FF44" s="1">
        <f t="shared" si="784"/>
        <v>485.35866798505873</v>
      </c>
      <c r="FG44" s="1">
        <f t="shared" si="784"/>
        <v>496.99444078766703</v>
      </c>
      <c r="FH44" s="1">
        <f t="shared" si="784"/>
        <v>508.90916443146665</v>
      </c>
      <c r="FI44" s="1">
        <f t="shared" si="784"/>
        <v>521.10952635983767</v>
      </c>
      <c r="FJ44" s="1">
        <f t="shared" si="784"/>
        <v>533.60237433795282</v>
      </c>
      <c r="FK44" s="1">
        <f t="shared" si="784"/>
        <v>546.39472029626154</v>
      </c>
      <c r="FL44" s="1">
        <f t="shared" si="784"/>
        <v>559.49374426611405</v>
      </c>
      <c r="FM44" s="1">
        <f t="shared" si="784"/>
        <v>572.90679840973871</v>
      </c>
      <c r="FN44" s="1">
        <f t="shared" si="773"/>
        <v>586.64141114683036</v>
      </c>
      <c r="FO44" s="1">
        <f t="shared" si="773"/>
        <v>600.70529138006884</v>
      </c>
      <c r="FP44" s="1">
        <f t="shared" si="773"/>
        <v>615.1063328219376</v>
      </c>
      <c r="FQ44" s="1">
        <f t="shared" si="773"/>
        <v>629.852618425272</v>
      </c>
      <c r="FR44" s="1">
        <f t="shared" si="773"/>
        <v>644.95242492002274</v>
      </c>
      <c r="FS44">
        <f t="shared" si="750"/>
        <v>7.7432864371134689E-31</v>
      </c>
      <c r="FT44">
        <f t="shared" si="754"/>
        <v>4.9940513644666548E-28</v>
      </c>
    </row>
    <row r="45" spans="3:176" x14ac:dyDescent="0.15">
      <c r="C45" s="6">
        <v>16</v>
      </c>
      <c r="R45" s="1"/>
      <c r="S45" s="1"/>
      <c r="T45" s="12">
        <f t="shared" ref="T45:AU60" si="787">S*T$26^(T$28-$C45)*T$27^$C45+T$24</f>
        <v>17.171123898466924</v>
      </c>
      <c r="U45" s="1">
        <f t="shared" si="787"/>
        <v>17.570321527229392</v>
      </c>
      <c r="V45" s="1">
        <f t="shared" si="787"/>
        <v>17.979708616795172</v>
      </c>
      <c r="W45" s="1">
        <f t="shared" si="787"/>
        <v>18.399545564863214</v>
      </c>
      <c r="X45" s="1">
        <f t="shared" si="787"/>
        <v>18.830099423848033</v>
      </c>
      <c r="Y45" s="1">
        <f t="shared" si="787"/>
        <v>19.271644070947431</v>
      </c>
      <c r="Z45" s="1">
        <f t="shared" si="787"/>
        <v>19.724460382556483</v>
      </c>
      <c r="AA45" s="1">
        <f t="shared" si="787"/>
        <v>20.18883641313888</v>
      </c>
      <c r="AB45" s="1">
        <f t="shared" si="787"/>
        <v>20.665067578669387</v>
      </c>
      <c r="AC45" s="1">
        <f t="shared" si="787"/>
        <v>21.153456844764502</v>
      </c>
      <c r="AD45" s="1">
        <f t="shared" si="787"/>
        <v>21.654314919620852</v>
      </c>
      <c r="AE45" s="1">
        <f t="shared" si="787"/>
        <v>22.167960451884397</v>
      </c>
      <c r="AF45" s="1">
        <f t="shared" si="787"/>
        <v>22.694720233576316</v>
      </c>
      <c r="AG45" s="1">
        <f t="shared" si="787"/>
        <v>23.23492940820493</v>
      </c>
      <c r="AH45" s="1">
        <f t="shared" si="787"/>
        <v>23.788931684196051</v>
      </c>
      <c r="AI45" s="1">
        <f t="shared" si="787"/>
        <v>24.357079553777815</v>
      </c>
      <c r="AJ45" s="1">
        <f t="shared" si="787"/>
        <v>24.939734517459286</v>
      </c>
      <c r="AK45" s="1">
        <f t="shared" si="787"/>
        <v>25.537267314245859</v>
      </c>
      <c r="AL45" s="1">
        <f t="shared" si="787"/>
        <v>26.150058157738016</v>
      </c>
      <c r="AM45" s="1">
        <f t="shared" si="787"/>
        <v>26.77849697826386</v>
      </c>
      <c r="AN45" s="1">
        <f t="shared" si="787"/>
        <v>27.422983671199518</v>
      </c>
      <c r="AO45" s="1">
        <f t="shared" si="787"/>
        <v>28.083928351635663</v>
      </c>
      <c r="AP45" s="1">
        <f t="shared" si="787"/>
        <v>27.848202046624092</v>
      </c>
      <c r="AQ45" s="1">
        <f t="shared" si="787"/>
        <v>28.517814980387161</v>
      </c>
      <c r="AR45" s="1">
        <f t="shared" si="787"/>
        <v>29.203981077151781</v>
      </c>
      <c r="AS45" s="1">
        <f t="shared" si="787"/>
        <v>29.907109685114872</v>
      </c>
      <c r="AT45" s="1">
        <f t="shared" si="787"/>
        <v>30.627620275415019</v>
      </c>
      <c r="AU45" s="1">
        <f t="shared" si="787"/>
        <v>31.365942692466909</v>
      </c>
      <c r="AV45" s="1">
        <f t="shared" si="777"/>
        <v>32.122517410486395</v>
      </c>
      <c r="AW45" s="1">
        <f t="shared" si="777"/>
        <v>32.897795796359304</v>
      </c>
      <c r="AX45" s="1">
        <f t="shared" si="777"/>
        <v>33.692240379010784</v>
      </c>
      <c r="AY45" s="1">
        <f t="shared" si="777"/>
        <v>34.506325125436049</v>
      </c>
      <c r="AZ45" s="1">
        <f t="shared" si="777"/>
        <v>35.340535723557181</v>
      </c>
      <c r="BA45" s="1">
        <f t="shared" si="777"/>
        <v>36.195369872074806</v>
      </c>
      <c r="BB45" s="1">
        <f t="shared" si="777"/>
        <v>37.07133757748764</v>
      </c>
      <c r="BC45" s="1">
        <f t="shared" si="777"/>
        <v>37.968961458457208</v>
      </c>
      <c r="BD45" s="1">
        <f t="shared" si="777"/>
        <v>38.888777057699194</v>
      </c>
      <c r="BE45" s="1">
        <f t="shared" si="777"/>
        <v>39.831333161587864</v>
      </c>
      <c r="BF45" s="1">
        <f t="shared" si="778"/>
        <v>40.797192127663905</v>
      </c>
      <c r="BG45" s="1">
        <f t="shared" si="778"/>
        <v>41.786930220241594</v>
      </c>
      <c r="BH45" s="1">
        <f t="shared" si="778"/>
        <v>42.801137954315067</v>
      </c>
      <c r="BI45" s="1">
        <f t="shared" si="778"/>
        <v>43.840420447969407</v>
      </c>
      <c r="BJ45" s="1">
        <f t="shared" si="778"/>
        <v>44.905397783506565</v>
      </c>
      <c r="BK45" s="1">
        <f t="shared" si="778"/>
        <v>45.996705377501641</v>
      </c>
      <c r="BL45" s="1">
        <f t="shared" si="778"/>
        <v>47.114994360010655</v>
      </c>
      <c r="BM45" s="1">
        <f t="shared" si="778"/>
        <v>48.26093196315562</v>
      </c>
      <c r="BN45" s="1">
        <f t="shared" si="778"/>
        <v>49.435201919319354</v>
      </c>
      <c r="BO45" s="1">
        <f t="shared" si="778"/>
        <v>50.63850486918728</v>
      </c>
      <c r="BP45" s="1">
        <f t="shared" si="779"/>
        <v>51.871558779879841</v>
      </c>
      <c r="BQ45" s="1">
        <f t="shared" si="779"/>
        <v>53.135099373425192</v>
      </c>
      <c r="BR45" s="1">
        <f t="shared" si="779"/>
        <v>54.429880565827737</v>
      </c>
      <c r="BS45" s="1">
        <f t="shared" si="779"/>
        <v>55.756674916994477</v>
      </c>
      <c r="BT45" s="1">
        <f t="shared" si="779"/>
        <v>57.116274091787901</v>
      </c>
      <c r="BU45" s="1">
        <f t="shared" si="779"/>
        <v>58.509489332480378</v>
      </c>
      <c r="BV45" s="1">
        <f t="shared" si="779"/>
        <v>59.937151942892129</v>
      </c>
      <c r="BW45" s="1">
        <f t="shared" si="779"/>
        <v>61.400113784501528</v>
      </c>
      <c r="BX45" s="1">
        <f t="shared" si="779"/>
        <v>62.899247784824112</v>
      </c>
      <c r="BY45" s="1">
        <f t="shared" si="779"/>
        <v>64.435448458363282</v>
      </c>
      <c r="BZ45" s="1">
        <f t="shared" si="780"/>
        <v>66.009632440443994</v>
      </c>
      <c r="CA45" s="1">
        <f t="shared" si="780"/>
        <v>67.622739034247786</v>
      </c>
      <c r="CB45" s="1">
        <f t="shared" si="780"/>
        <v>69.275730771375649</v>
      </c>
      <c r="CC45" s="1">
        <f t="shared" si="780"/>
        <v>70.969593986273225</v>
      </c>
      <c r="CD45" s="1">
        <f t="shared" si="780"/>
        <v>72.705339404861377</v>
      </c>
      <c r="CE45" s="1">
        <f t="shared" si="780"/>
        <v>74.484002747723082</v>
      </c>
      <c r="CF45" s="1">
        <f t="shared" si="780"/>
        <v>76.306645348206942</v>
      </c>
      <c r="CG45" s="1">
        <f t="shared" si="780"/>
        <v>78.17435478581578</v>
      </c>
      <c r="CH45" s="1">
        <f t="shared" si="780"/>
        <v>80.08824553525892</v>
      </c>
      <c r="CI45" s="1">
        <f t="shared" si="780"/>
        <v>82.049459631554811</v>
      </c>
      <c r="CJ45" s="1">
        <f t="shared" si="781"/>
        <v>84.059167351581522</v>
      </c>
      <c r="CK45" s="1">
        <f t="shared" si="781"/>
        <v>86.118567912481367</v>
      </c>
      <c r="CL45" s="1">
        <f t="shared" si="781"/>
        <v>88.228890187336816</v>
      </c>
      <c r="CM45" s="1">
        <f t="shared" si="781"/>
        <v>90.391393438544611</v>
      </c>
      <c r="CN45" s="1">
        <f t="shared" si="781"/>
        <v>92.607368069325759</v>
      </c>
      <c r="CO45" s="1">
        <f t="shared" si="781"/>
        <v>94.878136393820029</v>
      </c>
      <c r="CP45" s="1">
        <f t="shared" si="781"/>
        <v>97.205053426224211</v>
      </c>
      <c r="CQ45" s="1">
        <f t="shared" si="781"/>
        <v>99.589507689445639</v>
      </c>
      <c r="CR45" s="1">
        <f t="shared" si="781"/>
        <v>102.03292204375299</v>
      </c>
      <c r="CS45" s="1">
        <f t="shared" si="781"/>
        <v>104.5367545359192</v>
      </c>
      <c r="CT45" s="1">
        <f t="shared" si="782"/>
        <v>107.10249926936318</v>
      </c>
      <c r="CU45" s="1">
        <f t="shared" si="782"/>
        <v>109.73168729580972</v>
      </c>
      <c r="CV45" s="1">
        <f t="shared" si="782"/>
        <v>112.42588752899947</v>
      </c>
      <c r="CW45" s="1">
        <f t="shared" si="782"/>
        <v>115.1867076809946</v>
      </c>
      <c r="CX45" s="1">
        <f t="shared" si="782"/>
        <v>118.01579522163864</v>
      </c>
      <c r="CY45" s="1">
        <f t="shared" si="782"/>
        <v>120.91483836174311</v>
      </c>
      <c r="CZ45" s="1">
        <f t="shared" si="782"/>
        <v>123.88556706058814</v>
      </c>
      <c r="DA45" s="1">
        <f t="shared" si="782"/>
        <v>126.92975405833759</v>
      </c>
      <c r="DB45" s="1">
        <f t="shared" si="784"/>
        <v>130.04921593398535</v>
      </c>
      <c r="DC45" s="1">
        <f t="shared" si="784"/>
        <v>133.2458141894642</v>
      </c>
      <c r="DD45" s="1">
        <f t="shared" si="784"/>
        <v>136.52145636056372</v>
      </c>
      <c r="DE45" s="1">
        <f t="shared" si="784"/>
        <v>139.8780971553208</v>
      </c>
      <c r="DF45" s="1">
        <f t="shared" si="784"/>
        <v>143.31773962056189</v>
      </c>
      <c r="DG45" s="1">
        <f t="shared" si="784"/>
        <v>146.84243633729298</v>
      </c>
      <c r="DH45" s="1">
        <f t="shared" si="784"/>
        <v>150.45429064565096</v>
      </c>
      <c r="DI45" s="1">
        <f t="shared" si="784"/>
        <v>154.15545790014747</v>
      </c>
      <c r="DJ45" s="1">
        <f t="shared" si="784"/>
        <v>157.94814675595387</v>
      </c>
      <c r="DK45" s="1">
        <f t="shared" si="784"/>
        <v>161.83462048699576</v>
      </c>
      <c r="DL45" s="1">
        <f t="shared" si="784"/>
        <v>165.81719833664252</v>
      </c>
      <c r="DM45" s="1">
        <f t="shared" si="784"/>
        <v>169.89825690179941</v>
      </c>
      <c r="DN45" s="1">
        <f t="shared" si="784"/>
        <v>174.08023155122686</v>
      </c>
      <c r="DO45" s="1">
        <f t="shared" si="784"/>
        <v>178.3656178789343</v>
      </c>
      <c r="DP45" s="1">
        <f t="shared" si="784"/>
        <v>182.75697319351531</v>
      </c>
      <c r="DQ45" s="1">
        <f t="shared" si="784"/>
        <v>175.22356199436277</v>
      </c>
      <c r="DR45" s="1">
        <f t="shared" si="784"/>
        <v>179.42429372435205</v>
      </c>
      <c r="DS45" s="1">
        <f t="shared" si="784"/>
        <v>183.72573192821096</v>
      </c>
      <c r="DT45" s="1">
        <f t="shared" si="784"/>
        <v>188.13029089814657</v>
      </c>
      <c r="DU45" s="1">
        <f t="shared" si="784"/>
        <v>192.64044280553313</v>
      </c>
      <c r="DV45" s="1">
        <f t="shared" si="784"/>
        <v>197.258719088482</v>
      </c>
      <c r="DW45" s="1">
        <f t="shared" si="784"/>
        <v>201.98771187267545</v>
      </c>
      <c r="DX45" s="1">
        <f t="shared" si="784"/>
        <v>206.83007542626405</v>
      </c>
      <c r="DY45" s="1">
        <f t="shared" si="784"/>
        <v>211.78852764964213</v>
      </c>
      <c r="DZ45" s="1">
        <f t="shared" si="784"/>
        <v>216.86585160093918</v>
      </c>
      <c r="EA45" s="1">
        <f t="shared" si="784"/>
        <v>222.06489705808218</v>
      </c>
      <c r="EB45" s="1">
        <f t="shared" si="784"/>
        <v>227.38858211830652</v>
      </c>
      <c r="EC45" s="1">
        <f t="shared" si="784"/>
        <v>232.8398948360126</v>
      </c>
      <c r="ED45" s="1">
        <f t="shared" si="784"/>
        <v>238.421894899888</v>
      </c>
      <c r="EE45" s="1">
        <f t="shared" si="784"/>
        <v>244.13771535023548</v>
      </c>
      <c r="EF45" s="1">
        <f t="shared" si="784"/>
        <v>249.99056433747276</v>
      </c>
      <c r="EG45" s="1">
        <f t="shared" si="784"/>
        <v>255.98372692278835</v>
      </c>
      <c r="EH45" s="1">
        <f t="shared" si="784"/>
        <v>262.12056692196643</v>
      </c>
      <c r="EI45" s="1">
        <f t="shared" si="784"/>
        <v>268.40452879341439</v>
      </c>
      <c r="EJ45" s="1">
        <f t="shared" si="784"/>
        <v>274.83913957145336</v>
      </c>
      <c r="EK45" s="1">
        <f t="shared" si="784"/>
        <v>281.42801084595624</v>
      </c>
      <c r="EL45" s="1">
        <f t="shared" si="784"/>
        <v>288.17484078944528</v>
      </c>
      <c r="EM45" s="1">
        <f t="shared" si="784"/>
        <v>295.08341623278528</v>
      </c>
      <c r="EN45" s="1">
        <f t="shared" si="784"/>
        <v>302.15761479064003</v>
      </c>
      <c r="EO45" s="1">
        <f t="shared" si="784"/>
        <v>309.40140703788211</v>
      </c>
      <c r="EP45" s="1">
        <f t="shared" si="784"/>
        <v>316.81885873818004</v>
      </c>
      <c r="EQ45" s="1">
        <f t="shared" si="784"/>
        <v>324.41413312601196</v>
      </c>
      <c r="ER45" s="1">
        <f t="shared" si="784"/>
        <v>332.19149324338724</v>
      </c>
      <c r="ES45" s="1">
        <f t="shared" si="784"/>
        <v>340.15530433258817</v>
      </c>
      <c r="ET45" s="1">
        <f t="shared" si="784"/>
        <v>348.31003628627388</v>
      </c>
      <c r="EU45" s="1">
        <f t="shared" si="784"/>
        <v>356.66026615632137</v>
      </c>
      <c r="EV45" s="1">
        <f t="shared" si="784"/>
        <v>365.21068072281378</v>
      </c>
      <c r="EW45" s="1">
        <f t="shared" si="784"/>
        <v>373.96607912461457</v>
      </c>
      <c r="EX45" s="1">
        <f t="shared" si="784"/>
        <v>382.93137555300802</v>
      </c>
      <c r="EY45" s="1">
        <f t="shared" si="784"/>
        <v>392.11160200991395</v>
      </c>
      <c r="EZ45" s="1">
        <f t="shared" si="784"/>
        <v>401.51191113222797</v>
      </c>
      <c r="FA45" s="1">
        <f t="shared" si="784"/>
        <v>411.13757908387038</v>
      </c>
      <c r="FB45" s="1">
        <f t="shared" si="784"/>
        <v>420.99400851716848</v>
      </c>
      <c r="FC45" s="1">
        <f t="shared" si="784"/>
        <v>431.08673160523318</v>
      </c>
      <c r="FD45" s="1">
        <f t="shared" si="784"/>
        <v>441.42141314703247</v>
      </c>
      <c r="FE45" s="1">
        <f t="shared" si="784"/>
        <v>452.00385374690495</v>
      </c>
      <c r="FF45" s="1">
        <f t="shared" si="784"/>
        <v>462.83999307029762</v>
      </c>
      <c r="FG45" s="1">
        <f t="shared" si="784"/>
        <v>473.93591317755437</v>
      </c>
      <c r="FH45" s="1">
        <f t="shared" si="784"/>
        <v>485.2978419376285</v>
      </c>
      <c r="FI45" s="1">
        <f t="shared" si="784"/>
        <v>496.93215652363324</v>
      </c>
      <c r="FJ45" s="1">
        <f t="shared" si="784"/>
        <v>508.84538699219297</v>
      </c>
      <c r="FK45" s="1">
        <f t="shared" si="784"/>
        <v>521.04421994860502</v>
      </c>
      <c r="FL45" s="1">
        <f t="shared" si="784"/>
        <v>533.53550229986786</v>
      </c>
      <c r="FM45" s="1">
        <f t="shared" ref="FM45:FR48" si="788">S*FM$26^(FM$28-$C45)*FM$27^$C45+FM$24</f>
        <v>546.32624509768243</v>
      </c>
      <c r="FN45" s="1">
        <f t="shared" si="788"/>
        <v>559.42362747358436</v>
      </c>
      <c r="FO45" s="1">
        <f t="shared" si="788"/>
        <v>572.83500066841509</v>
      </c>
      <c r="FP45" s="1">
        <f t="shared" si="788"/>
        <v>586.56789215839433</v>
      </c>
      <c r="FQ45" s="1">
        <f t="shared" si="788"/>
        <v>600.63000988010765</v>
      </c>
      <c r="FR45" s="1">
        <f t="shared" si="788"/>
        <v>615.02924655678419</v>
      </c>
      <c r="FS45">
        <f t="shared" si="750"/>
        <v>7.50130873595367E-30</v>
      </c>
      <c r="FT45">
        <f t="shared" si="754"/>
        <v>4.6135242600634091E-27</v>
      </c>
    </row>
    <row r="46" spans="3:176" x14ac:dyDescent="0.15">
      <c r="C46" s="6">
        <v>17</v>
      </c>
      <c r="R46" s="1"/>
      <c r="S46" s="1"/>
      <c r="T46" s="1"/>
      <c r="U46" s="12">
        <f t="shared" ref="U46:AT46" si="789">S*U$26^(U$28-$C46)*U$27^$C46+U$24</f>
        <v>16.779757795307336</v>
      </c>
      <c r="V46" s="1">
        <f t="shared" si="789"/>
        <v>17.168941258820546</v>
      </c>
      <c r="W46" s="1">
        <f t="shared" si="789"/>
        <v>17.568058257497125</v>
      </c>
      <c r="X46" s="1">
        <f t="shared" si="789"/>
        <v>17.97736264860584</v>
      </c>
      <c r="Y46" s="1">
        <f t="shared" si="789"/>
        <v>18.397114776983962</v>
      </c>
      <c r="Z46" s="1">
        <f t="shared" si="789"/>
        <v>18.82758164083338</v>
      </c>
      <c r="AA46" s="1">
        <f t="shared" si="789"/>
        <v>19.269037061753824</v>
      </c>
      <c r="AB46" s="1">
        <f t="shared" si="789"/>
        <v>19.721761859121447</v>
      </c>
      <c r="AC46" s="1">
        <f t="shared" si="789"/>
        <v>20.186044028923813</v>
      </c>
      <c r="AD46" s="1">
        <f t="shared" si="789"/>
        <v>20.662178927165172</v>
      </c>
      <c r="AE46" s="1">
        <f t="shared" si="789"/>
        <v>21.150469457958888</v>
      </c>
      <c r="AF46" s="1">
        <f t="shared" si="789"/>
        <v>21.65122626642669</v>
      </c>
      <c r="AG46" s="1">
        <f t="shared" si="789"/>
        <v>22.164767936527674</v>
      </c>
      <c r="AH46" s="1">
        <f t="shared" si="789"/>
        <v>22.691421193943061</v>
      </c>
      <c r="AI46" s="1">
        <f t="shared" si="789"/>
        <v>23.231521114145789</v>
      </c>
      <c r="AJ46" s="1">
        <f t="shared" si="789"/>
        <v>23.785411335787607</v>
      </c>
      <c r="AK46" s="1">
        <f t="shared" si="789"/>
        <v>24.353444279539413</v>
      </c>
      <c r="AL46" s="1">
        <f t="shared" si="789"/>
        <v>24.935981372524353</v>
      </c>
      <c r="AM46" s="1">
        <f t="shared" si="789"/>
        <v>25.533393278486411</v>
      </c>
      <c r="AN46" s="1">
        <f t="shared" si="789"/>
        <v>26.146060133841335</v>
      </c>
      <c r="AO46" s="1">
        <f t="shared" si="789"/>
        <v>26.774371789759908</v>
      </c>
      <c r="AP46" s="1">
        <f t="shared" si="789"/>
        <v>26.553365793552423</v>
      </c>
      <c r="AQ46" s="1">
        <f t="shared" si="789"/>
        <v>27.190958181712396</v>
      </c>
      <c r="AR46" s="1">
        <f t="shared" si="789"/>
        <v>27.844311883450263</v>
      </c>
      <c r="AS46" s="1">
        <f t="shared" si="789"/>
        <v>28.513816664988383</v>
      </c>
      <c r="AT46" s="1">
        <f t="shared" si="789"/>
        <v>29.199871931239951</v>
      </c>
      <c r="AU46" s="1">
        <f t="shared" si="787"/>
        <v>29.902886964168204</v>
      </c>
      <c r="AV46" s="1">
        <f t="shared" si="777"/>
        <v>30.623281167040147</v>
      </c>
      <c r="AW46" s="1">
        <f t="shared" si="777"/>
        <v>31.361484314720421</v>
      </c>
      <c r="AX46" s="1">
        <f t="shared" si="777"/>
        <v>32.117936810154937</v>
      </c>
      <c r="AY46" s="1">
        <f t="shared" si="777"/>
        <v>32.893089947197105</v>
      </c>
      <c r="AZ46" s="1">
        <f t="shared" si="777"/>
        <v>33.687406179933596</v>
      </c>
      <c r="BA46" s="1">
        <f t="shared" si="777"/>
        <v>34.501359398670438</v>
      </c>
      <c r="BB46" s="1">
        <f t="shared" si="777"/>
        <v>35.335435212744059</v>
      </c>
      <c r="BC46" s="1">
        <f t="shared" si="777"/>
        <v>36.190131240326032</v>
      </c>
      <c r="BD46" s="1">
        <f t="shared" si="777"/>
        <v>37.065957405394627</v>
      </c>
      <c r="BE46" s="1">
        <f t="shared" si="777"/>
        <v>37.963436242050165</v>
      </c>
      <c r="BF46" s="1">
        <f t="shared" si="778"/>
        <v>38.883103206356068</v>
      </c>
      <c r="BG46" s="1">
        <f t="shared" si="778"/>
        <v>39.825506995891395</v>
      </c>
      <c r="BH46" s="1">
        <f t="shared" si="778"/>
        <v>40.791209877205866</v>
      </c>
      <c r="BI46" s="1">
        <f t="shared" si="778"/>
        <v>41.780788021372494</v>
      </c>
      <c r="BJ46" s="1">
        <f t="shared" si="778"/>
        <v>42.794831847838509</v>
      </c>
      <c r="BK46" s="1">
        <f t="shared" si="778"/>
        <v>43.833946376779174</v>
      </c>
      <c r="BL46" s="1">
        <f t="shared" si="778"/>
        <v>44.898751590165354</v>
      </c>
      <c r="BM46" s="1">
        <f t="shared" si="778"/>
        <v>45.989882801760032</v>
      </c>
      <c r="BN46" s="1">
        <f t="shared" si="778"/>
        <v>47.107991036264501</v>
      </c>
      <c r="BO46" s="1">
        <f t="shared" si="778"/>
        <v>48.253743417840788</v>
      </c>
      <c r="BP46" s="1">
        <f t="shared" si="779"/>
        <v>49.427823568241884</v>
      </c>
      <c r="BQ46" s="1">
        <f t="shared" si="779"/>
        <v>50.630932014787568</v>
      </c>
      <c r="BR46" s="1">
        <f t="shared" si="779"/>
        <v>51.863786608429201</v>
      </c>
      <c r="BS46" s="1">
        <f t="shared" si="779"/>
        <v>53.127122952153073</v>
      </c>
      <c r="BT46" s="1">
        <f t="shared" si="779"/>
        <v>54.421694839977832</v>
      </c>
      <c r="BU46" s="1">
        <f t="shared" si="779"/>
        <v>55.748274706808139</v>
      </c>
      <c r="BV46" s="1">
        <f t="shared" si="779"/>
        <v>57.107654089412861</v>
      </c>
      <c r="BW46" s="1">
        <f t="shared" si="779"/>
        <v>58.500644098803129</v>
      </c>
      <c r="BX46" s="1">
        <f t="shared" si="779"/>
        <v>59.928075904291831</v>
      </c>
      <c r="BY46" s="1">
        <f t="shared" si="779"/>
        <v>61.390801229523809</v>
      </c>
      <c r="BZ46" s="1">
        <f t="shared" si="780"/>
        <v>62.889692860772435</v>
      </c>
      <c r="CA46" s="1">
        <f t="shared" si="780"/>
        <v>64.425645167806167</v>
      </c>
      <c r="CB46" s="1">
        <f t="shared" si="780"/>
        <v>65.999574637635774</v>
      </c>
      <c r="CC46" s="1">
        <f t="shared" si="780"/>
        <v>67.612420421460968</v>
      </c>
      <c r="CD46" s="1">
        <f t="shared" si="780"/>
        <v>69.265144895142328</v>
      </c>
      <c r="CE46" s="1">
        <f t="shared" si="780"/>
        <v>70.958734233533846</v>
      </c>
      <c r="CF46" s="1">
        <f t="shared" si="780"/>
        <v>72.694198999018113</v>
      </c>
      <c r="CG46" s="1">
        <f t="shared" si="780"/>
        <v>74.472574744595605</v>
      </c>
      <c r="CH46" s="1">
        <f t="shared" si="780"/>
        <v>76.294922631888156</v>
      </c>
      <c r="CI46" s="1">
        <f t="shared" si="780"/>
        <v>78.16233006442522</v>
      </c>
      <c r="CJ46" s="1">
        <f t="shared" si="781"/>
        <v>80.075911336590934</v>
      </c>
      <c r="CK46" s="1">
        <f t="shared" si="781"/>
        <v>82.036808298619292</v>
      </c>
      <c r="CL46" s="1">
        <f t="shared" si="781"/>
        <v>84.046191038034266</v>
      </c>
      <c r="CM46" s="1">
        <f t="shared" si="781"/>
        <v>86.10525857794147</v>
      </c>
      <c r="CN46" s="1">
        <f t="shared" si="781"/>
        <v>88.215239592588233</v>
      </c>
      <c r="CO46" s="1">
        <f t="shared" si="781"/>
        <v>90.37739314061912</v>
      </c>
      <c r="CP46" s="1">
        <f t="shared" si="781"/>
        <v>92.593009416464284</v>
      </c>
      <c r="CQ46" s="1">
        <f t="shared" si="781"/>
        <v>94.863410520309273</v>
      </c>
      <c r="CR46" s="1">
        <f t="shared" si="781"/>
        <v>97.189951247105782</v>
      </c>
      <c r="CS46" s="1">
        <f t="shared" si="781"/>
        <v>99.574019895094295</v>
      </c>
      <c r="CT46" s="1">
        <f t="shared" si="782"/>
        <v>102.01703909432064</v>
      </c>
      <c r="CU46" s="1">
        <f t="shared" si="782"/>
        <v>104.52046665564164</v>
      </c>
      <c r="CV46" s="1">
        <f t="shared" si="782"/>
        <v>107.08579644072614</v>
      </c>
      <c r="CW46" s="1">
        <f t="shared" si="782"/>
        <v>109.7145592535704</v>
      </c>
      <c r="CX46" s="1">
        <f t="shared" si="782"/>
        <v>112.40832375406042</v>
      </c>
      <c r="CY46" s="1">
        <f t="shared" si="782"/>
        <v>115.16869739412604</v>
      </c>
      <c r="CZ46" s="1">
        <f t="shared" si="782"/>
        <v>117.99732737704547</v>
      </c>
      <c r="DA46" s="1">
        <f t="shared" si="782"/>
        <v>120.89590164047304</v>
      </c>
      <c r="DB46" s="1">
        <f t="shared" ref="DB46:FM49" si="790">S*DB$26^(DB$28-$C46)*DB$27^$C46+DB$24</f>
        <v>123.86614986377658</v>
      </c>
      <c r="DC46" s="1">
        <f t="shared" si="790"/>
        <v>126.90984450028552</v>
      </c>
      <c r="DD46" s="1">
        <f t="shared" si="790"/>
        <v>130.02880183506622</v>
      </c>
      <c r="DE46" s="1">
        <f t="shared" si="790"/>
        <v>133.22488306885518</v>
      </c>
      <c r="DF46" s="1">
        <f t="shared" si="790"/>
        <v>136.49999542879726</v>
      </c>
      <c r="DG46" s="1">
        <f t="shared" si="790"/>
        <v>139.85609330665216</v>
      </c>
      <c r="DH46" s="1">
        <f t="shared" si="790"/>
        <v>143.29517942514769</v>
      </c>
      <c r="DI46" s="1">
        <f t="shared" si="790"/>
        <v>146.81930603317636</v>
      </c>
      <c r="DJ46" s="1">
        <f t="shared" si="790"/>
        <v>150.43057613054879</v>
      </c>
      <c r="DK46" s="1">
        <f t="shared" si="790"/>
        <v>154.13114472303414</v>
      </c>
      <c r="DL46" s="1">
        <f t="shared" si="790"/>
        <v>157.92322010843716</v>
      </c>
      <c r="DM46" s="1">
        <f t="shared" si="790"/>
        <v>161.80906519447927</v>
      </c>
      <c r="DN46" s="1">
        <f t="shared" si="790"/>
        <v>165.79099884926981</v>
      </c>
      <c r="DO46" s="1">
        <f t="shared" si="790"/>
        <v>169.87139728517386</v>
      </c>
      <c r="DP46" s="1">
        <f t="shared" si="790"/>
        <v>174.05269547690244</v>
      </c>
      <c r="DQ46" s="1">
        <f t="shared" si="790"/>
        <v>167.09389894262759</v>
      </c>
      <c r="DR46" s="1">
        <f t="shared" si="790"/>
        <v>171.0997337469588</v>
      </c>
      <c r="DS46" s="1">
        <f t="shared" si="790"/>
        <v>175.20160265296067</v>
      </c>
      <c r="DT46" s="1">
        <f t="shared" si="790"/>
        <v>179.40180793946737</v>
      </c>
      <c r="DU46" s="1">
        <f t="shared" si="790"/>
        <v>183.70270707912192</v>
      </c>
      <c r="DV46" s="1">
        <f t="shared" si="790"/>
        <v>188.10671406156763</v>
      </c>
      <c r="DW46" s="1">
        <f t="shared" si="790"/>
        <v>192.61630074836185</v>
      </c>
      <c r="DX46" s="1">
        <f t="shared" si="790"/>
        <v>197.23399826037124</v>
      </c>
      <c r="DY46" s="1">
        <f t="shared" si="790"/>
        <v>201.96239839842826</v>
      </c>
      <c r="DZ46" s="1">
        <f t="shared" si="790"/>
        <v>206.80415509804553</v>
      </c>
      <c r="EA46" s="1">
        <f t="shared" si="790"/>
        <v>211.76198591900513</v>
      </c>
      <c r="EB46" s="1">
        <f t="shared" si="790"/>
        <v>216.83867357065853</v>
      </c>
      <c r="EC46" s="1">
        <f t="shared" si="790"/>
        <v>222.03706747379326</v>
      </c>
      <c r="ED46" s="1">
        <f t="shared" si="790"/>
        <v>227.36008535994335</v>
      </c>
      <c r="EE46" s="1">
        <f t="shared" si="790"/>
        <v>232.81071490904083</v>
      </c>
      <c r="EF46" s="1">
        <f t="shared" si="790"/>
        <v>238.39201542632708</v>
      </c>
      <c r="EG46" s="1">
        <f t="shared" si="790"/>
        <v>244.10711955946684</v>
      </c>
      <c r="EH46" s="1">
        <f t="shared" si="790"/>
        <v>249.95923505682629</v>
      </c>
      <c r="EI46" s="1">
        <f t="shared" si="790"/>
        <v>255.95164656790399</v>
      </c>
      <c r="EJ46" s="1">
        <f t="shared" si="790"/>
        <v>262.08771748692442</v>
      </c>
      <c r="EK46" s="1">
        <f t="shared" si="790"/>
        <v>268.37089184062921</v>
      </c>
      <c r="EL46" s="1">
        <f t="shared" si="790"/>
        <v>274.80469622132489</v>
      </c>
      <c r="EM46" s="1">
        <f t="shared" si="790"/>
        <v>281.3927417662735</v>
      </c>
      <c r="EN46" s="1">
        <f t="shared" si="790"/>
        <v>288.13872618453496</v>
      </c>
      <c r="EO46" s="1">
        <f t="shared" si="790"/>
        <v>295.04643583240193</v>
      </c>
      <c r="EP46" s="1">
        <f t="shared" si="790"/>
        <v>302.11974783858795</v>
      </c>
      <c r="EQ46" s="1">
        <f t="shared" si="790"/>
        <v>309.36263228036597</v>
      </c>
      <c r="ER46" s="1">
        <f t="shared" si="790"/>
        <v>316.77915441187554</v>
      </c>
      <c r="ES46" s="1">
        <f t="shared" si="790"/>
        <v>324.37347694585043</v>
      </c>
      <c r="ET46" s="1">
        <f t="shared" si="790"/>
        <v>332.1498623900477</v>
      </c>
      <c r="EU46" s="1">
        <f t="shared" si="790"/>
        <v>340.11267543968955</v>
      </c>
      <c r="EV46" s="1">
        <f t="shared" si="790"/>
        <v>348.26638542725954</v>
      </c>
      <c r="EW46" s="1">
        <f t="shared" si="790"/>
        <v>356.61556883103049</v>
      </c>
      <c r="EX46" s="1">
        <f t="shared" si="790"/>
        <v>365.1649118437291</v>
      </c>
      <c r="EY46" s="1">
        <f t="shared" si="790"/>
        <v>373.91921300278233</v>
      </c>
      <c r="EZ46" s="1">
        <f t="shared" si="790"/>
        <v>382.88338588361853</v>
      </c>
      <c r="FA46" s="1">
        <f t="shared" si="790"/>
        <v>392.06246185753798</v>
      </c>
      <c r="FB46" s="1">
        <f t="shared" si="790"/>
        <v>401.46159291569802</v>
      </c>
      <c r="FC46" s="1">
        <f t="shared" si="790"/>
        <v>411.08605456080056</v>
      </c>
      <c r="FD46" s="1">
        <f t="shared" si="790"/>
        <v>420.94124876810253</v>
      </c>
      <c r="FE46" s="1">
        <f t="shared" si="790"/>
        <v>431.03270701741235</v>
      </c>
      <c r="FF46" s="1">
        <f t="shared" si="790"/>
        <v>441.36609339777505</v>
      </c>
      <c r="FG46" s="1">
        <f t="shared" si="790"/>
        <v>451.947207786587</v>
      </c>
      <c r="FH46" s="1">
        <f t="shared" si="790"/>
        <v>462.781989104925</v>
      </c>
      <c r="FI46" s="1">
        <f t="shared" si="790"/>
        <v>473.876518650918</v>
      </c>
      <c r="FJ46" s="1">
        <f t="shared" si="790"/>
        <v>485.23702351303132</v>
      </c>
      <c r="FK46" s="1">
        <f t="shared" si="790"/>
        <v>496.86988006517868</v>
      </c>
      <c r="FL46" s="1">
        <f t="shared" si="790"/>
        <v>508.78161754562598</v>
      </c>
      <c r="FM46" s="1">
        <f t="shared" si="790"/>
        <v>520.97892172169293</v>
      </c>
      <c r="FN46" s="1">
        <f t="shared" si="788"/>
        <v>533.46863864231057</v>
      </c>
      <c r="FO46" s="1">
        <f t="shared" si="788"/>
        <v>546.25777848054202</v>
      </c>
      <c r="FP46" s="1">
        <f t="shared" si="788"/>
        <v>559.35351946822084</v>
      </c>
      <c r="FQ46" s="1">
        <f t="shared" si="788"/>
        <v>572.76321192491741</v>
      </c>
      <c r="FR46" s="1">
        <f t="shared" si="788"/>
        <v>586.49438238349398</v>
      </c>
      <c r="FS46">
        <f t="shared" si="750"/>
        <v>6.7953032078639097E-29</v>
      </c>
      <c r="FT46">
        <f t="shared" si="754"/>
        <v>3.9854071580047194E-26</v>
      </c>
    </row>
    <row r="47" spans="3:176" x14ac:dyDescent="0.15">
      <c r="C47" s="6">
        <v>18</v>
      </c>
      <c r="R47" s="1"/>
      <c r="S47" s="1"/>
      <c r="T47" s="1"/>
      <c r="U47" s="1"/>
      <c r="V47" s="12">
        <f t="shared" ref="V47:AT47" si="791">S*V$26^(V$28-$C47)*V$27^$C47+V$24</f>
        <v>16.398234184178722</v>
      </c>
      <c r="W47" s="1">
        <f t="shared" si="791"/>
        <v>16.777655013016751</v>
      </c>
      <c r="X47" s="1">
        <f t="shared" si="791"/>
        <v>17.166759879485756</v>
      </c>
      <c r="Y47" s="1">
        <f t="shared" si="791"/>
        <v>17.565796264700872</v>
      </c>
      <c r="Z47" s="1">
        <f t="shared" si="791"/>
        <v>17.975017974396913</v>
      </c>
      <c r="AA47" s="1">
        <f t="shared" si="791"/>
        <v>18.394685300560198</v>
      </c>
      <c r="AB47" s="1">
        <f t="shared" si="791"/>
        <v>18.825065187190997</v>
      </c>
      <c r="AC47" s="1">
        <f t="shared" si="791"/>
        <v>19.266431400302277</v>
      </c>
      <c r="AD47" s="1">
        <f t="shared" si="791"/>
        <v>19.719064702262813</v>
      </c>
      <c r="AE47" s="1">
        <f t="shared" si="791"/>
        <v>20.183253030595932</v>
      </c>
      <c r="AF47" s="1">
        <f t="shared" si="791"/>
        <v>20.65929168134754</v>
      </c>
      <c r="AG47" s="1">
        <f t="shared" si="791"/>
        <v>21.14748349714035</v>
      </c>
      <c r="AH47" s="1">
        <f t="shared" si="791"/>
        <v>21.648139060033987</v>
      </c>
      <c r="AI47" s="1">
        <f t="shared" si="791"/>
        <v>22.161576889313842</v>
      </c>
      <c r="AJ47" s="1">
        <f t="shared" si="791"/>
        <v>22.688123644334617</v>
      </c>
      <c r="AK47" s="1">
        <f t="shared" si="791"/>
        <v>23.228114332547698</v>
      </c>
      <c r="AL47" s="1">
        <f t="shared" si="791"/>
        <v>23.781892522844917</v>
      </c>
      <c r="AM47" s="1">
        <f t="shared" si="791"/>
        <v>24.349810564354485</v>
      </c>
      <c r="AN47" s="1">
        <f t="shared" si="791"/>
        <v>24.932229810828488</v>
      </c>
      <c r="AO47" s="1">
        <f t="shared" si="791"/>
        <v>25.529520850764843</v>
      </c>
      <c r="AP47" s="1">
        <f t="shared" si="791"/>
        <v>25.320470578113369</v>
      </c>
      <c r="AQ47" s="1">
        <f t="shared" si="791"/>
        <v>25.927574186417086</v>
      </c>
      <c r="AR47" s="1">
        <f t="shared" si="791"/>
        <v>26.549685138548888</v>
      </c>
      <c r="AS47" s="1">
        <f t="shared" si="791"/>
        <v>27.187174555498807</v>
      </c>
      <c r="AT47" s="1">
        <f t="shared" si="791"/>
        <v>27.840422735862006</v>
      </c>
      <c r="AU47" s="1">
        <f t="shared" si="787"/>
        <v>28.509819382795563</v>
      </c>
      <c r="AV47" s="1">
        <f t="shared" si="777"/>
        <v>29.195763836587865</v>
      </c>
      <c r="AW47" s="1">
        <f t="shared" si="777"/>
        <v>29.898665312979187</v>
      </c>
      <c r="AX47" s="1">
        <f t="shared" si="777"/>
        <v>30.618943147375902</v>
      </c>
      <c r="AY47" s="1">
        <f t="shared" si="777"/>
        <v>31.357027045103898</v>
      </c>
      <c r="AZ47" s="1">
        <f t="shared" si="777"/>
        <v>32.113357337850665</v>
      </c>
      <c r="BA47" s="1">
        <f t="shared" si="777"/>
        <v>32.888385246448983</v>
      </c>
      <c r="BB47" s="1">
        <f t="shared" si="777"/>
        <v>33.682573150159193</v>
      </c>
      <c r="BC47" s="1">
        <f t="shared" si="777"/>
        <v>34.496394862610529</v>
      </c>
      <c r="BD47" s="1">
        <f t="shared" si="777"/>
        <v>35.330335914566469</v>
      </c>
      <c r="BE47" s="1">
        <f t="shared" si="777"/>
        <v>36.184893843682602</v>
      </c>
      <c r="BF47" s="1">
        <f t="shared" si="778"/>
        <v>37.060578491430036</v>
      </c>
      <c r="BG47" s="1">
        <f t="shared" si="778"/>
        <v>37.957912307361667</v>
      </c>
      <c r="BH47" s="1">
        <f t="shared" si="778"/>
        <v>38.87743066090259</v>
      </c>
      <c r="BI47" s="1">
        <f t="shared" si="778"/>
        <v>39.819682160851073</v>
      </c>
      <c r="BJ47" s="1">
        <f t="shared" si="778"/>
        <v>40.785228982780517</v>
      </c>
      <c r="BK47" s="1">
        <f t="shared" si="778"/>
        <v>41.774647204537892</v>
      </c>
      <c r="BL47" s="1">
        <f t="shared" si="778"/>
        <v>42.788527150038867</v>
      </c>
      <c r="BM47" s="1">
        <f t="shared" si="778"/>
        <v>43.827473741564738</v>
      </c>
      <c r="BN47" s="1">
        <f t="shared" si="778"/>
        <v>44.892106860771605</v>
      </c>
      <c r="BO47" s="1">
        <f t="shared" si="778"/>
        <v>45.983061718626857</v>
      </c>
      <c r="BP47" s="1">
        <f t="shared" si="779"/>
        <v>47.100989234494193</v>
      </c>
      <c r="BQ47" s="1">
        <f t="shared" si="779"/>
        <v>48.246556424593074</v>
      </c>
      <c r="BR47" s="1">
        <f t="shared" si="779"/>
        <v>49.420446800064568</v>
      </c>
      <c r="BS47" s="1">
        <f t="shared" si="779"/>
        <v>50.623360774881164</v>
      </c>
      <c r="BT47" s="1">
        <f t="shared" si="779"/>
        <v>51.856016083843961</v>
      </c>
      <c r="BU47" s="1">
        <f t="shared" si="779"/>
        <v>53.119148210916592</v>
      </c>
      <c r="BV47" s="1">
        <f t="shared" si="779"/>
        <v>54.413510828151743</v>
      </c>
      <c r="BW47" s="1">
        <f t="shared" si="779"/>
        <v>55.739876245471883</v>
      </c>
      <c r="BX47" s="1">
        <f t="shared" si="779"/>
        <v>57.099035871573093</v>
      </c>
      <c r="BY47" s="1">
        <f t="shared" si="779"/>
        <v>58.491800686226405</v>
      </c>
      <c r="BZ47" s="1">
        <f t="shared" si="780"/>
        <v>59.919001724259211</v>
      </c>
      <c r="CA47" s="1">
        <f t="shared" si="780"/>
        <v>61.381490571505047</v>
      </c>
      <c r="CB47" s="1">
        <f t="shared" si="780"/>
        <v>62.880139873018038</v>
      </c>
      <c r="CC47" s="1">
        <f t="shared" si="780"/>
        <v>64.41584385385508</v>
      </c>
      <c r="CD47" s="1">
        <f t="shared" si="780"/>
        <v>65.989518852736836</v>
      </c>
      <c r="CE47" s="1">
        <f t="shared" si="780"/>
        <v>67.602103868905587</v>
      </c>
      <c r="CF47" s="1">
        <f t="shared" si="780"/>
        <v>69.254561122506914</v>
      </c>
      <c r="CG47" s="1">
        <f t="shared" si="780"/>
        <v>70.947876628828894</v>
      </c>
      <c r="CH47" s="1">
        <f t="shared" si="780"/>
        <v>72.683060786742303</v>
      </c>
      <c r="CI47" s="1">
        <f t="shared" si="780"/>
        <v>74.46114898169219</v>
      </c>
      <c r="CJ47" s="1">
        <f t="shared" si="781"/>
        <v>76.283202203601505</v>
      </c>
      <c r="CK47" s="1">
        <f t="shared" si="781"/>
        <v>78.150307680054709</v>
      </c>
      <c r="CL47" s="1">
        <f t="shared" si="781"/>
        <v>80.06357952514</v>
      </c>
      <c r="CM47" s="1">
        <f t="shared" si="781"/>
        <v>82.024159404336814</v>
      </c>
      <c r="CN47" s="1">
        <f t="shared" si="781"/>
        <v>84.03321721584561</v>
      </c>
      <c r="CO47" s="1">
        <f t="shared" si="781"/>
        <v>86.091951788766721</v>
      </c>
      <c r="CP47" s="1">
        <f t="shared" si="781"/>
        <v>88.201591598544539</v>
      </c>
      <c r="CQ47" s="1">
        <f t="shared" si="781"/>
        <v>90.363395500104389</v>
      </c>
      <c r="CR47" s="1">
        <f t="shared" si="781"/>
        <v>92.578653479119311</v>
      </c>
      <c r="CS47" s="1">
        <f t="shared" si="781"/>
        <v>94.848687421855303</v>
      </c>
      <c r="CT47" s="1">
        <f t="shared" si="782"/>
        <v>97.17485190405452</v>
      </c>
      <c r="CU47" s="1">
        <f t="shared" si="782"/>
        <v>99.558534999326781</v>
      </c>
      <c r="CV47" s="1">
        <f t="shared" si="782"/>
        <v>102.00115910753237</v>
      </c>
      <c r="CW47" s="1">
        <f t="shared" si="782"/>
        <v>104.5041818036503</v>
      </c>
      <c r="CX47" s="1">
        <f t="shared" si="782"/>
        <v>107.06909670763828</v>
      </c>
      <c r="CY47" s="1">
        <f t="shared" si="782"/>
        <v>109.69743437580421</v>
      </c>
      <c r="CZ47" s="1">
        <f t="shared" si="782"/>
        <v>112.39076321422056</v>
      </c>
      <c r="DA47" s="1">
        <f t="shared" si="782"/>
        <v>115.15069041472681</v>
      </c>
      <c r="DB47" s="1">
        <f t="shared" si="790"/>
        <v>117.97886291407913</v>
      </c>
      <c r="DC47" s="1">
        <f t="shared" si="790"/>
        <v>120.87696837681874</v>
      </c>
      <c r="DD47" s="1">
        <f t="shared" si="790"/>
        <v>123.84673620244642</v>
      </c>
      <c r="DE47" s="1">
        <f t="shared" si="790"/>
        <v>126.88993855750375</v>
      </c>
      <c r="DF47" s="1">
        <f t="shared" si="790"/>
        <v>130.008391433177</v>
      </c>
      <c r="DG47" s="1">
        <f t="shared" si="790"/>
        <v>133.20395572905511</v>
      </c>
      <c r="DH47" s="1">
        <f t="shared" si="790"/>
        <v>136.4785383636883</v>
      </c>
      <c r="DI47" s="1">
        <f t="shared" si="790"/>
        <v>139.83409341261014</v>
      </c>
      <c r="DJ47" s="1">
        <f t="shared" si="790"/>
        <v>143.27262327450217</v>
      </c>
      <c r="DK47" s="1">
        <f t="shared" si="790"/>
        <v>146.79617986619732</v>
      </c>
      <c r="DL47" s="1">
        <f t="shared" si="790"/>
        <v>150.40686584723491</v>
      </c>
      <c r="DM47" s="1">
        <f t="shared" si="790"/>
        <v>154.10683587469802</v>
      </c>
      <c r="DN47" s="1">
        <f t="shared" si="790"/>
        <v>157.8982978890827</v>
      </c>
      <c r="DO47" s="1">
        <f t="shared" si="790"/>
        <v>161.78351443196539</v>
      </c>
      <c r="DP47" s="1">
        <f t="shared" si="790"/>
        <v>165.76480399625606</v>
      </c>
      <c r="DQ47" s="1">
        <f t="shared" si="790"/>
        <v>159.34141930494076</v>
      </c>
      <c r="DR47" s="1">
        <f t="shared" si="790"/>
        <v>163.16139961099867</v>
      </c>
      <c r="DS47" s="1">
        <f t="shared" si="790"/>
        <v>167.07295842565983</v>
      </c>
      <c r="DT47" s="1">
        <f t="shared" si="790"/>
        <v>171.07829121135234</v>
      </c>
      <c r="DU47" s="1">
        <f t="shared" si="790"/>
        <v>175.17964606354388</v>
      </c>
      <c r="DV47" s="1">
        <f t="shared" si="790"/>
        <v>179.37932497254297</v>
      </c>
      <c r="DW47" s="1">
        <f t="shared" si="790"/>
        <v>183.67968511554957</v>
      </c>
      <c r="DX47" s="1">
        <f t="shared" si="790"/>
        <v>188.08314017968158</v>
      </c>
      <c r="DY47" s="1">
        <f t="shared" si="790"/>
        <v>192.5921617167179</v>
      </c>
      <c r="DZ47" s="1">
        <f t="shared" si="790"/>
        <v>197.20928053032054</v>
      </c>
      <c r="EA47" s="1">
        <f t="shared" si="790"/>
        <v>201.93708809651255</v>
      </c>
      <c r="EB47" s="1">
        <f t="shared" si="790"/>
        <v>206.77823801821057</v>
      </c>
      <c r="EC47" s="1">
        <f t="shared" si="790"/>
        <v>211.735447514627</v>
      </c>
      <c r="ED47" s="1">
        <f t="shared" si="790"/>
        <v>216.811498946379</v>
      </c>
      <c r="EE47" s="1">
        <f t="shared" si="790"/>
        <v>222.00924137715938</v>
      </c>
      <c r="EF47" s="1">
        <f t="shared" si="790"/>
        <v>227.33159217284683</v>
      </c>
      <c r="EG47" s="1">
        <f t="shared" si="790"/>
        <v>232.78153863895147</v>
      </c>
      <c r="EH47" s="1">
        <f t="shared" si="790"/>
        <v>238.36213969731722</v>
      </c>
      <c r="EI47" s="1">
        <f t="shared" si="790"/>
        <v>244.07652760301946</v>
      </c>
      <c r="EJ47" s="1">
        <f t="shared" si="790"/>
        <v>249.92790970242336</v>
      </c>
      <c r="EK47" s="1">
        <f t="shared" si="790"/>
        <v>255.91957023338912</v>
      </c>
      <c r="EL47" s="1">
        <f t="shared" si="790"/>
        <v>262.05487216863452</v>
      </c>
      <c r="EM47" s="1">
        <f t="shared" si="790"/>
        <v>268.33725910328923</v>
      </c>
      <c r="EN47" s="1">
        <f t="shared" si="790"/>
        <v>274.77025718770102</v>
      </c>
      <c r="EO47" s="1">
        <f t="shared" si="790"/>
        <v>281.35747710657705</v>
      </c>
      <c r="EP47" s="1">
        <f t="shared" si="790"/>
        <v>288.10261610557399</v>
      </c>
      <c r="EQ47" s="1">
        <f t="shared" si="790"/>
        <v>295.00946006647081</v>
      </c>
      <c r="ER47" s="1">
        <f t="shared" si="790"/>
        <v>302.08188563209239</v>
      </c>
      <c r="ES47" s="1">
        <f t="shared" si="790"/>
        <v>309.32386238217435</v>
      </c>
      <c r="ET47" s="1">
        <f t="shared" si="790"/>
        <v>316.7394550613908</v>
      </c>
      <c r="EU47" s="1">
        <f t="shared" si="790"/>
        <v>324.33282586079667</v>
      </c>
      <c r="EV47" s="1">
        <f t="shared" si="790"/>
        <v>332.10823675396392</v>
      </c>
      <c r="EW47" s="1">
        <f t="shared" si="790"/>
        <v>340.07005188912262</v>
      </c>
      <c r="EX47" s="1">
        <f t="shared" si="790"/>
        <v>348.22274003865186</v>
      </c>
      <c r="EY47" s="1">
        <f t="shared" si="790"/>
        <v>356.57087710729115</v>
      </c>
      <c r="EZ47" s="1">
        <f t="shared" si="790"/>
        <v>365.11914870048525</v>
      </c>
      <c r="FA47" s="1">
        <f t="shared" si="790"/>
        <v>373.87235275429924</v>
      </c>
      <c r="FB47" s="1">
        <f t="shared" si="790"/>
        <v>382.83540222838343</v>
      </c>
      <c r="FC47" s="1">
        <f t="shared" si="790"/>
        <v>392.01332786349684</v>
      </c>
      <c r="FD47" s="1">
        <f t="shared" si="790"/>
        <v>401.41128100514027</v>
      </c>
      <c r="FE47" s="1">
        <f t="shared" si="790"/>
        <v>411.03453649487955</v>
      </c>
      <c r="FF47" s="1">
        <f t="shared" si="790"/>
        <v>420.88849563098603</v>
      </c>
      <c r="FG47" s="1">
        <f t="shared" si="790"/>
        <v>430.97868920005288</v>
      </c>
      <c r="FH47" s="1">
        <f t="shared" si="790"/>
        <v>441.31078058129123</v>
      </c>
      <c r="FI47" s="1">
        <f t="shared" si="790"/>
        <v>451.89056892524576</v>
      </c>
      <c r="FJ47" s="1">
        <f t="shared" si="790"/>
        <v>462.72399240871681</v>
      </c>
      <c r="FK47" s="1">
        <f t="shared" si="790"/>
        <v>473.81713156771389</v>
      </c>
      <c r="FL47" s="1">
        <f t="shared" si="790"/>
        <v>485.17621271031169</v>
      </c>
      <c r="FM47" s="1">
        <f t="shared" si="790"/>
        <v>496.80761141132524</v>
      </c>
      <c r="FN47" s="1">
        <f t="shared" si="788"/>
        <v>508.71785609076431</v>
      </c>
      <c r="FO47" s="1">
        <f t="shared" si="788"/>
        <v>520.9136316780756</v>
      </c>
      <c r="FP47" s="1">
        <f t="shared" si="788"/>
        <v>533.40178336423082</v>
      </c>
      <c r="FQ47" s="1">
        <f t="shared" si="788"/>
        <v>546.18932044376504</v>
      </c>
      <c r="FR47" s="1">
        <f t="shared" si="788"/>
        <v>559.28342024892254</v>
      </c>
      <c r="FS47">
        <f t="shared" si="750"/>
        <v>5.7760077266843268E-28</v>
      </c>
      <c r="FT47">
        <f t="shared" si="754"/>
        <v>3.2304253567642138E-25</v>
      </c>
    </row>
    <row r="48" spans="3:176" x14ac:dyDescent="0.15">
      <c r="C48" s="6">
        <v>19</v>
      </c>
      <c r="R48" s="1"/>
      <c r="S48" s="1"/>
      <c r="T48" s="1"/>
      <c r="U48" s="1"/>
      <c r="V48" s="1"/>
      <c r="W48" s="12">
        <f t="shared" ref="W48:AT48" si="792">S*W$26^(W$28-$C48)*W$27^$C48+W$24</f>
        <v>16.026305854285649</v>
      </c>
      <c r="X48" s="1">
        <f t="shared" si="792"/>
        <v>16.396209261308734</v>
      </c>
      <c r="Y48" s="1">
        <f t="shared" si="792"/>
        <v>16.775553475082617</v>
      </c>
      <c r="Z48" s="1">
        <f t="shared" si="792"/>
        <v>17.164579760719207</v>
      </c>
      <c r="AA48" s="1">
        <f t="shared" si="792"/>
        <v>17.563535549094066</v>
      </c>
      <c r="AB48" s="1">
        <f t="shared" si="792"/>
        <v>17.972674594418518</v>
      </c>
      <c r="AC48" s="1">
        <f t="shared" si="792"/>
        <v>18.392257135838662</v>
      </c>
      <c r="AD48" s="1">
        <f t="shared" si="792"/>
        <v>18.822550063164165</v>
      </c>
      <c r="AE48" s="1">
        <f t="shared" si="792"/>
        <v>19.263827086832485</v>
      </c>
      <c r="AF48" s="1">
        <f t="shared" si="792"/>
        <v>19.71636891221662</v>
      </c>
      <c r="AG48" s="1">
        <f t="shared" si="792"/>
        <v>20.180463418387514</v>
      </c>
      <c r="AH48" s="1">
        <f t="shared" si="792"/>
        <v>20.656405841444908</v>
      </c>
      <c r="AI48" s="1">
        <f t="shared" si="792"/>
        <v>21.144498962533337</v>
      </c>
      <c r="AJ48" s="1">
        <f t="shared" si="792"/>
        <v>21.645053300663136</v>
      </c>
      <c r="AK48" s="1">
        <f t="shared" si="792"/>
        <v>22.158387310459116</v>
      </c>
      <c r="AL48" s="1">
        <f t="shared" si="792"/>
        <v>22.684827584962925</v>
      </c>
      <c r="AM48" s="1">
        <f t="shared" si="792"/>
        <v>23.224709063618196</v>
      </c>
      <c r="AN48" s="1">
        <f t="shared" si="792"/>
        <v>23.77837524557102</v>
      </c>
      <c r="AO48" s="1">
        <f t="shared" si="792"/>
        <v>24.346178408421427</v>
      </c>
      <c r="AP48" s="1">
        <f t="shared" si="792"/>
        <v>24.146553329004359</v>
      </c>
      <c r="AQ48" s="1">
        <f t="shared" si="792"/>
        <v>24.724626648172922</v>
      </c>
      <c r="AR48" s="1">
        <f t="shared" si="792"/>
        <v>25.31698940904494</v>
      </c>
      <c r="AS48" s="1">
        <f t="shared" si="792"/>
        <v>25.923994979309469</v>
      </c>
      <c r="AT48" s="1">
        <f t="shared" si="792"/>
        <v>26.546005465231904</v>
      </c>
      <c r="AU48" s="1">
        <f t="shared" si="787"/>
        <v>27.183391927753867</v>
      </c>
      <c r="AV48" s="1">
        <f t="shared" si="777"/>
        <v>27.836534603937139</v>
      </c>
      <c r="AW48" s="1">
        <f t="shared" si="777"/>
        <v>28.505823133883762</v>
      </c>
      <c r="AX48" s="1">
        <f t="shared" si="777"/>
        <v>29.19165679326774</v>
      </c>
      <c r="AY48" s="1">
        <f t="shared" si="777"/>
        <v>29.894444731617103</v>
      </c>
      <c r="AZ48" s="1">
        <f t="shared" si="777"/>
        <v>30.614606216488593</v>
      </c>
      <c r="BA48" s="1">
        <f t="shared" si="777"/>
        <v>31.352570883680585</v>
      </c>
      <c r="BB48" s="1">
        <f t="shared" si="777"/>
        <v>32.108778993633656</v>
      </c>
      <c r="BC48" s="1">
        <f t="shared" si="777"/>
        <v>32.88368169417182</v>
      </c>
      <c r="BD48" s="1">
        <f t="shared" si="777"/>
        <v>33.677741289741135</v>
      </c>
      <c r="BE48" s="1">
        <f t="shared" si="777"/>
        <v>34.491431517306488</v>
      </c>
      <c r="BF48" s="1">
        <f t="shared" si="778"/>
        <v>35.325237829071128</v>
      </c>
      <c r="BG48" s="1">
        <f t="shared" si="778"/>
        <v>36.179657682187639</v>
      </c>
      <c r="BH48" s="1">
        <f t="shared" si="778"/>
        <v>37.055200835633407</v>
      </c>
      <c r="BI48" s="1">
        <f t="shared" si="778"/>
        <v>37.952389654427463</v>
      </c>
      <c r="BJ48" s="1">
        <f t="shared" si="778"/>
        <v>38.871759421370683</v>
      </c>
      <c r="BK48" s="1">
        <f t="shared" si="778"/>
        <v>39.813858656494865</v>
      </c>
      <c r="BL48" s="1">
        <f t="shared" si="778"/>
        <v>40.77924944441186</v>
      </c>
      <c r="BM48" s="1">
        <f t="shared" si="778"/>
        <v>41.768507769757612</v>
      </c>
      <c r="BN48" s="1">
        <f t="shared" si="778"/>
        <v>42.782223860931708</v>
      </c>
      <c r="BO48" s="1">
        <f t="shared" si="778"/>
        <v>43.821002542337396</v>
      </c>
      <c r="BP48" s="1">
        <f t="shared" si="779"/>
        <v>44.885463595332119</v>
      </c>
      <c r="BQ48" s="1">
        <f t="shared" si="779"/>
        <v>45.976242128104381</v>
      </c>
      <c r="BR48" s="1">
        <f t="shared" si="779"/>
        <v>47.093988954697309</v>
      </c>
      <c r="BS48" s="1">
        <f t="shared" si="779"/>
        <v>48.239370983405252</v>
      </c>
      <c r="BT48" s="1">
        <f t="shared" si="779"/>
        <v>49.413071614775269</v>
      </c>
      <c r="BU48" s="1">
        <f t="shared" si="779"/>
        <v>50.615791149450928</v>
      </c>
      <c r="BV48" s="1">
        <f t="shared" si="779"/>
        <v>51.848247206101789</v>
      </c>
      <c r="BW48" s="1">
        <f t="shared" si="779"/>
        <v>53.111175149688144</v>
      </c>
      <c r="BX48" s="1">
        <f t="shared" si="779"/>
        <v>54.405328530316389</v>
      </c>
      <c r="BY48" s="1">
        <f t="shared" si="779"/>
        <v>55.731479532947155</v>
      </c>
      <c r="BZ48" s="1">
        <f t="shared" si="780"/>
        <v>57.090419438224295</v>
      </c>
      <c r="CA48" s="1">
        <f t="shared" si="780"/>
        <v>58.482959094700078</v>
      </c>
      <c r="CB48" s="1">
        <f t="shared" si="780"/>
        <v>59.909929402738122</v>
      </c>
      <c r="CC48" s="1">
        <f t="shared" si="780"/>
        <v>61.37218181038299</v>
      </c>
      <c r="CD48" s="1">
        <f t="shared" si="780"/>
        <v>62.870588821492362</v>
      </c>
      <c r="CE48" s="1">
        <f t="shared" si="780"/>
        <v>64.40604451643506</v>
      </c>
      <c r="CF48" s="1">
        <f t="shared" si="780"/>
        <v>65.97946508566551</v>
      </c>
      <c r="CG48" s="1">
        <f t="shared" si="780"/>
        <v>67.591789376493324</v>
      </c>
      <c r="CH48" s="1">
        <f t="shared" si="780"/>
        <v>69.243979453374109</v>
      </c>
      <c r="CI48" s="1">
        <f t="shared" si="780"/>
        <v>70.93702117205595</v>
      </c>
      <c r="CJ48" s="1">
        <f t="shared" si="781"/>
        <v>72.67192476792421</v>
      </c>
      <c r="CK48" s="1">
        <f t="shared" si="781"/>
        <v>74.449725458895685</v>
      </c>
      <c r="CL48" s="1">
        <f t="shared" si="781"/>
        <v>76.271484063222132</v>
      </c>
      <c r="CM48" s="1">
        <f t="shared" si="781"/>
        <v>78.138287632571576</v>
      </c>
      <c r="CN48" s="1">
        <f t="shared" si="781"/>
        <v>80.051250100765415</v>
      </c>
      <c r="CO48" s="1">
        <f t="shared" si="781"/>
        <v>82.011512948558362</v>
      </c>
      <c r="CP48" s="1">
        <f t="shared" si="781"/>
        <v>84.020245884858099</v>
      </c>
      <c r="CQ48" s="1">
        <f t="shared" si="781"/>
        <v>86.078647544791025</v>
      </c>
      <c r="CR48" s="1">
        <f t="shared" si="781"/>
        <v>88.187946205030755</v>
      </c>
      <c r="CS48" s="1">
        <f t="shared" si="781"/>
        <v>90.349400516816317</v>
      </c>
      <c r="CT48" s="1">
        <f t="shared" si="782"/>
        <v>92.564300257097415</v>
      </c>
      <c r="CU48" s="1">
        <f t="shared" si="782"/>
        <v>94.833967098255215</v>
      </c>
      <c r="CV48" s="1">
        <f t="shared" si="782"/>
        <v>97.159755396857648</v>
      </c>
      <c r="CW48" s="1">
        <f t="shared" si="782"/>
        <v>99.543053001920299</v>
      </c>
      <c r="CX48" s="1">
        <f t="shared" si="782"/>
        <v>101.9852820831552</v>
      </c>
      <c r="CY48" s="1">
        <f t="shared" si="782"/>
        <v>104.48789997970154</v>
      </c>
      <c r="CZ48" s="1">
        <f t="shared" si="782"/>
        <v>107.05240006984518</v>
      </c>
      <c r="DA48" s="1">
        <f t="shared" si="782"/>
        <v>109.68031266224571</v>
      </c>
      <c r="DB48" s="1">
        <f t="shared" si="790"/>
        <v>112.37320590920302</v>
      </c>
      <c r="DC48" s="1">
        <f t="shared" si="790"/>
        <v>115.13268674250848</v>
      </c>
      <c r="DD48" s="1">
        <f t="shared" si="790"/>
        <v>117.9604018324392</v>
      </c>
      <c r="DE48" s="1">
        <f t="shared" si="790"/>
        <v>120.85803857046753</v>
      </c>
      <c r="DF48" s="1">
        <f t="shared" si="790"/>
        <v>123.82732607627257</v>
      </c>
      <c r="DG48" s="1">
        <f t="shared" si="790"/>
        <v>126.87003622965433</v>
      </c>
      <c r="DH48" s="1">
        <f t="shared" si="790"/>
        <v>129.98798472796659</v>
      </c>
      <c r="DI48" s="1">
        <f t="shared" si="790"/>
        <v>133.18303216969952</v>
      </c>
      <c r="DJ48" s="1">
        <f t="shared" si="790"/>
        <v>136.45708516485848</v>
      </c>
      <c r="DK48" s="1">
        <f t="shared" si="790"/>
        <v>139.81209747280212</v>
      </c>
      <c r="DL48" s="1">
        <f t="shared" si="790"/>
        <v>143.25007116821826</v>
      </c>
      <c r="DM48" s="1">
        <f t="shared" si="790"/>
        <v>146.77305783593388</v>
      </c>
      <c r="DN48" s="1">
        <f t="shared" si="790"/>
        <v>150.38315979527209</v>
      </c>
      <c r="DO48" s="1">
        <f t="shared" si="790"/>
        <v>154.08253135468635</v>
      </c>
      <c r="DP48" s="1">
        <f t="shared" si="790"/>
        <v>157.87338009742166</v>
      </c>
      <c r="DQ48" s="1">
        <f t="shared" si="790"/>
        <v>151.94862329970886</v>
      </c>
      <c r="DR48" s="1">
        <f t="shared" si="790"/>
        <v>155.59137200289871</v>
      </c>
      <c r="DS48" s="1">
        <f t="shared" si="790"/>
        <v>159.32145034308314</v>
      </c>
      <c r="DT48" s="1">
        <f t="shared" si="790"/>
        <v>163.14095192213233</v>
      </c>
      <c r="DU48" s="1">
        <f t="shared" si="790"/>
        <v>167.05202053299647</v>
      </c>
      <c r="DV48" s="1">
        <f t="shared" si="790"/>
        <v>171.0568513629641</v>
      </c>
      <c r="DW48" s="1">
        <f t="shared" si="790"/>
        <v>175.15769222576756</v>
      </c>
      <c r="DX48" s="1">
        <f t="shared" si="790"/>
        <v>179.35684482322554</v>
      </c>
      <c r="DY48" s="1">
        <f t="shared" si="790"/>
        <v>183.6566660371324</v>
      </c>
      <c r="DZ48" s="1">
        <f t="shared" si="790"/>
        <v>188.05956925211802</v>
      </c>
      <c r="EA48" s="1">
        <f t="shared" si="790"/>
        <v>192.56802571022212</v>
      </c>
      <c r="EB48" s="1">
        <f t="shared" si="790"/>
        <v>197.18456589794147</v>
      </c>
      <c r="EC48" s="1">
        <f t="shared" si="790"/>
        <v>201.91178096653078</v>
      </c>
      <c r="ED48" s="1">
        <f t="shared" si="790"/>
        <v>206.75232418635204</v>
      </c>
      <c r="EE48" s="1">
        <f t="shared" si="790"/>
        <v>211.70891243609086</v>
      </c>
      <c r="EF48" s="1">
        <f t="shared" si="790"/>
        <v>216.78432772767366</v>
      </c>
      <c r="EG48" s="1">
        <f t="shared" si="790"/>
        <v>221.98141876774355</v>
      </c>
      <c r="EH48" s="1">
        <f t="shared" si="790"/>
        <v>227.30310255656917</v>
      </c>
      <c r="EI48" s="1">
        <f t="shared" si="790"/>
        <v>232.75236602528631</v>
      </c>
      <c r="EJ48" s="1">
        <f t="shared" si="790"/>
        <v>238.33226771238904</v>
      </c>
      <c r="EK48" s="1">
        <f t="shared" si="790"/>
        <v>244.04593948041267</v>
      </c>
      <c r="EL48" s="1">
        <f t="shared" si="790"/>
        <v>249.89658827377178</v>
      </c>
      <c r="EM48" s="1">
        <f t="shared" si="790"/>
        <v>255.88749791873988</v>
      </c>
      <c r="EN48" s="1">
        <f t="shared" si="790"/>
        <v>262.02203096658064</v>
      </c>
      <c r="EO48" s="1">
        <f t="shared" si="790"/>
        <v>268.3036305808663</v>
      </c>
      <c r="EP48" s="1">
        <f t="shared" si="790"/>
        <v>274.73582247004049</v>
      </c>
      <c r="EQ48" s="1">
        <f t="shared" si="790"/>
        <v>281.32221686631317</v>
      </c>
      <c r="ER48" s="1">
        <f t="shared" si="790"/>
        <v>288.06651055199484</v>
      </c>
      <c r="ES48" s="1">
        <f t="shared" si="790"/>
        <v>294.97248893441105</v>
      </c>
      <c r="ET48" s="1">
        <f t="shared" si="790"/>
        <v>302.0440281705587</v>
      </c>
      <c r="EU48" s="1">
        <f t="shared" si="790"/>
        <v>309.28509734269812</v>
      </c>
      <c r="EV48" s="1">
        <f t="shared" si="790"/>
        <v>316.69976068610208</v>
      </c>
      <c r="EW48" s="1">
        <f t="shared" si="790"/>
        <v>324.29217987021224</v>
      </c>
      <c r="EX48" s="1">
        <f t="shared" si="790"/>
        <v>332.06661633448181</v>
      </c>
      <c r="EY48" s="1">
        <f t="shared" si="790"/>
        <v>340.02743368021817</v>
      </c>
      <c r="EZ48" s="1">
        <f t="shared" si="790"/>
        <v>348.179100119765</v>
      </c>
      <c r="FA48" s="1">
        <f t="shared" si="790"/>
        <v>356.52619098440141</v>
      </c>
      <c r="FB48" s="1">
        <f t="shared" si="790"/>
        <v>365.07339129236317</v>
      </c>
      <c r="FC48" s="1">
        <f t="shared" si="790"/>
        <v>373.82549837842936</v>
      </c>
      <c r="FD48" s="1">
        <f t="shared" si="790"/>
        <v>382.7874245865487</v>
      </c>
      <c r="FE48" s="1">
        <f t="shared" si="790"/>
        <v>391.96420002701888</v>
      </c>
      <c r="FF48" s="1">
        <f t="shared" si="790"/>
        <v>401.3609753997643</v>
      </c>
      <c r="FG48" s="1">
        <f t="shared" si="790"/>
        <v>410.98302488529794</v>
      </c>
      <c r="FH48" s="1">
        <f t="shared" si="790"/>
        <v>420.83574910499021</v>
      </c>
      <c r="FI48" s="1">
        <f t="shared" si="790"/>
        <v>430.9246781523064</v>
      </c>
      <c r="FJ48" s="1">
        <f t="shared" si="790"/>
        <v>441.25547469671199</v>
      </c>
      <c r="FK48" s="1">
        <f t="shared" si="790"/>
        <v>451.83393716199151</v>
      </c>
      <c r="FL48" s="1">
        <f t="shared" si="790"/>
        <v>462.66600298076202</v>
      </c>
      <c r="FM48" s="1">
        <f t="shared" si="790"/>
        <v>473.75775192700883</v>
      </c>
      <c r="FN48" s="1">
        <f t="shared" si="788"/>
        <v>485.11540952851431</v>
      </c>
      <c r="FO48" s="1">
        <f t="shared" si="788"/>
        <v>496.74535056109488</v>
      </c>
      <c r="FP48" s="1">
        <f t="shared" si="788"/>
        <v>508.65410262660617</v>
      </c>
      <c r="FQ48" s="1">
        <f t="shared" si="788"/>
        <v>520.84834981672748</v>
      </c>
      <c r="FR48" s="1">
        <f t="shared" si="788"/>
        <v>533.33493646457828</v>
      </c>
      <c r="FS48">
        <f t="shared" si="750"/>
        <v>4.62080618134746E-27</v>
      </c>
      <c r="FT48">
        <f t="shared" si="754"/>
        <v>2.4644373711440783E-24</v>
      </c>
    </row>
    <row r="49" spans="3:176" x14ac:dyDescent="0.15">
      <c r="C49" s="6">
        <v>20</v>
      </c>
      <c r="R49" s="1"/>
      <c r="S49" s="1"/>
      <c r="T49" s="1"/>
      <c r="U49" s="1"/>
      <c r="V49" s="1"/>
      <c r="W49" s="1"/>
      <c r="X49" s="12">
        <f t="shared" ref="X49:AT49" si="793">S*X$26^(X$28-$C49)*X$27^$C49+X$24</f>
        <v>15.663731804048737</v>
      </c>
      <c r="Y49" s="1">
        <f t="shared" si="793"/>
        <v>16.024356843085826</v>
      </c>
      <c r="Z49" s="1">
        <f t="shared" si="793"/>
        <v>16.394185567245724</v>
      </c>
      <c r="AA49" s="1">
        <f t="shared" si="793"/>
        <v>16.773453181764985</v>
      </c>
      <c r="AB49" s="1">
        <f t="shared" si="793"/>
        <v>17.162400902777811</v>
      </c>
      <c r="AC49" s="1">
        <f t="shared" si="793"/>
        <v>17.561276110930404</v>
      </c>
      <c r="AD49" s="1">
        <f t="shared" si="793"/>
        <v>17.970332508921054</v>
      </c>
      <c r="AE49" s="1">
        <f t="shared" si="793"/>
        <v>18.389830283066374</v>
      </c>
      <c r="AF49" s="1">
        <f t="shared" si="793"/>
        <v>18.820036268996418</v>
      </c>
      <c r="AG49" s="1">
        <f t="shared" si="793"/>
        <v>19.261224121584419</v>
      </c>
      <c r="AH49" s="1">
        <f t="shared" si="793"/>
        <v>19.713674489219176</v>
      </c>
      <c r="AI49" s="1">
        <f t="shared" si="793"/>
        <v>20.177675192531119</v>
      </c>
      <c r="AJ49" s="1">
        <f t="shared" si="793"/>
        <v>20.653521407685972</v>
      </c>
      <c r="AK49" s="1">
        <f t="shared" si="793"/>
        <v>21.141515854362595</v>
      </c>
      <c r="AL49" s="1">
        <f t="shared" si="793"/>
        <v>21.641968988534824</v>
      </c>
      <c r="AM49" s="1">
        <f t="shared" si="793"/>
        <v>22.155199200180007</v>
      </c>
      <c r="AN49" s="1">
        <f t="shared" si="793"/>
        <v>22.681533016040209</v>
      </c>
      <c r="AO49" s="1">
        <f t="shared" si="793"/>
        <v>23.221305307565125</v>
      </c>
      <c r="AP49" s="1">
        <f t="shared" si="793"/>
        <v>23.028792719263571</v>
      </c>
      <c r="AQ49" s="1">
        <f t="shared" si="793"/>
        <v>23.579224470247237</v>
      </c>
      <c r="AR49" s="1">
        <f t="shared" si="793"/>
        <v>24.143262103069169</v>
      </c>
      <c r="AS49" s="1">
        <f t="shared" si="793"/>
        <v>24.721242081381483</v>
      </c>
      <c r="AT49" s="1">
        <f t="shared" si="793"/>
        <v>25.31350918938567</v>
      </c>
      <c r="AU49" s="1">
        <f t="shared" si="787"/>
        <v>25.920416737594905</v>
      </c>
      <c r="AV49" s="1">
        <f t="shared" si="777"/>
        <v>26.542326773684785</v>
      </c>
      <c r="AW49" s="1">
        <f t="shared" si="777"/>
        <v>27.179610298558242</v>
      </c>
      <c r="AX49" s="1">
        <f t="shared" si="777"/>
        <v>27.83264748775364</v>
      </c>
      <c r="AY49" s="1">
        <f t="shared" si="777"/>
        <v>28.501827918328171</v>
      </c>
      <c r="AZ49" s="1">
        <f t="shared" si="777"/>
        <v>29.187550801351918</v>
      </c>
      <c r="BA49" s="1">
        <f t="shared" si="777"/>
        <v>29.890225220151393</v>
      </c>
      <c r="BB49" s="1">
        <f t="shared" si="777"/>
        <v>30.610270374444671</v>
      </c>
      <c r="BC49" s="1">
        <f t="shared" si="777"/>
        <v>31.348115830513851</v>
      </c>
      <c r="BD49" s="1">
        <f t="shared" si="777"/>
        <v>32.104201777564157</v>
      </c>
      <c r="BE49" s="1">
        <f t="shared" si="777"/>
        <v>32.878979290422606</v>
      </c>
      <c r="BF49" s="1">
        <f t="shared" si="778"/>
        <v>33.672910598733125</v>
      </c>
      <c r="BG49" s="1">
        <f t="shared" si="778"/>
        <v>34.486469362808648</v>
      </c>
      <c r="BH49" s="1">
        <f t="shared" si="778"/>
        <v>35.320140956304883</v>
      </c>
      <c r="BI49" s="1">
        <f t="shared" si="778"/>
        <v>36.174422755884471</v>
      </c>
      <c r="BJ49" s="1">
        <f t="shared" si="778"/>
        <v>37.049824438044354</v>
      </c>
      <c r="BK49" s="1">
        <f t="shared" si="778"/>
        <v>37.946868283283472</v>
      </c>
      <c r="BL49" s="1">
        <f t="shared" si="778"/>
        <v>38.866089487792401</v>
      </c>
      <c r="BM49" s="1">
        <f t="shared" si="778"/>
        <v>39.80803648285093</v>
      </c>
      <c r="BN49" s="1">
        <f t="shared" si="778"/>
        <v>40.773271262123984</v>
      </c>
      <c r="BO49" s="1">
        <f t="shared" si="778"/>
        <v>41.762369717051612</v>
      </c>
      <c r="BP49" s="1">
        <f t="shared" si="779"/>
        <v>42.775921980532829</v>
      </c>
      <c r="BQ49" s="1">
        <f t="shared" si="779"/>
        <v>43.814532779108539</v>
      </c>
      <c r="BR49" s="1">
        <f t="shared" si="779"/>
        <v>44.878821793853852</v>
      </c>
      <c r="BS49" s="1">
        <f t="shared" si="779"/>
        <v>45.969424030195</v>
      </c>
      <c r="BT49" s="1">
        <f t="shared" si="779"/>
        <v>47.086990196871554</v>
      </c>
      <c r="BU49" s="1">
        <f t="shared" si="779"/>
        <v>48.232187094270245</v>
      </c>
      <c r="BV49" s="1">
        <f t="shared" si="779"/>
        <v>49.405698012362024</v>
      </c>
      <c r="BW49" s="1">
        <f t="shared" si="779"/>
        <v>50.608223138479815</v>
      </c>
      <c r="BX49" s="1">
        <f t="shared" si="779"/>
        <v>51.840479975180514</v>
      </c>
      <c r="BY49" s="1">
        <f t="shared" si="779"/>
        <v>53.103203768440245</v>
      </c>
      <c r="BZ49" s="1">
        <f t="shared" si="780"/>
        <v>54.397147946438935</v>
      </c>
      <c r="CA49" s="1">
        <f t="shared" si="780"/>
        <v>55.723084569195464</v>
      </c>
      <c r="CB49" s="1">
        <f t="shared" si="780"/>
        <v>57.081804789322319</v>
      </c>
      <c r="CC49" s="1">
        <f t="shared" si="780"/>
        <v>58.474119324174161</v>
      </c>
      <c r="CD49" s="1">
        <f t="shared" si="780"/>
        <v>59.900858939672609</v>
      </c>
      <c r="CE49" s="1">
        <f t="shared" si="780"/>
        <v>61.362874946095523</v>
      </c>
      <c r="CF49" s="1">
        <f t="shared" si="780"/>
        <v>62.861039706127052</v>
      </c>
      <c r="CG49" s="1">
        <f t="shared" si="780"/>
        <v>64.396247155471244</v>
      </c>
      <c r="CH49" s="1">
        <f t="shared" si="780"/>
        <v>65.969413336340381</v>
      </c>
      <c r="CI49" s="1">
        <f t="shared" si="780"/>
        <v>67.581476944135929</v>
      </c>
      <c r="CJ49" s="1">
        <f t="shared" si="781"/>
        <v>69.233399887648773</v>
      </c>
      <c r="CK49" s="1">
        <f t="shared" si="781"/>
        <v>70.926167863112752</v>
      </c>
      <c r="CL49" s="1">
        <f t="shared" si="781"/>
        <v>72.660790942454284</v>
      </c>
      <c r="CM49" s="1">
        <f t="shared" si="781"/>
        <v>74.438304176089034</v>
      </c>
      <c r="CN49" s="1">
        <f t="shared" si="781"/>
        <v>76.259768210625367</v>
      </c>
      <c r="CO49" s="1">
        <f t="shared" si="781"/>
        <v>78.126269921843303</v>
      </c>
      <c r="CP49" s="1">
        <f t="shared" si="781"/>
        <v>80.038923063326578</v>
      </c>
      <c r="CQ49" s="1">
        <f t="shared" si="781"/>
        <v>81.998868931135149</v>
      </c>
      <c r="CR49" s="1">
        <f t="shared" si="781"/>
        <v>84.007277044914503</v>
      </c>
      <c r="CS49" s="1">
        <f t="shared" si="781"/>
        <v>86.065345845848483</v>
      </c>
      <c r="CT49" s="1">
        <f t="shared" si="782"/>
        <v>88.174303411872074</v>
      </c>
      <c r="CU49" s="1">
        <f t="shared" si="782"/>
        <v>90.335408190570988</v>
      </c>
      <c r="CV49" s="1">
        <f t="shared" si="782"/>
        <v>92.549949750205428</v>
      </c>
      <c r="CW49" s="1">
        <f t="shared" si="782"/>
        <v>94.819249549306249</v>
      </c>
      <c r="CX49" s="1">
        <f t="shared" si="782"/>
        <v>97.144661725302598</v>
      </c>
      <c r="CY49" s="1">
        <f t="shared" si="782"/>
        <v>99.527573902652264</v>
      </c>
      <c r="CZ49" s="1">
        <f t="shared" si="782"/>
        <v>101.96940802095615</v>
      </c>
      <c r="DA49" s="1">
        <f t="shared" si="782"/>
        <v>104.47162118355192</v>
      </c>
      <c r="DB49" s="1">
        <f t="shared" si="790"/>
        <v>107.03570652709263</v>
      </c>
      <c r="DC49" s="1">
        <f t="shared" si="790"/>
        <v>109.66319411262955</v>
      </c>
      <c r="DD49" s="1">
        <f t="shared" si="790"/>
        <v>112.35565183873116</v>
      </c>
      <c r="DE49" s="1">
        <f t="shared" si="790"/>
        <v>115.11468637718274</v>
      </c>
      <c r="DF49" s="1">
        <f t="shared" si="790"/>
        <v>117.94194413182545</v>
      </c>
      <c r="DG49" s="1">
        <f t="shared" si="790"/>
        <v>120.83911222110702</v>
      </c>
      <c r="DH49" s="1">
        <f t="shared" si="790"/>
        <v>123.80791948493007</v>
      </c>
      <c r="DI49" s="1">
        <f t="shared" si="790"/>
        <v>126.85013751639947</v>
      </c>
      <c r="DJ49" s="1">
        <f t="shared" si="790"/>
        <v>129.96758171908405</v>
      </c>
      <c r="DK49" s="1">
        <f t="shared" si="790"/>
        <v>133.16211239042391</v>
      </c>
      <c r="DL49" s="1">
        <f t="shared" si="790"/>
        <v>136.43563583192952</v>
      </c>
      <c r="DM49" s="1">
        <f t="shared" si="790"/>
        <v>139.79010548683573</v>
      </c>
      <c r="DN49" s="1">
        <f t="shared" si="790"/>
        <v>143.22752310588911</v>
      </c>
      <c r="DO49" s="1">
        <f t="shared" si="790"/>
        <v>146.74993994196439</v>
      </c>
      <c r="DP49" s="1">
        <f t="shared" si="790"/>
        <v>150.3594579742234</v>
      </c>
      <c r="DQ49" s="1">
        <f t="shared" si="790"/>
        <v>144.89882306427353</v>
      </c>
      <c r="DR49" s="1">
        <f t="shared" si="790"/>
        <v>148.37256299260449</v>
      </c>
      <c r="DS49" s="1">
        <f t="shared" si="790"/>
        <v>151.92958081674229</v>
      </c>
      <c r="DT49" s="1">
        <f t="shared" si="790"/>
        <v>155.57187300391621</v>
      </c>
      <c r="DU49" s="1">
        <f t="shared" si="790"/>
        <v>159.30148388377285</v>
      </c>
      <c r="DV49" s="1">
        <f t="shared" si="790"/>
        <v>163.1205067958083</v>
      </c>
      <c r="DW49" s="1">
        <f t="shared" si="790"/>
        <v>167.03108526430856</v>
      </c>
      <c r="DX49" s="1">
        <f t="shared" si="790"/>
        <v>171.03541420145743</v>
      </c>
      <c r="DY49" s="1">
        <f t="shared" si="790"/>
        <v>175.13574113928684</v>
      </c>
      <c r="DZ49" s="1">
        <f t="shared" si="790"/>
        <v>179.33436749116214</v>
      </c>
      <c r="EA49" s="1">
        <f t="shared" si="790"/>
        <v>183.63364984350872</v>
      </c>
      <c r="EB49" s="1">
        <f t="shared" si="790"/>
        <v>188.03600127850686</v>
      </c>
      <c r="EC49" s="1">
        <f t="shared" si="790"/>
        <v>192.54389272849536</v>
      </c>
      <c r="ED49" s="1">
        <f t="shared" si="790"/>
        <v>197.159854362846</v>
      </c>
      <c r="EE49" s="1">
        <f t="shared" si="790"/>
        <v>201.88647700808542</v>
      </c>
      <c r="EF49" s="1">
        <f t="shared" si="790"/>
        <v>206.72641360206296</v>
      </c>
      <c r="EG49" s="1">
        <f t="shared" si="790"/>
        <v>211.68238068297987</v>
      </c>
      <c r="EH49" s="1">
        <f t="shared" si="790"/>
        <v>216.75715991411587</v>
      </c>
      <c r="EI49" s="1">
        <f t="shared" si="790"/>
        <v>221.95359964510857</v>
      </c>
      <c r="EJ49" s="1">
        <f t="shared" si="790"/>
        <v>227.27461651066304</v>
      </c>
      <c r="EK49" s="1">
        <f t="shared" si="790"/>
        <v>232.72319706758722</v>
      </c>
      <c r="EL49" s="1">
        <f t="shared" si="790"/>
        <v>238.30239947107339</v>
      </c>
      <c r="EM49" s="1">
        <f t="shared" si="790"/>
        <v>244.01535519116609</v>
      </c>
      <c r="EN49" s="1">
        <f t="shared" si="790"/>
        <v>249.86527077037971</v>
      </c>
      <c r="EO49" s="1">
        <f t="shared" si="790"/>
        <v>255.85542962345247</v>
      </c>
      <c r="EP49" s="1">
        <f t="shared" si="790"/>
        <v>261.98919388024717</v>
      </c>
      <c r="EQ49" s="1">
        <f t="shared" si="790"/>
        <v>268.27000627283201</v>
      </c>
      <c r="ER49" s="1">
        <f t="shared" si="790"/>
        <v>274.70139206780271</v>
      </c>
      <c r="ES49" s="1">
        <f t="shared" si="790"/>
        <v>281.28696104492786</v>
      </c>
      <c r="ET49" s="1">
        <f t="shared" si="790"/>
        <v>288.03040952323056</v>
      </c>
      <c r="EU49" s="1">
        <f t="shared" si="790"/>
        <v>294.93552243564221</v>
      </c>
      <c r="EV49" s="1">
        <f t="shared" si="790"/>
        <v>302.0061754533923</v>
      </c>
      <c r="EW49" s="1">
        <f t="shared" si="790"/>
        <v>309.24633716132843</v>
      </c>
      <c r="EX49" s="1">
        <f t="shared" si="790"/>
        <v>316.66007128538615</v>
      </c>
      <c r="EY49" s="1">
        <f t="shared" si="790"/>
        <v>324.25153897345859</v>
      </c>
      <c r="EZ49" s="1">
        <f t="shared" si="790"/>
        <v>332.02500113094794</v>
      </c>
      <c r="FA49" s="1">
        <f t="shared" si="790"/>
        <v>339.98482081230651</v>
      </c>
      <c r="FB49" s="1">
        <f t="shared" si="790"/>
        <v>348.13546566991369</v>
      </c>
      <c r="FC49" s="1">
        <f t="shared" si="790"/>
        <v>356.48151046165935</v>
      </c>
      <c r="FD49" s="1">
        <f t="shared" si="790"/>
        <v>365.0276396186444</v>
      </c>
      <c r="FE49" s="1">
        <f t="shared" si="790"/>
        <v>373.77864987443655</v>
      </c>
      <c r="FF49" s="1">
        <f t="shared" si="790"/>
        <v>382.73945295736098</v>
      </c>
      <c r="FG49" s="1">
        <f t="shared" si="790"/>
        <v>391.9150783473325</v>
      </c>
      <c r="FH49" s="1">
        <f t="shared" si="790"/>
        <v>401.31067609878005</v>
      </c>
      <c r="FI49" s="1">
        <f t="shared" si="790"/>
        <v>410.93151973124657</v>
      </c>
      <c r="FJ49" s="1">
        <f t="shared" si="790"/>
        <v>420.78300918928693</v>
      </c>
      <c r="FK49" s="1">
        <f t="shared" si="790"/>
        <v>430.87067387332451</v>
      </c>
      <c r="FL49" s="1">
        <f t="shared" si="790"/>
        <v>441.20017574316864</v>
      </c>
      <c r="FM49" s="1">
        <f t="shared" ref="FM49:FR54" si="794">S*FM$26^(FM$28-$C49)*FM$27^$C49+FM$24</f>
        <v>451.77731249593478</v>
      </c>
      <c r="FN49" s="1">
        <f t="shared" si="794"/>
        <v>462.60802082014976</v>
      </c>
      <c r="FO49" s="1">
        <f t="shared" si="794"/>
        <v>473.6983797278703</v>
      </c>
      <c r="FP49" s="1">
        <f t="shared" si="794"/>
        <v>485.05461396668454</v>
      </c>
      <c r="FQ49" s="1">
        <f t="shared" si="794"/>
        <v>496.68309751350961</v>
      </c>
      <c r="FR49" s="1">
        <f t="shared" si="794"/>
        <v>508.59035715215037</v>
      </c>
      <c r="FS49">
        <f t="shared" si="750"/>
        <v>3.4887086669173321E-26</v>
      </c>
      <c r="FT49">
        <f t="shared" si="754"/>
        <v>1.7743235869072882E-23</v>
      </c>
    </row>
    <row r="50" spans="3:176" x14ac:dyDescent="0.15">
      <c r="C50" s="6">
        <v>21</v>
      </c>
      <c r="R50" s="1"/>
      <c r="S50" s="1"/>
      <c r="T50" s="1"/>
      <c r="U50" s="1"/>
      <c r="V50" s="1"/>
      <c r="W50" s="1"/>
      <c r="X50" s="1"/>
      <c r="Y50" s="12">
        <f t="shared" ref="Y50:AT50" si="795">S*Y$26^(Y$28-$C50)*Y$27^$C50+Y$24</f>
        <v>15.310277085147234</v>
      </c>
      <c r="Z50" s="1">
        <f t="shared" si="795"/>
        <v>15.661856805692929</v>
      </c>
      <c r="AA50" s="1">
        <f t="shared" si="795"/>
        <v>16.022409045538996</v>
      </c>
      <c r="AB50" s="1">
        <f t="shared" si="795"/>
        <v>16.392163102253061</v>
      </c>
      <c r="AC50" s="1">
        <f t="shared" si="795"/>
        <v>16.771354133324159</v>
      </c>
      <c r="AD50" s="1">
        <f t="shared" si="795"/>
        <v>17.160223305918748</v>
      </c>
      <c r="AE50" s="1">
        <f t="shared" si="795"/>
        <v>17.559017950463851</v>
      </c>
      <c r="AF50" s="1">
        <f t="shared" si="795"/>
        <v>17.967991718155201</v>
      </c>
      <c r="AG50" s="1">
        <f t="shared" si="795"/>
        <v>18.387404742490617</v>
      </c>
      <c r="AH50" s="1">
        <f t="shared" si="795"/>
        <v>18.817523804931565</v>
      </c>
      <c r="AI50" s="1">
        <f t="shared" si="795"/>
        <v>19.258622504798335</v>
      </c>
      <c r="AJ50" s="1">
        <f t="shared" si="795"/>
        <v>19.710981433507072</v>
      </c>
      <c r="AK50" s="1">
        <f t="shared" si="795"/>
        <v>20.174888353259561</v>
      </c>
      <c r="AL50" s="1">
        <f t="shared" si="795"/>
        <v>20.650638380299696</v>
      </c>
      <c r="AM50" s="1">
        <f t="shared" si="795"/>
        <v>21.138534172853127</v>
      </c>
      <c r="AN50" s="1">
        <f t="shared" si="795"/>
        <v>21.638886123869987</v>
      </c>
      <c r="AO50" s="1">
        <f t="shared" si="795"/>
        <v>22.152012558693293</v>
      </c>
      <c r="AP50" s="1">
        <f t="shared" si="795"/>
        <v>21.964502385650725</v>
      </c>
      <c r="AQ50" s="1">
        <f t="shared" si="795"/>
        <v>22.488614857203078</v>
      </c>
      <c r="AR50" s="1">
        <f t="shared" si="795"/>
        <v>23.02568235015843</v>
      </c>
      <c r="AS50" s="1">
        <f t="shared" si="795"/>
        <v>23.576025232769819</v>
      </c>
      <c r="AT50" s="1">
        <f t="shared" si="795"/>
        <v>24.139971795809799</v>
      </c>
      <c r="AU50" s="1">
        <f t="shared" si="787"/>
        <v>24.717858448489739</v>
      </c>
      <c r="AV50" s="1">
        <f t="shared" si="777"/>
        <v>25.3100299192241</v>
      </c>
      <c r="AW50" s="1">
        <f t="shared" si="777"/>
        <v>25.916839461359423</v>
      </c>
      <c r="AX50" s="1">
        <f t="shared" si="777"/>
        <v>26.538649063990988</v>
      </c>
      <c r="AY50" s="1">
        <f t="shared" si="777"/>
        <v>27.175829667992748</v>
      </c>
      <c r="AZ50" s="1">
        <f t="shared" si="777"/>
        <v>27.828761387389619</v>
      </c>
      <c r="BA50" s="1">
        <f t="shared" si="777"/>
        <v>28.497833736204129</v>
      </c>
      <c r="BB50" s="1">
        <f t="shared" si="777"/>
        <v>29.183445860912904</v>
      </c>
      <c r="BC50" s="1">
        <f t="shared" si="777"/>
        <v>29.886006778651637</v>
      </c>
      <c r="BD50" s="1">
        <f t="shared" si="777"/>
        <v>30.605935621310717</v>
      </c>
      <c r="BE50" s="1">
        <f t="shared" si="777"/>
        <v>31.34366188566722</v>
      </c>
      <c r="BF50" s="1">
        <f t="shared" si="778"/>
        <v>32.099625689702535</v>
      </c>
      <c r="BG50" s="1">
        <f t="shared" si="778"/>
        <v>32.874278035258513</v>
      </c>
      <c r="BH50" s="1">
        <f t="shared" si="778"/>
        <v>33.668081077189051</v>
      </c>
      <c r="BI50" s="1">
        <f t="shared" si="778"/>
        <v>34.481508399167481</v>
      </c>
      <c r="BJ50" s="1">
        <f t="shared" si="778"/>
        <v>35.315045296314743</v>
      </c>
      <c r="BK50" s="1">
        <f t="shared" si="778"/>
        <v>36.169189064816521</v>
      </c>
      <c r="BL50" s="1">
        <f t="shared" si="778"/>
        <v>37.044449298702681</v>
      </c>
      <c r="BM50" s="1">
        <f t="shared" si="778"/>
        <v>37.941348193965723</v>
      </c>
      <c r="BN50" s="1">
        <f t="shared" si="778"/>
        <v>38.860420860199987</v>
      </c>
      <c r="BO50" s="1">
        <f t="shared" si="778"/>
        <v>39.802215639947541</v>
      </c>
      <c r="BP50" s="1">
        <f t="shared" si="779"/>
        <v>40.76729443594116</v>
      </c>
      <c r="BQ50" s="1">
        <f t="shared" si="779"/>
        <v>41.75623304644008</v>
      </c>
      <c r="BR50" s="1">
        <f t="shared" si="779"/>
        <v>42.769621508858101</v>
      </c>
      <c r="BS50" s="1">
        <f t="shared" si="779"/>
        <v>43.80806445188972</v>
      </c>
      <c r="BT50" s="1">
        <f t="shared" si="779"/>
        <v>44.872181456343917</v>
      </c>
      <c r="BU50" s="1">
        <f t="shared" si="779"/>
        <v>45.962607424901258</v>
      </c>
      <c r="BV50" s="1">
        <f t="shared" si="779"/>
        <v>47.07999296101481</v>
      </c>
      <c r="BW50" s="1">
        <f t="shared" si="779"/>
        <v>48.225004757181154</v>
      </c>
      <c r="BX50" s="1">
        <f t="shared" si="779"/>
        <v>49.398325992812993</v>
      </c>
      <c r="BY50" s="1">
        <f t="shared" si="779"/>
        <v>50.600656741951006</v>
      </c>
      <c r="BZ50" s="1">
        <f t="shared" si="780"/>
        <v>51.832714391058097</v>
      </c>
      <c r="CA50" s="1">
        <f t="shared" si="780"/>
        <v>53.095234067145604</v>
      </c>
      <c r="CB50" s="1">
        <f t="shared" si="780"/>
        <v>54.38896907648661</v>
      </c>
      <c r="CC50" s="1">
        <f t="shared" si="780"/>
        <v>55.714691354178562</v>
      </c>
      <c r="CD50" s="1">
        <f t="shared" si="780"/>
        <v>57.073191924823199</v>
      </c>
      <c r="CE50" s="1">
        <f t="shared" si="780"/>
        <v>58.465281374598852</v>
      </c>
      <c r="CF50" s="1">
        <f t="shared" si="780"/>
        <v>59.891790335006853</v>
      </c>
      <c r="CG50" s="1">
        <f t="shared" si="780"/>
        <v>61.353569978580744</v>
      </c>
      <c r="CH50" s="1">
        <f t="shared" si="780"/>
        <v>62.851492526853868</v>
      </c>
      <c r="CI50" s="1">
        <f t="shared" si="780"/>
        <v>64.386451770888996</v>
      </c>
      <c r="CJ50" s="1">
        <f t="shared" si="781"/>
        <v>65.959363604680206</v>
      </c>
      <c r="CK50" s="1">
        <f t="shared" si="781"/>
        <v>67.571166571745408</v>
      </c>
      <c r="CL50" s="1">
        <f t="shared" si="781"/>
        <v>69.222822425235933</v>
      </c>
      <c r="CM50" s="1">
        <f t="shared" si="781"/>
        <v>70.915316701897211</v>
      </c>
      <c r="CN50" s="1">
        <f t="shared" si="781"/>
        <v>72.649659310223171</v>
      </c>
      <c r="CO50" s="1">
        <f t="shared" si="781"/>
        <v>74.426885133155423</v>
      </c>
      <c r="CP50" s="1">
        <f t="shared" si="781"/>
        <v>76.248054645686722</v>
      </c>
      <c r="CQ50" s="1">
        <f t="shared" si="781"/>
        <v>78.114254547737531</v>
      </c>
      <c r="CR50" s="1">
        <f t="shared" si="781"/>
        <v>80.026598412683143</v>
      </c>
      <c r="CS50" s="1">
        <f t="shared" si="781"/>
        <v>81.986227351918558</v>
      </c>
      <c r="CT50" s="1">
        <f t="shared" si="782"/>
        <v>83.994310695857735</v>
      </c>
      <c r="CU50" s="1">
        <f t="shared" si="782"/>
        <v>86.052046691773327</v>
      </c>
      <c r="CV50" s="1">
        <f t="shared" si="782"/>
        <v>88.160663218893859</v>
      </c>
      <c r="CW50" s="1">
        <f t="shared" si="782"/>
        <v>90.321418521184739</v>
      </c>
      <c r="CX50" s="1">
        <f t="shared" si="782"/>
        <v>92.535601958250354</v>
      </c>
      <c r="CY50" s="1">
        <f t="shared" si="782"/>
        <v>94.804534774805774</v>
      </c>
      <c r="CZ50" s="1">
        <f t="shared" si="782"/>
        <v>97.129570889177018</v>
      </c>
      <c r="DA50" s="1">
        <f t="shared" si="782"/>
        <v>99.512097701300249</v>
      </c>
      <c r="DB50" s="1">
        <f t="shared" ref="DB50:FM51" si="796">S*DB$26^(DB$28-$C50)*DB$27^$C50+DB$24</f>
        <v>101.95353692070259</v>
      </c>
      <c r="DC50" s="1">
        <f t="shared" si="796"/>
        <v>104.45534541495826</v>
      </c>
      <c r="DD50" s="1">
        <f t="shared" si="796"/>
        <v>107.01901607912657</v>
      </c>
      <c r="DE50" s="1">
        <f t="shared" si="796"/>
        <v>109.64607872669066</v>
      </c>
      <c r="DF50" s="1">
        <f t="shared" si="796"/>
        <v>112.33810100252855</v>
      </c>
      <c r="DG50" s="1">
        <f t="shared" si="796"/>
        <v>115.09668931846149</v>
      </c>
      <c r="DH50" s="1">
        <f t="shared" si="796"/>
        <v>117.92348981193791</v>
      </c>
      <c r="DI50" s="1">
        <f t="shared" si="796"/>
        <v>120.820189328425</v>
      </c>
      <c r="DJ50" s="1">
        <f t="shared" si="796"/>
        <v>123.7885164280942</v>
      </c>
      <c r="DK50" s="1">
        <f t="shared" si="796"/>
        <v>126.83024241740164</v>
      </c>
      <c r="DL50" s="1">
        <f t="shared" si="796"/>
        <v>129.94718240617874</v>
      </c>
      <c r="DM50" s="1">
        <f t="shared" si="796"/>
        <v>133.14119639086411</v>
      </c>
      <c r="DN50" s="1">
        <f t="shared" si="796"/>
        <v>136.41419036452345</v>
      </c>
      <c r="DO50" s="1">
        <f t="shared" si="796"/>
        <v>139.76811745431888</v>
      </c>
      <c r="DP50" s="1">
        <f t="shared" si="796"/>
        <v>143.20497908710806</v>
      </c>
      <c r="DQ50" s="1">
        <f t="shared" si="796"/>
        <v>138.17610498516365</v>
      </c>
      <c r="DR50" s="1">
        <f t="shared" si="796"/>
        <v>141.48867746075439</v>
      </c>
      <c r="DS50" s="1">
        <f t="shared" si="796"/>
        <v>144.88066407533267</v>
      </c>
      <c r="DT50" s="1">
        <f t="shared" si="796"/>
        <v>148.35396866814048</v>
      </c>
      <c r="DU50" s="1">
        <f t="shared" si="796"/>
        <v>151.91054072021495</v>
      </c>
      <c r="DV50" s="1">
        <f t="shared" si="796"/>
        <v>155.55237644858437</v>
      </c>
      <c r="DW50" s="1">
        <f t="shared" si="796"/>
        <v>159.28151992669623</v>
      </c>
      <c r="DX50" s="1">
        <f t="shared" si="796"/>
        <v>163.10006423170532</v>
      </c>
      <c r="DY50" s="1">
        <f t="shared" si="796"/>
        <v>167.01015261926736</v>
      </c>
      <c r="DZ50" s="1">
        <f t="shared" si="796"/>
        <v>171.01397972649548</v>
      </c>
      <c r="EA50" s="1">
        <f t="shared" si="796"/>
        <v>175.11379280375698</v>
      </c>
      <c r="EB50" s="1">
        <f t="shared" si="796"/>
        <v>179.3118929759996</v>
      </c>
      <c r="EC50" s="1">
        <f t="shared" si="796"/>
        <v>183.61063653431714</v>
      </c>
      <c r="ED50" s="1">
        <f t="shared" si="796"/>
        <v>188.01243625847775</v>
      </c>
      <c r="EE50" s="1">
        <f t="shared" si="796"/>
        <v>192.51976277115861</v>
      </c>
      <c r="EF50" s="1">
        <f t="shared" si="796"/>
        <v>197.13514592464585</v>
      </c>
      <c r="EG50" s="1">
        <f t="shared" si="796"/>
        <v>201.86117622077902</v>
      </c>
      <c r="EH50" s="1">
        <f t="shared" si="796"/>
        <v>206.70050626493625</v>
      </c>
      <c r="EI50" s="1">
        <f t="shared" si="796"/>
        <v>211.6558522548774</v>
      </c>
      <c r="EJ50" s="1">
        <f t="shared" si="796"/>
        <v>216.72999550527871</v>
      </c>
      <c r="EK50" s="1">
        <f t="shared" si="796"/>
        <v>221.9257840088176</v>
      </c>
      <c r="EL50" s="1">
        <f t="shared" si="796"/>
        <v>227.24613403468101</v>
      </c>
      <c r="EM50" s="1">
        <f t="shared" si="796"/>
        <v>232.69403176539595</v>
      </c>
      <c r="EN50" s="1">
        <f t="shared" si="796"/>
        <v>238.27253497290104</v>
      </c>
      <c r="EO50" s="1">
        <f t="shared" si="796"/>
        <v>243.98477473479929</v>
      </c>
      <c r="EP50" s="1">
        <f t="shared" si="796"/>
        <v>249.8339571917551</v>
      </c>
      <c r="EQ50" s="1">
        <f t="shared" si="796"/>
        <v>255.82336534702335</v>
      </c>
      <c r="ER50" s="1">
        <f t="shared" si="796"/>
        <v>261.95636090911813</v>
      </c>
      <c r="ES50" s="1">
        <f t="shared" si="796"/>
        <v>268.23638617865845</v>
      </c>
      <c r="ET50" s="1">
        <f t="shared" si="796"/>
        <v>274.66696598044666</v>
      </c>
      <c r="EU50" s="1">
        <f t="shared" si="796"/>
        <v>281.25170964186731</v>
      </c>
      <c r="EV50" s="1">
        <f t="shared" si="796"/>
        <v>287.99431301871414</v>
      </c>
      <c r="EW50" s="1">
        <f t="shared" si="796"/>
        <v>294.89856056958342</v>
      </c>
      <c r="EX50" s="1">
        <f t="shared" si="796"/>
        <v>301.96832747999844</v>
      </c>
      <c r="EY50" s="1">
        <f t="shared" si="796"/>
        <v>309.20758183745653</v>
      </c>
      <c r="EZ50" s="1">
        <f t="shared" si="796"/>
        <v>316.62038685861927</v>
      </c>
      <c r="FA50" s="1">
        <f t="shared" si="796"/>
        <v>324.21090316989756</v>
      </c>
      <c r="FB50" s="1">
        <f t="shared" si="796"/>
        <v>331.98339114270834</v>
      </c>
      <c r="FC50" s="1">
        <f t="shared" si="796"/>
        <v>339.94221328471843</v>
      </c>
      <c r="FD50" s="1">
        <f t="shared" si="796"/>
        <v>348.0918366884124</v>
      </c>
      <c r="FE50" s="1">
        <f t="shared" si="796"/>
        <v>356.43683553836325</v>
      </c>
      <c r="FF50" s="1">
        <f t="shared" si="796"/>
        <v>364.98189367860999</v>
      </c>
      <c r="FG50" s="1">
        <f t="shared" si="796"/>
        <v>373.73180724158516</v>
      </c>
      <c r="FH50" s="1">
        <f t="shared" si="796"/>
        <v>382.69148734006677</v>
      </c>
      <c r="FI50" s="1">
        <f t="shared" si="796"/>
        <v>391.86596282366594</v>
      </c>
      <c r="FJ50" s="1">
        <f t="shared" si="796"/>
        <v>401.26038310139722</v>
      </c>
      <c r="FK50" s="1">
        <f t="shared" si="796"/>
        <v>410.88002103191661</v>
      </c>
      <c r="FL50" s="1">
        <f t="shared" si="796"/>
        <v>420.73027588304757</v>
      </c>
      <c r="FM50" s="1">
        <f t="shared" si="796"/>
        <v>430.81667636225887</v>
      </c>
      <c r="FN50" s="1">
        <f t="shared" si="794"/>
        <v>441.14488371979269</v>
      </c>
      <c r="FO50" s="1">
        <f t="shared" si="794"/>
        <v>451.72069492618607</v>
      </c>
      <c r="FP50" s="1">
        <f t="shared" si="794"/>
        <v>462.55004592596913</v>
      </c>
      <c r="FQ50" s="1">
        <f t="shared" si="794"/>
        <v>473.63901496936592</v>
      </c>
      <c r="FR50" s="1">
        <f t="shared" si="794"/>
        <v>484.99382602386714</v>
      </c>
      <c r="FS50">
        <f t="shared" si="750"/>
        <v>2.4919347620838109E-25</v>
      </c>
      <c r="FT50">
        <f t="shared" si="754"/>
        <v>1.2085729744649027E-22</v>
      </c>
    </row>
    <row r="51" spans="3:176" x14ac:dyDescent="0.15">
      <c r="C51" s="6">
        <v>22</v>
      </c>
      <c r="R51" s="1"/>
      <c r="S51" s="1"/>
      <c r="T51" s="1"/>
      <c r="U51" s="1"/>
      <c r="V51" s="1"/>
      <c r="W51" s="1"/>
      <c r="X51" s="1"/>
      <c r="Y51" s="1"/>
      <c r="Z51" s="12">
        <f t="shared" ref="Z51:AT51" si="797">S*Z$26^(Z$28-$C51)*Z$27^$C51+Z$24</f>
        <v>14.965712650478819</v>
      </c>
      <c r="AA51" s="1">
        <f t="shared" si="797"/>
        <v>15.308474248504732</v>
      </c>
      <c r="AB51" s="1">
        <f t="shared" si="797"/>
        <v>15.659983006221669</v>
      </c>
      <c r="AC51" s="1">
        <f t="shared" si="797"/>
        <v>16.020462461911755</v>
      </c>
      <c r="AD51" s="1">
        <f t="shared" si="797"/>
        <v>16.390141866594369</v>
      </c>
      <c r="AE51" s="1">
        <f t="shared" si="797"/>
        <v>16.769256330020728</v>
      </c>
      <c r="AF51" s="1">
        <f t="shared" si="797"/>
        <v>17.158046970399472</v>
      </c>
      <c r="AG51" s="1">
        <f t="shared" si="797"/>
        <v>17.55676106794866</v>
      </c>
      <c r="AH51" s="1">
        <f t="shared" si="797"/>
        <v>17.965652222371894</v>
      </c>
      <c r="AI51" s="1">
        <f t="shared" si="797"/>
        <v>18.384980514358951</v>
      </c>
      <c r="AJ51" s="1">
        <f t="shared" si="797"/>
        <v>18.815012671213694</v>
      </c>
      <c r="AK51" s="1">
        <f t="shared" si="797"/>
        <v>19.256022236714745</v>
      </c>
      <c r="AL51" s="1">
        <f t="shared" si="797"/>
        <v>19.708289745317156</v>
      </c>
      <c r="AM51" s="1">
        <f t="shared" si="797"/>
        <v>20.172102900805953</v>
      </c>
      <c r="AN51" s="1">
        <f t="shared" si="797"/>
        <v>20.647756759515335</v>
      </c>
      <c r="AO51" s="1">
        <f t="shared" si="797"/>
        <v>21.135553918230233</v>
      </c>
      <c r="AP51" s="1">
        <f t="shared" si="797"/>
        <v>20.951124472392159</v>
      </c>
      <c r="AQ51" s="1">
        <f t="shared" si="797"/>
        <v>21.450176698984819</v>
      </c>
      <c r="AR51" s="1">
        <f t="shared" si="797"/>
        <v>21.961564221733635</v>
      </c>
      <c r="AS51" s="1">
        <f t="shared" si="797"/>
        <v>22.485592083447607</v>
      </c>
      <c r="AT51" s="1">
        <f t="shared" si="797"/>
        <v>23.022572870465975</v>
      </c>
      <c r="AU51" s="1">
        <f t="shared" si="787"/>
        <v>23.572826899205285</v>
      </c>
      <c r="AV51" s="1">
        <f t="shared" ref="AV51:BE60" si="798">S*AV$26^(AV$28-$C51)*AV$27^$C51+AV$24</f>
        <v>24.136682407319761</v>
      </c>
      <c r="AW51" s="1">
        <f t="shared" si="798"/>
        <v>24.714475749588821</v>
      </c>
      <c r="AX51" s="1">
        <f t="shared" si="798"/>
        <v>25.306551598648902</v>
      </c>
      <c r="AY51" s="1">
        <f t="shared" si="798"/>
        <v>25.913263150689186</v>
      </c>
      <c r="AZ51" s="1">
        <f t="shared" si="798"/>
        <v>26.534972336234102</v>
      </c>
      <c r="BA51" s="1">
        <f t="shared" si="798"/>
        <v>27.172050036138351</v>
      </c>
      <c r="BB51" s="1">
        <f t="shared" si="798"/>
        <v>27.824876302923322</v>
      </c>
      <c r="BC51" s="1">
        <f t="shared" si="798"/>
        <v>28.493840587587108</v>
      </c>
      <c r="BD51" s="1">
        <f t="shared" si="798"/>
        <v>29.179341972023327</v>
      </c>
      <c r="BE51" s="1">
        <f t="shared" si="798"/>
        <v>29.881789407187547</v>
      </c>
      <c r="BF51" s="1">
        <f t="shared" ref="BF51:BO60" si="799">S*BF$26^(BF$28-$C51)*BF$27^$C51+BF$24</f>
        <v>30.601601957153456</v>
      </c>
      <c r="BG51" s="1">
        <f t="shared" si="799"/>
        <v>31.339209049204364</v>
      </c>
      <c r="BH51" s="1">
        <f t="shared" si="799"/>
        <v>32.095050730109321</v>
      </c>
      <c r="BI51" s="1">
        <f t="shared" si="799"/>
        <v>32.869577928736852</v>
      </c>
      <c r="BJ51" s="1">
        <f t="shared" si="799"/>
        <v>33.66325272516287</v>
      </c>
      <c r="BK51" s="1">
        <f t="shared" si="799"/>
        <v>34.476548626433605</v>
      </c>
      <c r="BL51" s="1">
        <f t="shared" si="799"/>
        <v>35.309950849147839</v>
      </c>
      <c r="BM51" s="1">
        <f t="shared" si="799"/>
        <v>36.16395660902738</v>
      </c>
      <c r="BN51" s="1">
        <f t="shared" si="799"/>
        <v>37.03907541764832</v>
      </c>
      <c r="BO51" s="1">
        <f t="shared" si="799"/>
        <v>37.935829386510427</v>
      </c>
      <c r="BP51" s="1">
        <f t="shared" ref="BP51:BY60" si="800">S*BP$26^(BP$28-$C51)*BP$27^$C51+BP$24</f>
        <v>38.854753538625808</v>
      </c>
      <c r="BQ51" s="1">
        <f t="shared" si="800"/>
        <v>39.796396127813132</v>
      </c>
      <c r="BR51" s="1">
        <f t="shared" si="800"/>
        <v>40.761318965887817</v>
      </c>
      <c r="BS51" s="1">
        <f t="shared" si="800"/>
        <v>41.750097757943244</v>
      </c>
      <c r="BT51" s="1">
        <f t="shared" si="800"/>
        <v>42.763322445923571</v>
      </c>
      <c r="BU51" s="1">
        <f t="shared" si="800"/>
        <v>43.801597560692663</v>
      </c>
      <c r="BV51" s="1">
        <f t="shared" si="800"/>
        <v>44.865542582809589</v>
      </c>
      <c r="BW51" s="1">
        <f t="shared" si="800"/>
        <v>45.955792312225853</v>
      </c>
      <c r="BX51" s="1">
        <f t="shared" si="800"/>
        <v>47.072997247125123</v>
      </c>
      <c r="BY51" s="1">
        <f t="shared" si="800"/>
        <v>48.217823972131228</v>
      </c>
      <c r="BZ51" s="1">
        <f t="shared" ref="BZ51:CI60" si="801">S*BZ$26^(BZ$28-$C51)*BZ$27^$C51+BZ$24</f>
        <v>49.390955556116538</v>
      </c>
      <c r="CA51" s="1">
        <f t="shared" si="801"/>
        <v>50.593091959847754</v>
      </c>
      <c r="CB51" s="1">
        <f t="shared" si="801"/>
        <v>51.824950453712709</v>
      </c>
      <c r="CC51" s="1">
        <f t="shared" si="801"/>
        <v>53.087266045777064</v>
      </c>
      <c r="CD51" s="1">
        <f t="shared" si="801"/>
        <v>54.38079192042688</v>
      </c>
      <c r="CE51" s="1">
        <f t="shared" si="801"/>
        <v>55.706299887858314</v>
      </c>
      <c r="CF51" s="1">
        <f t="shared" si="801"/>
        <v>57.0645808446831</v>
      </c>
      <c r="CG51" s="1">
        <f t="shared" si="801"/>
        <v>58.456445245924463</v>
      </c>
      <c r="CH51" s="1">
        <f t="shared" si="801"/>
        <v>59.882723588685266</v>
      </c>
      <c r="CI51" s="1">
        <f t="shared" si="801"/>
        <v>61.344266907776863</v>
      </c>
      <c r="CJ51" s="1">
        <f t="shared" ref="CJ51:CS60" si="802">S*CJ$26^(CJ$28-$C51)*CJ$27^$C51+CJ$24</f>
        <v>62.841947283604753</v>
      </c>
      <c r="CK51" s="1">
        <f t="shared" si="802"/>
        <v>64.37665836261381</v>
      </c>
      <c r="CL51" s="1">
        <f t="shared" si="802"/>
        <v>65.94931589060387</v>
      </c>
      <c r="CM51" s="1">
        <f t="shared" si="802"/>
        <v>67.560858259233868</v>
      </c>
      <c r="CN51" s="1">
        <f t="shared" si="802"/>
        <v>69.212247066040774</v>
      </c>
      <c r="CO51" s="1">
        <f t="shared" si="802"/>
        <v>70.904467688307406</v>
      </c>
      <c r="CP51" s="1">
        <f t="shared" si="802"/>
        <v>72.638529871121662</v>
      </c>
      <c r="CQ51" s="1">
        <f t="shared" si="802"/>
        <v>74.415468329978182</v>
      </c>
      <c r="CR51" s="1">
        <f t="shared" si="802"/>
        <v>76.236343368281879</v>
      </c>
      <c r="CS51" s="1">
        <f t="shared" si="802"/>
        <v>78.102241510122099</v>
      </c>
      <c r="CT51" s="1">
        <f t="shared" ref="CT51:DI60" si="803">S*CT$26^(CT$28-$C51)*CT$27^$C51+CT$24</f>
        <v>80.014276148694861</v>
      </c>
      <c r="CU51" s="1">
        <f t="shared" si="803"/>
        <v>81.973588210760127</v>
      </c>
      <c r="CV51" s="1">
        <f t="shared" si="803"/>
        <v>83.981346837530879</v>
      </c>
      <c r="CW51" s="1">
        <f t="shared" si="803"/>
        <v>86.038750082400014</v>
      </c>
      <c r="CX51" s="1">
        <f t="shared" si="803"/>
        <v>88.147025625921742</v>
      </c>
      <c r="CY51" s="1">
        <f t="shared" si="803"/>
        <v>90.307431508474039</v>
      </c>
      <c r="CZ51" s="1">
        <f t="shared" si="803"/>
        <v>92.521256881039264</v>
      </c>
      <c r="DA51" s="1">
        <f t="shared" si="803"/>
        <v>94.789822774551439</v>
      </c>
      <c r="DB51" s="1">
        <f t="shared" si="803"/>
        <v>97.114482888268711</v>
      </c>
      <c r="DC51" s="1">
        <f t="shared" si="803"/>
        <v>99.496624397642051</v>
      </c>
      <c r="DD51" s="1">
        <f t="shared" si="803"/>
        <v>101.93766878216201</v>
      </c>
      <c r="DE51" s="1">
        <f t="shared" si="803"/>
        <v>104.43907267367749</v>
      </c>
      <c r="DF51" s="1">
        <f t="shared" si="803"/>
        <v>107.00232872569319</v>
      </c>
      <c r="DG51" s="1">
        <f t="shared" si="803"/>
        <v>109.6289665041641</v>
      </c>
      <c r="DH51" s="1">
        <f t="shared" si="803"/>
        <v>112.32055340031887</v>
      </c>
      <c r="DI51" s="1">
        <f t="shared" si="803"/>
        <v>115.07869556605688</v>
      </c>
      <c r="DJ51" s="1">
        <f t="shared" si="796"/>
        <v>117.90503887247679</v>
      </c>
      <c r="DK51" s="1">
        <f t="shared" si="796"/>
        <v>120.80126989210946</v>
      </c>
      <c r="DL51" s="1">
        <f t="shared" si="796"/>
        <v>123.76911690544046</v>
      </c>
      <c r="DM51" s="1">
        <f t="shared" si="796"/>
        <v>126.81035093232347</v>
      </c>
      <c r="DN51" s="1">
        <f t="shared" si="796"/>
        <v>129.92678678890007</v>
      </c>
      <c r="DO51" s="1">
        <f t="shared" si="796"/>
        <v>133.12028417065622</v>
      </c>
      <c r="DP51" s="1">
        <f t="shared" si="796"/>
        <v>136.39274876226253</v>
      </c>
      <c r="DQ51" s="1">
        <f t="shared" si="796"/>
        <v>131.76529377607113</v>
      </c>
      <c r="DR51" s="1">
        <f t="shared" si="796"/>
        <v>134.92417631547704</v>
      </c>
      <c r="DS51" s="1">
        <f t="shared" si="796"/>
        <v>138.15878849970667</v>
      </c>
      <c r="DT51" s="1">
        <f t="shared" si="796"/>
        <v>141.47094583757809</v>
      </c>
      <c r="DU51" s="1">
        <f t="shared" si="796"/>
        <v>144.86250736210997</v>
      </c>
      <c r="DV51" s="1">
        <f t="shared" si="796"/>
        <v>148.33537667395166</v>
      </c>
      <c r="DW51" s="1">
        <f t="shared" si="796"/>
        <v>151.89150300982777</v>
      </c>
      <c r="DX51" s="1">
        <f t="shared" si="796"/>
        <v>155.53288233659703</v>
      </c>
      <c r="DY51" s="1">
        <f t="shared" si="796"/>
        <v>159.26155847153967</v>
      </c>
      <c r="DZ51" s="1">
        <f t="shared" si="796"/>
        <v>163.0796242295024</v>
      </c>
      <c r="EA51" s="1">
        <f t="shared" si="796"/>
        <v>166.98922259754394</v>
      </c>
      <c r="EB51" s="1">
        <f t="shared" si="796"/>
        <v>170.9925479377417</v>
      </c>
      <c r="EC51" s="1">
        <f t="shared" si="796"/>
        <v>175.09184721883315</v>
      </c>
      <c r="ED51" s="1">
        <f t="shared" si="796"/>
        <v>179.28942127738497</v>
      </c>
      <c r="EE51" s="1">
        <f t="shared" si="796"/>
        <v>183.58762610919604</v>
      </c>
      <c r="EF51" s="1">
        <f t="shared" si="796"/>
        <v>187.98887419166064</v>
      </c>
      <c r="EG51" s="1">
        <f t="shared" si="796"/>
        <v>192.49563583783282</v>
      </c>
      <c r="EH51" s="1">
        <f t="shared" si="796"/>
        <v>197.11044058295298</v>
      </c>
      <c r="EI51" s="1">
        <f t="shared" si="796"/>
        <v>201.83587860421409</v>
      </c>
      <c r="EJ51" s="1">
        <f t="shared" si="796"/>
        <v>206.67460217456511</v>
      </c>
      <c r="EK51" s="1">
        <f t="shared" si="796"/>
        <v>211.6293271513666</v>
      </c>
      <c r="EL51" s="1">
        <f t="shared" si="796"/>
        <v>216.70283450073561</v>
      </c>
      <c r="EM51" s="1">
        <f t="shared" si="796"/>
        <v>221.89797185843375</v>
      </c>
      <c r="EN51" s="1">
        <f t="shared" si="796"/>
        <v>227.21765512817561</v>
      </c>
      <c r="EO51" s="1">
        <f t="shared" si="796"/>
        <v>232.66487011825436</v>
      </c>
      <c r="EP51" s="1">
        <f t="shared" si="796"/>
        <v>238.24267421740296</v>
      </c>
      <c r="EQ51" s="1">
        <f t="shared" si="796"/>
        <v>243.95419811083187</v>
      </c>
      <c r="ER51" s="1">
        <f t="shared" si="796"/>
        <v>249.8026475374063</v>
      </c>
      <c r="ES51" s="1">
        <f t="shared" si="796"/>
        <v>255.79130508894866</v>
      </c>
      <c r="ET51" s="1">
        <f t="shared" si="796"/>
        <v>261.92353205267796</v>
      </c>
      <c r="EU51" s="1">
        <f t="shared" si="796"/>
        <v>268.20277029781727</v>
      </c>
      <c r="EV51" s="1">
        <f t="shared" si="796"/>
        <v>274.63254420743158</v>
      </c>
      <c r="EW51" s="1">
        <f t="shared" si="796"/>
        <v>281.21646265657807</v>
      </c>
      <c r="EX51" s="1">
        <f t="shared" si="796"/>
        <v>287.95822103787856</v>
      </c>
      <c r="EY51" s="1">
        <f t="shared" si="796"/>
        <v>294.86160333565414</v>
      </c>
      <c r="EZ51" s="1">
        <f t="shared" si="796"/>
        <v>301.93048424978281</v>
      </c>
      <c r="FA51" s="1">
        <f t="shared" si="796"/>
        <v>309.16883137047353</v>
      </c>
      <c r="FB51" s="1">
        <f t="shared" si="796"/>
        <v>316.58070740517849</v>
      </c>
      <c r="FC51" s="1">
        <f t="shared" si="796"/>
        <v>324.17027245889057</v>
      </c>
      <c r="FD51" s="1">
        <f t="shared" si="796"/>
        <v>331.94178636910965</v>
      </c>
      <c r="FE51" s="1">
        <f t="shared" si="796"/>
        <v>339.89961109678455</v>
      </c>
      <c r="FF51" s="1">
        <f t="shared" si="796"/>
        <v>348.04821317457601</v>
      </c>
      <c r="FG51" s="1">
        <f t="shared" si="796"/>
        <v>356.39216621381127</v>
      </c>
      <c r="FH51" s="1">
        <f t="shared" si="796"/>
        <v>364.93615347154156</v>
      </c>
      <c r="FI51" s="1">
        <f t="shared" si="796"/>
        <v>373.68497047913928</v>
      </c>
      <c r="FJ51" s="1">
        <f t="shared" si="796"/>
        <v>382.64352773391261</v>
      </c>
      <c r="FK51" s="1">
        <f t="shared" si="796"/>
        <v>391.81685345524778</v>
      </c>
      <c r="FL51" s="1">
        <f t="shared" si="796"/>
        <v>401.21009640682615</v>
      </c>
      <c r="FM51" s="1">
        <f t="shared" si="796"/>
        <v>410.82852878649908</v>
      </c>
      <c r="FN51" s="1">
        <f t="shared" si="794"/>
        <v>420.67754918544387</v>
      </c>
      <c r="FO51" s="1">
        <f t="shared" si="794"/>
        <v>430.76268561826146</v>
      </c>
      <c r="FP51" s="1">
        <f t="shared" si="794"/>
        <v>441.0895986257155</v>
      </c>
      <c r="FQ51" s="1">
        <f t="shared" si="794"/>
        <v>451.66408445185601</v>
      </c>
      <c r="FR51" s="1">
        <f t="shared" si="794"/>
        <v>462.49207829730983</v>
      </c>
      <c r="FS51">
        <f t="shared" si="750"/>
        <v>1.687719452502218E-24</v>
      </c>
      <c r="FT51">
        <f t="shared" si="754"/>
        <v>7.8055687717054873E-22</v>
      </c>
    </row>
    <row r="52" spans="3:176" x14ac:dyDescent="0.15">
      <c r="C52" s="6">
        <v>23</v>
      </c>
      <c r="R52" s="1"/>
      <c r="S52" s="1"/>
      <c r="T52" s="1"/>
      <c r="U52" s="1"/>
      <c r="V52" s="1"/>
      <c r="W52" s="1"/>
      <c r="X52" s="1"/>
      <c r="Y52" s="1"/>
      <c r="Z52" s="1"/>
      <c r="AA52" s="12">
        <f t="shared" ref="AA52:AT52" si="804">S*AA$26^(AA$28-$C52)*AA$27^$C52+AA$24</f>
        <v>14.629815205938169</v>
      </c>
      <c r="AB52" s="1">
        <f t="shared" si="804"/>
        <v>14.963980170916379</v>
      </c>
      <c r="AC52" s="1">
        <f t="shared" si="804"/>
        <v>15.306672596354199</v>
      </c>
      <c r="AD52" s="1">
        <f t="shared" si="804"/>
        <v>15.658110405904715</v>
      </c>
      <c r="AE52" s="1">
        <f t="shared" si="804"/>
        <v>16.018517092470965</v>
      </c>
      <c r="AF52" s="1">
        <f t="shared" si="804"/>
        <v>16.388121860533545</v>
      </c>
      <c r="AG52" s="1">
        <f t="shared" si="804"/>
        <v>16.76715977211553</v>
      </c>
      <c r="AH52" s="1">
        <f t="shared" si="804"/>
        <v>17.155871896477706</v>
      </c>
      <c r="AI52" s="1">
        <f t="shared" si="804"/>
        <v>17.554505463639327</v>
      </c>
      <c r="AJ52" s="1">
        <f t="shared" si="804"/>
        <v>17.963314021822342</v>
      </c>
      <c r="AK52" s="1">
        <f t="shared" si="804"/>
        <v>18.38255759891921</v>
      </c>
      <c r="AL52" s="1">
        <f t="shared" si="804"/>
        <v>18.812502868087162</v>
      </c>
      <c r="AM52" s="1">
        <f t="shared" si="804"/>
        <v>19.253423317574434</v>
      </c>
      <c r="AN52" s="1">
        <f t="shared" si="804"/>
        <v>19.705599424886572</v>
      </c>
      <c r="AO52" s="1">
        <f t="shared" si="804"/>
        <v>20.169318835403665</v>
      </c>
      <c r="AP52" s="1">
        <f t="shared" si="804"/>
        <v>19.986223483773525</v>
      </c>
      <c r="AQ52" s="1">
        <f t="shared" si="804"/>
        <v>20.46141427148908</v>
      </c>
      <c r="AR52" s="1">
        <f t="shared" si="804"/>
        <v>20.948350275889418</v>
      </c>
      <c r="AS52" s="1">
        <f t="shared" si="804"/>
        <v>21.447321947462253</v>
      </c>
      <c r="AT52" s="1">
        <f t="shared" si="804"/>
        <v>21.95862691936594</v>
      </c>
      <c r="AU52" s="1">
        <f t="shared" si="787"/>
        <v>22.482570185052701</v>
      </c>
      <c r="AV52" s="1">
        <f t="shared" si="798"/>
        <v>23.019464280284438</v>
      </c>
      <c r="AW52" s="1">
        <f t="shared" si="798"/>
        <v>23.569629469649623</v>
      </c>
      <c r="AX52" s="1">
        <f t="shared" si="798"/>
        <v>24.133393937692709</v>
      </c>
      <c r="AY52" s="1">
        <f t="shared" si="798"/>
        <v>24.711093984769988</v>
      </c>
      <c r="AZ52" s="1">
        <f t="shared" si="798"/>
        <v>25.303074227748898</v>
      </c>
      <c r="BA52" s="1">
        <f t="shared" si="798"/>
        <v>25.909687805670504</v>
      </c>
      <c r="BB52" s="1">
        <f t="shared" si="798"/>
        <v>26.53129659049787</v>
      </c>
      <c r="BC52" s="1">
        <f t="shared" si="798"/>
        <v>27.168271403076133</v>
      </c>
      <c r="BD52" s="1">
        <f t="shared" si="798"/>
        <v>27.820992234433142</v>
      </c>
      <c r="BE52" s="1">
        <f t="shared" si="798"/>
        <v>28.489848472552737</v>
      </c>
      <c r="BF52" s="1">
        <f t="shared" si="799"/>
        <v>29.175239134755959</v>
      </c>
      <c r="BG52" s="1">
        <f t="shared" si="799"/>
        <v>29.877573105828983</v>
      </c>
      <c r="BH52" s="1">
        <f t="shared" si="799"/>
        <v>30.597269382039762</v>
      </c>
      <c r="BI52" s="1">
        <f t="shared" si="799"/>
        <v>31.334757321189066</v>
      </c>
      <c r="BJ52" s="1">
        <f t="shared" si="799"/>
        <v>32.090476898845182</v>
      </c>
      <c r="BK52" s="1">
        <f t="shared" si="799"/>
        <v>32.864878970915044</v>
      </c>
      <c r="BL52" s="1">
        <f t="shared" si="799"/>
        <v>33.658425542708763</v>
      </c>
      <c r="BM52" s="1">
        <f t="shared" si="799"/>
        <v>34.471590044657766</v>
      </c>
      <c r="BN52" s="1">
        <f t="shared" si="799"/>
        <v>35.304857614851464</v>
      </c>
      <c r="BO52" s="1">
        <f t="shared" si="799"/>
        <v>36.158725388560761</v>
      </c>
      <c r="BP52" s="1">
        <f t="shared" si="800"/>
        <v>37.033702794921375</v>
      </c>
      <c r="BQ52" s="1">
        <f t="shared" si="800"/>
        <v>37.930311860953942</v>
      </c>
      <c r="BR52" s="1">
        <f t="shared" si="800"/>
        <v>38.849087523102362</v>
      </c>
      <c r="BS52" s="1">
        <f t="shared" si="800"/>
        <v>39.790577946476326</v>
      </c>
      <c r="BT52" s="1">
        <f t="shared" si="800"/>
        <v>40.755344851988482</v>
      </c>
      <c r="BU52" s="1">
        <f t="shared" si="800"/>
        <v>41.743963851581562</v>
      </c>
      <c r="BV52" s="1">
        <f t="shared" si="800"/>
        <v>42.757024791745451</v>
      </c>
      <c r="BW52" s="1">
        <f t="shared" si="800"/>
        <v>43.79513210552922</v>
      </c>
      <c r="BX52" s="1">
        <f t="shared" si="800"/>
        <v>44.85890517325825</v>
      </c>
      <c r="BY52" s="1">
        <f t="shared" si="800"/>
        <v>45.948978692171671</v>
      </c>
      <c r="BZ52" s="1">
        <f t="shared" si="801"/>
        <v>47.066003055200682</v>
      </c>
      <c r="CA52" s="1">
        <f t="shared" si="801"/>
        <v>48.21064473911386</v>
      </c>
      <c r="CB52" s="1">
        <f t="shared" si="801"/>
        <v>49.383586702261113</v>
      </c>
      <c r="CC52" s="1">
        <f t="shared" si="801"/>
        <v>50.585528792153553</v>
      </c>
      <c r="CD52" s="1">
        <f t="shared" si="801"/>
        <v>51.817188163122623</v>
      </c>
      <c r="CE52" s="1">
        <f t="shared" si="801"/>
        <v>53.079299704307658</v>
      </c>
      <c r="CF52" s="1">
        <f t="shared" si="801"/>
        <v>54.372616478227322</v>
      </c>
      <c r="CG52" s="1">
        <f t="shared" si="801"/>
        <v>55.697910170196756</v>
      </c>
      <c r="CH52" s="1">
        <f t="shared" si="801"/>
        <v>57.055971548858373</v>
      </c>
      <c r="CI52" s="1">
        <f t="shared" si="801"/>
        <v>58.447610938101562</v>
      </c>
      <c r="CJ52" s="1">
        <f t="shared" si="802"/>
        <v>59.873658700652335</v>
      </c>
      <c r="CK52" s="1">
        <f t="shared" si="802"/>
        <v>61.33496573362229</v>
      </c>
      <c r="CL52" s="1">
        <f t="shared" si="802"/>
        <v>62.832403976311831</v>
      </c>
      <c r="CM52" s="1">
        <f t="shared" si="802"/>
        <v>64.366866930571362</v>
      </c>
      <c r="CN52" s="1">
        <f t="shared" si="802"/>
        <v>65.939270194030442</v>
      </c>
      <c r="CO52" s="1">
        <f t="shared" si="802"/>
        <v>67.550552006513627</v>
      </c>
      <c r="CP52" s="1">
        <f t="shared" si="802"/>
        <v>69.201673809968668</v>
      </c>
      <c r="CQ52" s="1">
        <f t="shared" si="802"/>
        <v>70.893620822241601</v>
      </c>
      <c r="CR52" s="1">
        <f t="shared" si="802"/>
        <v>72.627402625040745</v>
      </c>
      <c r="CS52" s="1">
        <f t="shared" si="802"/>
        <v>74.404053766440811</v>
      </c>
      <c r="CT52" s="1">
        <f t="shared" si="803"/>
        <v>76.22463437828668</v>
      </c>
      <c r="CU52" s="1">
        <f t="shared" si="803"/>
        <v>78.09023080886503</v>
      </c>
      <c r="CV52" s="1">
        <f t="shared" si="803"/>
        <v>80.001956271221729</v>
      </c>
      <c r="CW52" s="1">
        <f t="shared" si="803"/>
        <v>81.960951507511609</v>
      </c>
      <c r="CX52" s="1">
        <f t="shared" si="803"/>
        <v>83.968385469777246</v>
      </c>
      <c r="CY52" s="1">
        <f t="shared" si="803"/>
        <v>86.025456017563172</v>
      </c>
      <c r="CZ52" s="1">
        <f t="shared" si="803"/>
        <v>88.13339063278147</v>
      </c>
      <c r="DA52" s="1">
        <f t="shared" si="803"/>
        <v>90.293447152255538</v>
      </c>
      <c r="DB52" s="1">
        <f t="shared" ref="DB52:FM55" si="805">S*DB$26^(DB$28-$C52)*DB$27^$C52+DB$24</f>
        <v>92.506914518379588</v>
      </c>
      <c r="DC52" s="1">
        <f t="shared" si="805"/>
        <v>94.775113548341025</v>
      </c>
      <c r="DD52" s="1">
        <f t="shared" si="805"/>
        <v>97.099397722365694</v>
      </c>
      <c r="DE52" s="1">
        <f t="shared" si="805"/>
        <v>99.481153991455685</v>
      </c>
      <c r="DF52" s="1">
        <f t="shared" si="805"/>
        <v>101.92180360510211</v>
      </c>
      <c r="DG52" s="1">
        <f t="shared" si="805"/>
        <v>104.42280295946678</v>
      </c>
      <c r="DH52" s="1">
        <f t="shared" si="805"/>
        <v>106.98564446653883</v>
      </c>
      <c r="DI52" s="1">
        <f t="shared" si="805"/>
        <v>109.61185744478517</v>
      </c>
      <c r="DJ52" s="1">
        <f t="shared" si="805"/>
        <v>112.30300903182616</v>
      </c>
      <c r="DK52" s="1">
        <f t="shared" si="805"/>
        <v>115.06070511968123</v>
      </c>
      <c r="DL52" s="1">
        <f t="shared" si="805"/>
        <v>117.88659131314252</v>
      </c>
      <c r="DM52" s="1">
        <f t="shared" si="805"/>
        <v>120.78235391184863</v>
      </c>
      <c r="DN52" s="1">
        <f t="shared" si="805"/>
        <v>123.74972091664452</v>
      </c>
      <c r="DO52" s="1">
        <f t="shared" si="805"/>
        <v>126.79046306082786</v>
      </c>
      <c r="DP52" s="1">
        <f t="shared" si="805"/>
        <v>129.90639486689781</v>
      </c>
      <c r="DQ52" s="1">
        <f t="shared" si="805"/>
        <v>125.65191822246368</v>
      </c>
      <c r="DR52" s="1">
        <f t="shared" si="805"/>
        <v>128.66424141578</v>
      </c>
      <c r="DS52" s="1">
        <f t="shared" si="805"/>
        <v>131.74878070535144</v>
      </c>
      <c r="DT52" s="1">
        <f t="shared" si="805"/>
        <v>134.90726736774539</v>
      </c>
      <c r="DU52" s="1">
        <f t="shared" si="805"/>
        <v>138.14147418438381</v>
      </c>
      <c r="DV52" s="1">
        <f t="shared" si="805"/>
        <v>141.45321643656166</v>
      </c>
      <c r="DW52" s="1">
        <f t="shared" si="805"/>
        <v>144.84435292432016</v>
      </c>
      <c r="DX52" s="1">
        <f t="shared" si="805"/>
        <v>148.31678700974598</v>
      </c>
      <c r="DY52" s="1">
        <f t="shared" si="805"/>
        <v>151.87246768528175</v>
      </c>
      <c r="DZ52" s="1">
        <f t="shared" si="805"/>
        <v>155.51339066764785</v>
      </c>
      <c r="EA52" s="1">
        <f t="shared" si="805"/>
        <v>159.2415995179897</v>
      </c>
      <c r="EB52" s="1">
        <f t="shared" si="805"/>
        <v>163.05918678887838</v>
      </c>
      <c r="EC52" s="1">
        <f t="shared" si="805"/>
        <v>166.9682951988097</v>
      </c>
      <c r="ED52" s="1">
        <f t="shared" si="805"/>
        <v>170.97111883485937</v>
      </c>
      <c r="EE52" s="1">
        <f t="shared" si="805"/>
        <v>175.06990438417071</v>
      </c>
      <c r="EF52" s="1">
        <f t="shared" si="805"/>
        <v>179.26695239496522</v>
      </c>
      <c r="EG52" s="1">
        <f t="shared" si="805"/>
        <v>183.56461856778412</v>
      </c>
      <c r="EH52" s="1">
        <f t="shared" si="805"/>
        <v>187.9653150776854</v>
      </c>
      <c r="EI52" s="1">
        <f t="shared" si="805"/>
        <v>192.47151192813902</v>
      </c>
      <c r="EJ52" s="1">
        <f t="shared" si="805"/>
        <v>197.08573833737924</v>
      </c>
      <c r="EK52" s="1">
        <f t="shared" si="805"/>
        <v>201.81058415799345</v>
      </c>
      <c r="EL52" s="1">
        <f t="shared" si="805"/>
        <v>206.64870133054248</v>
      </c>
      <c r="EM52" s="1">
        <f t="shared" si="805"/>
        <v>211.60280537203096</v>
      </c>
      <c r="EN52" s="1">
        <f t="shared" si="805"/>
        <v>216.67567690005998</v>
      </c>
      <c r="EO52" s="1">
        <f t="shared" si="805"/>
        <v>221.87016319352014</v>
      </c>
      <c r="EP52" s="1">
        <f t="shared" si="805"/>
        <v>227.18917979069957</v>
      </c>
      <c r="EQ52" s="1">
        <f t="shared" si="805"/>
        <v>232.6357121257044</v>
      </c>
      <c r="ER52" s="1">
        <f t="shared" si="805"/>
        <v>238.21281720411</v>
      </c>
      <c r="ES52" s="1">
        <f t="shared" si="805"/>
        <v>243.92362531878373</v>
      </c>
      <c r="ET52" s="1">
        <f t="shared" si="805"/>
        <v>249.77134180684129</v>
      </c>
      <c r="EU52" s="1">
        <f t="shared" si="805"/>
        <v>255.75924884872506</v>
      </c>
      <c r="EV52" s="1">
        <f t="shared" si="805"/>
        <v>261.89070731041085</v>
      </c>
      <c r="EW52" s="1">
        <f t="shared" si="805"/>
        <v>268.1691586297805</v>
      </c>
      <c r="EX52" s="1">
        <f t="shared" si="805"/>
        <v>274.59812674821706</v>
      </c>
      <c r="EY52" s="1">
        <f t="shared" si="805"/>
        <v>281.18122008850622</v>
      </c>
      <c r="EZ52" s="1">
        <f t="shared" si="805"/>
        <v>287.92213358015681</v>
      </c>
      <c r="FA52" s="1">
        <f t="shared" si="805"/>
        <v>294.82465073327398</v>
      </c>
      <c r="FB52" s="1">
        <f t="shared" si="805"/>
        <v>301.89264576215078</v>
      </c>
      <c r="FC52" s="1">
        <f t="shared" si="805"/>
        <v>309.13008575977102</v>
      </c>
      <c r="FD52" s="1">
        <f t="shared" si="805"/>
        <v>316.54103292444017</v>
      </c>
      <c r="FE52" s="1">
        <f t="shared" si="805"/>
        <v>324.12964683979965</v>
      </c>
      <c r="FF52" s="1">
        <f t="shared" si="805"/>
        <v>331.90018680949822</v>
      </c>
      <c r="FG52" s="1">
        <f t="shared" si="805"/>
        <v>339.85701424783593</v>
      </c>
      <c r="FH52" s="1">
        <f t="shared" si="805"/>
        <v>348.00459512771903</v>
      </c>
      <c r="FI52" s="1">
        <f t="shared" si="805"/>
        <v>356.34750248730177</v>
      </c>
      <c r="FJ52" s="1">
        <f t="shared" si="805"/>
        <v>364.89041899672071</v>
      </c>
      <c r="FK52" s="1">
        <f t="shared" si="805"/>
        <v>373.63813958636331</v>
      </c>
      <c r="FL52" s="1">
        <f t="shared" si="805"/>
        <v>382.59557413814503</v>
      </c>
      <c r="FM52" s="1">
        <f t="shared" si="805"/>
        <v>391.76775024130671</v>
      </c>
      <c r="FN52" s="1">
        <f t="shared" si="794"/>
        <v>401.15981601427683</v>
      </c>
      <c r="FO52" s="1">
        <f t="shared" si="794"/>
        <v>410.77704299418514</v>
      </c>
      <c r="FP52" s="1">
        <f t="shared" si="794"/>
        <v>420.62482909564767</v>
      </c>
      <c r="FQ52" s="1">
        <f t="shared" si="794"/>
        <v>430.70870164048404</v>
      </c>
      <c r="FR52" s="1">
        <f t="shared" si="794"/>
        <v>441.03432046006856</v>
      </c>
      <c r="FS52">
        <f t="shared" si="750"/>
        <v>1.0860107781318605E-23</v>
      </c>
      <c r="FT52">
        <f t="shared" si="754"/>
        <v>4.7896802554569541E-21</v>
      </c>
    </row>
    <row r="53" spans="3:176" x14ac:dyDescent="0.15">
      <c r="C53" s="6">
        <v>24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2">
        <f t="shared" ref="AB53:AT53" si="806">S*AB$26^(AB$28-$C53)*AB$27^$C53+AB$24</f>
        <v>14.30236706591846</v>
      </c>
      <c r="AC53" s="1">
        <f t="shared" si="806"/>
        <v>14.628151324152149</v>
      </c>
      <c r="AD53" s="1">
        <f t="shared" si="806"/>
        <v>14.962248861819765</v>
      </c>
      <c r="AE53" s="1">
        <f t="shared" si="806"/>
        <v>15.304872128968483</v>
      </c>
      <c r="AF53" s="1">
        <f t="shared" si="806"/>
        <v>15.656239005012091</v>
      </c>
      <c r="AG53" s="1">
        <f t="shared" si="806"/>
        <v>16.016572937483765</v>
      </c>
      <c r="AH53" s="1">
        <f t="shared" si="806"/>
        <v>16.386103084334749</v>
      </c>
      <c r="AI53" s="1">
        <f t="shared" si="806"/>
        <v>16.765064459869699</v>
      </c>
      <c r="AJ53" s="1">
        <f t="shared" si="806"/>
        <v>17.153698084411438</v>
      </c>
      <c r="AK53" s="1">
        <f t="shared" si="806"/>
        <v>17.552251137790641</v>
      </c>
      <c r="AL53" s="1">
        <f t="shared" si="806"/>
        <v>17.960977116758048</v>
      </c>
      <c r="AM53" s="1">
        <f t="shared" si="806"/>
        <v>18.380135996419494</v>
      </c>
      <c r="AN53" s="1">
        <f t="shared" si="806"/>
        <v>18.809994395796593</v>
      </c>
      <c r="AO53" s="1">
        <f t="shared" si="806"/>
        <v>19.250825747618478</v>
      </c>
      <c r="AP53" s="1">
        <f t="shared" si="806"/>
        <v>19.067480430805823</v>
      </c>
      <c r="AQ53" s="1">
        <f t="shared" si="806"/>
        <v>19.519951238481205</v>
      </c>
      <c r="AR53" s="1">
        <f t="shared" si="806"/>
        <v>19.983605410981532</v>
      </c>
      <c r="AS53" s="1">
        <f t="shared" si="806"/>
        <v>20.458719504525597</v>
      </c>
      <c r="AT53" s="1">
        <f t="shared" si="806"/>
        <v>20.945576914405674</v>
      </c>
      <c r="AU53" s="1">
        <f t="shared" si="787"/>
        <v>21.444468044113773</v>
      </c>
      <c r="AV53" s="1">
        <f t="shared" si="798"/>
        <v>21.955690478650389</v>
      </c>
      <c r="AW53" s="1">
        <f t="shared" si="798"/>
        <v>22.479549162118943</v>
      </c>
      <c r="AX53" s="1">
        <f t="shared" si="798"/>
        <v>23.016356579712198</v>
      </c>
      <c r="AY53" s="1">
        <f t="shared" si="798"/>
        <v>23.566432944198933</v>
      </c>
      <c r="AZ53" s="1">
        <f t="shared" si="798"/>
        <v>24.130106387022426</v>
      </c>
      <c r="BA53" s="1">
        <f t="shared" si="798"/>
        <v>24.707713154124633</v>
      </c>
      <c r="BB53" s="1">
        <f t="shared" si="798"/>
        <v>25.299597806613033</v>
      </c>
      <c r="BC53" s="1">
        <f t="shared" si="798"/>
        <v>25.906113426389815</v>
      </c>
      <c r="BD53" s="1">
        <f t="shared" si="798"/>
        <v>26.527621826866149</v>
      </c>
      <c r="BE53" s="1">
        <f t="shared" si="798"/>
        <v>27.164493768887329</v>
      </c>
      <c r="BF53" s="1">
        <f t="shared" si="799"/>
        <v>27.817109181997608</v>
      </c>
      <c r="BG53" s="1">
        <f t="shared" si="799"/>
        <v>28.485857391176754</v>
      </c>
      <c r="BH53" s="1">
        <f t="shared" si="799"/>
        <v>29.171137349183702</v>
      </c>
      <c r="BI53" s="1">
        <f t="shared" si="799"/>
        <v>29.873357874645937</v>
      </c>
      <c r="BJ53" s="1">
        <f t="shared" si="799"/>
        <v>30.592937896036634</v>
      </c>
      <c r="BK53" s="1">
        <f t="shared" si="799"/>
        <v>31.330306701685299</v>
      </c>
      <c r="BL53" s="1">
        <f t="shared" si="799"/>
        <v>32.085904195970905</v>
      </c>
      <c r="BM53" s="1">
        <f t="shared" si="799"/>
        <v>32.860181161850697</v>
      </c>
      <c r="BN53" s="1">
        <f t="shared" si="799"/>
        <v>33.653599529880978</v>
      </c>
      <c r="BO53" s="1">
        <f t="shared" si="799"/>
        <v>34.466632653890876</v>
      </c>
      <c r="BP53" s="1">
        <f t="shared" si="800"/>
        <v>35.299765593473055</v>
      </c>
      <c r="BQ53" s="1">
        <f t="shared" si="800"/>
        <v>36.15349540346056</v>
      </c>
      <c r="BR53" s="1">
        <f t="shared" si="800"/>
        <v>37.028331430562062</v>
      </c>
      <c r="BS53" s="1">
        <f t="shared" si="800"/>
        <v>37.924795617332741</v>
      </c>
      <c r="BT53" s="1">
        <f t="shared" si="800"/>
        <v>38.843422813662322</v>
      </c>
      <c r="BU53" s="1">
        <f t="shared" si="800"/>
        <v>39.78476109596582</v>
      </c>
      <c r="BV53" s="1">
        <f t="shared" si="800"/>
        <v>40.749372094267876</v>
      </c>
      <c r="BW53" s="1">
        <f t="shared" si="800"/>
        <v>41.737831327375602</v>
      </c>
      <c r="BX53" s="1">
        <f t="shared" si="800"/>
        <v>42.750728546340078</v>
      </c>
      <c r="BY53" s="1">
        <f t="shared" si="800"/>
        <v>43.788668086411398</v>
      </c>
      <c r="BZ53" s="1">
        <f t="shared" si="801"/>
        <v>44.852269227697498</v>
      </c>
      <c r="CA53" s="1">
        <f t="shared" si="801"/>
        <v>45.942166564741697</v>
      </c>
      <c r="CB53" s="1">
        <f t="shared" si="801"/>
        <v>47.059010385239809</v>
      </c>
      <c r="CC53" s="1">
        <f t="shared" si="801"/>
        <v>48.203467058122577</v>
      </c>
      <c r="CD53" s="1">
        <f t="shared" si="801"/>
        <v>49.37621943123537</v>
      </c>
      <c r="CE53" s="1">
        <f t="shared" si="801"/>
        <v>50.57796723885199</v>
      </c>
      <c r="CF53" s="1">
        <f t="shared" si="801"/>
        <v>51.809427519266308</v>
      </c>
      <c r="CG53" s="1">
        <f t="shared" si="801"/>
        <v>53.071335042710515</v>
      </c>
      <c r="CH53" s="1">
        <f t="shared" si="801"/>
        <v>54.364442749855684</v>
      </c>
      <c r="CI53" s="1">
        <f t="shared" si="801"/>
        <v>55.689522201156066</v>
      </c>
      <c r="CJ53" s="1">
        <f t="shared" si="802"/>
        <v>57.047364037305542</v>
      </c>
      <c r="CK53" s="1">
        <f t="shared" si="802"/>
        <v>58.438778451080758</v>
      </c>
      <c r="CL53" s="1">
        <f t="shared" si="802"/>
        <v>59.864595670852751</v>
      </c>
      <c r="CM53" s="1">
        <f t="shared" si="802"/>
        <v>61.325666456055551</v>
      </c>
      <c r="CN53" s="1">
        <f t="shared" si="802"/>
        <v>62.822862604907378</v>
      </c>
      <c r="CO53" s="1">
        <f t="shared" si="802"/>
        <v>64.357077474687472</v>
      </c>
      <c r="CP53" s="1">
        <f t="shared" si="802"/>
        <v>65.929226514879161</v>
      </c>
      <c r="CQ53" s="1">
        <f t="shared" si="802"/>
        <v>67.540247813497132</v>
      </c>
      <c r="CR53" s="1">
        <f t="shared" si="802"/>
        <v>69.191102656925167</v>
      </c>
      <c r="CS53" s="1">
        <f t="shared" si="802"/>
        <v>70.882776103598246</v>
      </c>
      <c r="CT53" s="1">
        <f t="shared" si="803"/>
        <v>72.616277571871535</v>
      </c>
      <c r="CU53" s="1">
        <f t="shared" si="803"/>
        <v>74.392641442426978</v>
      </c>
      <c r="CV53" s="1">
        <f t="shared" si="803"/>
        <v>76.21292767557712</v>
      </c>
      <c r="CW53" s="1">
        <f t="shared" si="803"/>
        <v>78.078222443834491</v>
      </c>
      <c r="CX53" s="1">
        <f t="shared" si="803"/>
        <v>79.989638780123897</v>
      </c>
      <c r="CY53" s="1">
        <f t="shared" si="803"/>
        <v>81.948317242024828</v>
      </c>
      <c r="CZ53" s="1">
        <f t="shared" si="803"/>
        <v>83.955426592440261</v>
      </c>
      <c r="DA53" s="1">
        <f t="shared" si="803"/>
        <v>86.012164497097629</v>
      </c>
      <c r="DB53" s="1">
        <f t="shared" si="805"/>
        <v>88.119758239298932</v>
      </c>
      <c r="DC53" s="1">
        <f t="shared" si="805"/>
        <v>90.279465452346102</v>
      </c>
      <c r="DD53" s="1">
        <f t="shared" si="805"/>
        <v>92.492574870078784</v>
      </c>
      <c r="DE53" s="1">
        <f t="shared" si="805"/>
        <v>94.760407095972496</v>
      </c>
      <c r="DF53" s="1">
        <f t="shared" si="805"/>
        <v>97.084315391256155</v>
      </c>
      <c r="DG53" s="1">
        <f t="shared" si="805"/>
        <v>99.46568648251926</v>
      </c>
      <c r="DH53" s="1">
        <f t="shared" si="805"/>
        <v>101.90594138929075</v>
      </c>
      <c r="DI53" s="1">
        <f t="shared" si="805"/>
        <v>104.40653627208346</v>
      </c>
      <c r="DJ53" s="1">
        <f t="shared" si="805"/>
        <v>106.96896330141003</v>
      </c>
      <c r="DK53" s="1">
        <f t="shared" si="805"/>
        <v>109.59475154828935</v>
      </c>
      <c r="DL53" s="1">
        <f t="shared" si="805"/>
        <v>112.28546789677452</v>
      </c>
      <c r="DM53" s="1">
        <f t="shared" si="805"/>
        <v>115.04271797904705</v>
      </c>
      <c r="DN53" s="1">
        <f t="shared" si="805"/>
        <v>117.86814713363566</v>
      </c>
      <c r="DO53" s="1">
        <f t="shared" si="805"/>
        <v>120.76344138733089</v>
      </c>
      <c r="DP53" s="1">
        <f t="shared" si="805"/>
        <v>123.73032846138224</v>
      </c>
      <c r="DQ53" s="1">
        <f t="shared" si="805"/>
        <v>119.82217851550762</v>
      </c>
      <c r="DR53" s="1">
        <f t="shared" si="805"/>
        <v>122.69474212235131</v>
      </c>
      <c r="DS53" s="1">
        <f t="shared" si="805"/>
        <v>125.63617129129372</v>
      </c>
      <c r="DT53" s="1">
        <f t="shared" si="805"/>
        <v>128.64811697468696</v>
      </c>
      <c r="DU53" s="1">
        <f t="shared" si="805"/>
        <v>131.73226970408024</v>
      </c>
      <c r="DV53" s="1">
        <f t="shared" si="805"/>
        <v>134.89036053907444</v>
      </c>
      <c r="DW53" s="1">
        <f t="shared" si="805"/>
        <v>138.12416203892303</v>
      </c>
      <c r="DX53" s="1">
        <f t="shared" si="805"/>
        <v>141.43548925742658</v>
      </c>
      <c r="DY53" s="1">
        <f t="shared" si="805"/>
        <v>144.82620076167814</v>
      </c>
      <c r="DZ53" s="1">
        <f t="shared" si="805"/>
        <v>148.2981996752315</v>
      </c>
      <c r="EA53" s="1">
        <f t="shared" si="805"/>
        <v>151.85343474627786</v>
      </c>
      <c r="EB53" s="1">
        <f t="shared" si="805"/>
        <v>155.49390144143078</v>
      </c>
      <c r="EC53" s="1">
        <f t="shared" si="805"/>
        <v>159.22164306573271</v>
      </c>
      <c r="ED53" s="1">
        <f t="shared" si="805"/>
        <v>163.03875190951231</v>
      </c>
      <c r="EE53" s="1">
        <f t="shared" si="805"/>
        <v>166.94737042273579</v>
      </c>
      <c r="EF53" s="1">
        <f t="shared" si="805"/>
        <v>170.94969241751193</v>
      </c>
      <c r="EG53" s="1">
        <f t="shared" si="805"/>
        <v>175.04796429942496</v>
      </c>
      <c r="EH53" s="1">
        <f t="shared" si="805"/>
        <v>179.24448632838747</v>
      </c>
      <c r="EI53" s="1">
        <f t="shared" si="805"/>
        <v>183.54161390971987</v>
      </c>
      <c r="EJ53" s="1">
        <f t="shared" si="805"/>
        <v>187.94175891618198</v>
      </c>
      <c r="EK53" s="1">
        <f t="shared" si="805"/>
        <v>192.44739104169821</v>
      </c>
      <c r="EL53" s="1">
        <f t="shared" si="805"/>
        <v>197.06103918753678</v>
      </c>
      <c r="EM53" s="1">
        <f t="shared" si="805"/>
        <v>201.78529288171956</v>
      </c>
      <c r="EN53" s="1">
        <f t="shared" si="805"/>
        <v>206.62280373246165</v>
      </c>
      <c r="EO53" s="1">
        <f t="shared" si="805"/>
        <v>211.57628691645385</v>
      </c>
      <c r="EP53" s="1">
        <f t="shared" si="805"/>
        <v>216.64852270282518</v>
      </c>
      <c r="EQ53" s="1">
        <f t="shared" si="805"/>
        <v>221.84235801363988</v>
      </c>
      <c r="ER53" s="1">
        <f t="shared" si="805"/>
        <v>227.16070802180553</v>
      </c>
      <c r="ES53" s="1">
        <f t="shared" si="805"/>
        <v>232.60655778728804</v>
      </c>
      <c r="ET53" s="1">
        <f t="shared" si="805"/>
        <v>238.18296393255338</v>
      </c>
      <c r="EU53" s="1">
        <f t="shared" si="805"/>
        <v>243.89305635817442</v>
      </c>
      <c r="EV53" s="1">
        <f t="shared" si="805"/>
        <v>249.74003999956858</v>
      </c>
      <c r="EW53" s="1">
        <f t="shared" si="805"/>
        <v>255.72719662584879</v>
      </c>
      <c r="EX53" s="1">
        <f t="shared" si="805"/>
        <v>261.85788668180112</v>
      </c>
      <c r="EY53" s="1">
        <f t="shared" si="805"/>
        <v>268.13555117402035</v>
      </c>
      <c r="EZ53" s="1">
        <f t="shared" si="805"/>
        <v>274.56371360226217</v>
      </c>
      <c r="FA53" s="1">
        <f t="shared" si="805"/>
        <v>281.14598193709833</v>
      </c>
      <c r="FB53" s="1">
        <f t="shared" si="805"/>
        <v>287.88605064498222</v>
      </c>
      <c r="FC53" s="1">
        <f t="shared" si="805"/>
        <v>294.78770276186225</v>
      </c>
      <c r="FD53" s="1">
        <f t="shared" si="805"/>
        <v>301.85481201650828</v>
      </c>
      <c r="FE53" s="1">
        <f t="shared" si="805"/>
        <v>309.09134500474005</v>
      </c>
      <c r="FF53" s="1">
        <f t="shared" si="805"/>
        <v>316.50136341578138</v>
      </c>
      <c r="FG53" s="1">
        <f t="shared" si="805"/>
        <v>324.08902631198652</v>
      </c>
      <c r="FH53" s="1">
        <f t="shared" si="805"/>
        <v>331.8585924632207</v>
      </c>
      <c r="FI53" s="1">
        <f t="shared" si="805"/>
        <v>339.81442273720324</v>
      </c>
      <c r="FJ53" s="1">
        <f t="shared" si="805"/>
        <v>347.96098254715662</v>
      </c>
      <c r="FK53" s="1">
        <f t="shared" si="805"/>
        <v>356.30284435813331</v>
      </c>
      <c r="FL53" s="1">
        <f t="shared" si="805"/>
        <v>364.84469025342895</v>
      </c>
      <c r="FM53" s="1">
        <f t="shared" si="805"/>
        <v>373.5913145625214</v>
      </c>
      <c r="FN53" s="1">
        <f t="shared" si="794"/>
        <v>382.54762655201097</v>
      </c>
      <c r="FO53" s="1">
        <f t="shared" si="794"/>
        <v>391.71865318107137</v>
      </c>
      <c r="FP53" s="1">
        <f t="shared" si="794"/>
        <v>401.10954192295941</v>
      </c>
      <c r="FQ53" s="1">
        <f t="shared" si="794"/>
        <v>410.72556365416608</v>
      </c>
      <c r="FR53" s="1">
        <f t="shared" si="794"/>
        <v>420.57211561283066</v>
      </c>
      <c r="FS53">
        <f t="shared" si="750"/>
        <v>6.6518160160576501E-23</v>
      </c>
      <c r="FT53">
        <f t="shared" si="754"/>
        <v>2.7975683345406768E-20</v>
      </c>
    </row>
    <row r="54" spans="3:176" x14ac:dyDescent="0.15">
      <c r="C54" s="6">
        <v>25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2">
        <f t="shared" ref="AC54:AT54" si="807">S*AC$26^(AC$28-$C54)*AC$27^$C54+AC$24</f>
        <v>13.983156012442208</v>
      </c>
      <c r="AD54" s="1">
        <f t="shared" si="807"/>
        <v>14.300770066796257</v>
      </c>
      <c r="AE54" s="1">
        <f t="shared" si="807"/>
        <v>14.626488599163032</v>
      </c>
      <c r="AF54" s="1">
        <f t="shared" si="807"/>
        <v>14.960518723464828</v>
      </c>
      <c r="AG54" s="1">
        <f t="shared" si="807"/>
        <v>15.303072846620687</v>
      </c>
      <c r="AH54" s="1">
        <f t="shared" si="807"/>
        <v>15.654368803814091</v>
      </c>
      <c r="AI54" s="1">
        <f t="shared" si="807"/>
        <v>16.014629997217547</v>
      </c>
      <c r="AJ54" s="1">
        <f t="shared" si="807"/>
        <v>16.384085538262433</v>
      </c>
      <c r="AK54" s="1">
        <f t="shared" si="807"/>
        <v>16.762970393544613</v>
      </c>
      <c r="AL54" s="1">
        <f t="shared" si="807"/>
        <v>17.15152553445893</v>
      </c>
      <c r="AM54" s="1">
        <f t="shared" si="807"/>
        <v>17.549998090657656</v>
      </c>
      <c r="AN54" s="1">
        <f t="shared" si="807"/>
        <v>17.958641507430755</v>
      </c>
      <c r="AO54" s="1">
        <f t="shared" si="807"/>
        <v>18.377715707108177</v>
      </c>
      <c r="AP54" s="1">
        <f t="shared" si="807"/>
        <v>18.192687257897152</v>
      </c>
      <c r="AQ54" s="1">
        <f t="shared" si="807"/>
        <v>18.623524940441886</v>
      </c>
      <c r="AR54" s="1">
        <f t="shared" si="807"/>
        <v>19.06501101323996</v>
      </c>
      <c r="AS54" s="1">
        <f t="shared" si="807"/>
        <v>19.517408802900928</v>
      </c>
      <c r="AT54" s="1">
        <f t="shared" si="807"/>
        <v>19.980988147947283</v>
      </c>
      <c r="AU54" s="1">
        <f t="shared" si="787"/>
        <v>20.456025559850257</v>
      </c>
      <c r="AV54" s="1">
        <f t="shared" si="798"/>
        <v>20.942804388047982</v>
      </c>
      <c r="AW54" s="1">
        <f t="shared" si="798"/>
        <v>21.441614989044389</v>
      </c>
      <c r="AX54" s="1">
        <f t="shared" si="798"/>
        <v>21.952754899689872</v>
      </c>
      <c r="AY54" s="1">
        <f t="shared" si="798"/>
        <v>22.476529014747079</v>
      </c>
      <c r="AZ54" s="1">
        <f t="shared" si="798"/>
        <v>23.013249768847793</v>
      </c>
      <c r="BA54" s="1">
        <f t="shared" si="798"/>
        <v>23.563237322949487</v>
      </c>
      <c r="BB54" s="1">
        <f t="shared" si="798"/>
        <v>24.126819755402842</v>
      </c>
      <c r="BC54" s="1">
        <f t="shared" si="798"/>
        <v>24.704333257744306</v>
      </c>
      <c r="BD54" s="1">
        <f t="shared" si="798"/>
        <v>25.296122335330413</v>
      </c>
      <c r="BE54" s="1">
        <f t="shared" si="798"/>
        <v>25.902540012933709</v>
      </c>
      <c r="BF54" s="1">
        <f t="shared" si="799"/>
        <v>26.523948045422959</v>
      </c>
      <c r="BG54" s="1">
        <f t="shared" si="799"/>
        <v>27.160717133653328</v>
      </c>
      <c r="BH54" s="1">
        <f t="shared" si="799"/>
        <v>27.813227145695393</v>
      </c>
      <c r="BI54" s="1">
        <f t="shared" si="799"/>
        <v>28.481867343535072</v>
      </c>
      <c r="BJ54" s="1">
        <f t="shared" si="799"/>
        <v>29.167036615379637</v>
      </c>
      <c r="BK54" s="1">
        <f t="shared" si="799"/>
        <v>29.869143713708564</v>
      </c>
      <c r="BL54" s="1">
        <f t="shared" si="799"/>
        <v>30.58860749921125</v>
      </c>
      <c r="BM54" s="1">
        <f t="shared" si="799"/>
        <v>31.325857190757134</v>
      </c>
      <c r="BN54" s="1">
        <f t="shared" si="799"/>
        <v>32.081332621547475</v>
      </c>
      <c r="BO54" s="1">
        <f t="shared" si="799"/>
        <v>32.855484501601524</v>
      </c>
      <c r="BP54" s="1">
        <f t="shared" si="800"/>
        <v>33.648774686733994</v>
      </c>
      <c r="BQ54" s="1">
        <f t="shared" si="800"/>
        <v>34.46167645418398</v>
      </c>
      <c r="BR54" s="1">
        <f t="shared" si="800"/>
        <v>35.294674785060195</v>
      </c>
      <c r="BS54" s="1">
        <f t="shared" si="800"/>
        <v>36.148266653770811</v>
      </c>
      <c r="BT54" s="1">
        <f t="shared" si="800"/>
        <v>37.022961324610755</v>
      </c>
      <c r="BU54" s="1">
        <f t="shared" si="800"/>
        <v>37.919280655683501</v>
      </c>
      <c r="BV54" s="1">
        <f t="shared" si="800"/>
        <v>38.837759410338506</v>
      </c>
      <c r="BW54" s="1">
        <f t="shared" si="800"/>
        <v>39.778945576310512</v>
      </c>
      <c r="BX54" s="1">
        <f t="shared" si="800"/>
        <v>40.743400692750875</v>
      </c>
      <c r="BY54" s="1">
        <f t="shared" si="800"/>
        <v>41.731700185346128</v>
      </c>
      <c r="BZ54" s="1">
        <f t="shared" si="801"/>
        <v>42.744433709723971</v>
      </c>
      <c r="CA54" s="1">
        <f t="shared" si="801"/>
        <v>43.782205503351399</v>
      </c>
      <c r="CB54" s="1">
        <f t="shared" si="801"/>
        <v>44.845634746135062</v>
      </c>
      <c r="CC54" s="1">
        <f t="shared" si="801"/>
        <v>45.935355929939128</v>
      </c>
      <c r="CD54" s="1">
        <f t="shared" si="801"/>
        <v>47.052019237241005</v>
      </c>
      <c r="CE54" s="1">
        <f t="shared" si="801"/>
        <v>48.196290929151132</v>
      </c>
      <c r="CF54" s="1">
        <f t="shared" si="801"/>
        <v>49.368853743028119</v>
      </c>
      <c r="CG54" s="1">
        <f t="shared" si="801"/>
        <v>50.570407299926863</v>
      </c>
      <c r="CH54" s="1">
        <f t="shared" si="801"/>
        <v>51.801668522122384</v>
      </c>
      <c r="CI54" s="1">
        <f t="shared" si="801"/>
        <v>53.063372060959018</v>
      </c>
      <c r="CJ54" s="1">
        <f t="shared" si="802"/>
        <v>54.356270735279885</v>
      </c>
      <c r="CK54" s="1">
        <f t="shared" si="802"/>
        <v>55.681135980698663</v>
      </c>
      <c r="CL54" s="1">
        <f t="shared" si="802"/>
        <v>57.038758309981269</v>
      </c>
      <c r="CM54" s="1">
        <f t="shared" si="802"/>
        <v>58.429947784812924</v>
      </c>
      <c r="CN54" s="1">
        <f t="shared" si="802"/>
        <v>59.855534499231389</v>
      </c>
      <c r="CO54" s="1">
        <f t="shared" si="802"/>
        <v>61.316369075015437</v>
      </c>
      <c r="CP54" s="1">
        <f t="shared" si="802"/>
        <v>62.813323169323851</v>
      </c>
      <c r="CQ54" s="1">
        <f t="shared" si="802"/>
        <v>64.347289994888186</v>
      </c>
      <c r="CR54" s="1">
        <f t="shared" si="802"/>
        <v>65.919184853069439</v>
      </c>
      <c r="CS54" s="1">
        <f t="shared" si="802"/>
        <v>67.529945680097057</v>
      </c>
      <c r="CT54" s="1">
        <f t="shared" si="803"/>
        <v>69.18053360681597</v>
      </c>
      <c r="CU54" s="1">
        <f t="shared" si="803"/>
        <v>70.871933532275932</v>
      </c>
      <c r="CV54" s="1">
        <f t="shared" si="803"/>
        <v>72.605154711505378</v>
      </c>
      <c r="CW54" s="1">
        <f t="shared" si="803"/>
        <v>74.381231357820567</v>
      </c>
      <c r="CX54" s="1">
        <f t="shared" si="803"/>
        <v>76.201223260029508</v>
      </c>
      <c r="CY54" s="1">
        <f t="shared" si="803"/>
        <v>78.066216414898875</v>
      </c>
      <c r="CZ54" s="1">
        <f t="shared" si="803"/>
        <v>79.977323675261644</v>
      </c>
      <c r="DA54" s="1">
        <f t="shared" si="803"/>
        <v>81.935685414151976</v>
      </c>
      <c r="DB54" s="1">
        <f t="shared" si="805"/>
        <v>83.942470205363648</v>
      </c>
      <c r="DC54" s="1">
        <f t="shared" si="805"/>
        <v>85.998875520838368</v>
      </c>
      <c r="DD54" s="1">
        <f t="shared" si="805"/>
        <v>88.106128445300314</v>
      </c>
      <c r="DE54" s="1">
        <f t="shared" si="805"/>
        <v>90.265486408562779</v>
      </c>
      <c r="DF54" s="1">
        <f t="shared" si="805"/>
        <v>92.478237935944648</v>
      </c>
      <c r="DG54" s="1">
        <f t="shared" si="805"/>
        <v>94.745703417244087</v>
      </c>
      <c r="DH54" s="1">
        <f t="shared" si="805"/>
        <v>97.069235894728507</v>
      </c>
      <c r="DI54" s="1">
        <f t="shared" si="805"/>
        <v>99.450221870611188</v>
      </c>
      <c r="DJ54" s="1">
        <f t="shared" si="805"/>
        <v>101.89008213449608</v>
      </c>
      <c r="DK54" s="1">
        <f t="shared" si="805"/>
        <v>104.39027261128511</v>
      </c>
      <c r="DL54" s="1">
        <f t="shared" si="805"/>
        <v>106.95228523005359</v>
      </c>
      <c r="DM54" s="1">
        <f t="shared" si="805"/>
        <v>109.5776488144124</v>
      </c>
      <c r="DN54" s="1">
        <f t="shared" si="805"/>
        <v>112.26792999488833</v>
      </c>
      <c r="DO54" s="1">
        <f t="shared" si="805"/>
        <v>115.02473414386715</v>
      </c>
      <c r="DP54" s="1">
        <f t="shared" si="805"/>
        <v>117.84970633365711</v>
      </c>
      <c r="DQ54" s="1">
        <f t="shared" si="805"/>
        <v>114.26291510156514</v>
      </c>
      <c r="DR54" s="1">
        <f t="shared" si="805"/>
        <v>117.0022034002681</v>
      </c>
      <c r="DS54" s="1">
        <f t="shared" si="805"/>
        <v>119.80716217811769</v>
      </c>
      <c r="DT54" s="1">
        <f t="shared" si="805"/>
        <v>122.67936578996857</v>
      </c>
      <c r="DU54" s="1">
        <f t="shared" si="805"/>
        <v>125.62042633355837</v>
      </c>
      <c r="DV54" s="1">
        <f t="shared" si="805"/>
        <v>128.63199455433866</v>
      </c>
      <c r="DW54" s="1">
        <f t="shared" si="805"/>
        <v>131.71576077199836</v>
      </c>
      <c r="DX54" s="1">
        <f t="shared" si="805"/>
        <v>134.87345582919855</v>
      </c>
      <c r="DY54" s="1">
        <f t="shared" si="805"/>
        <v>138.10685206305232</v>
      </c>
      <c r="DZ54" s="1">
        <f t="shared" si="805"/>
        <v>141.4177642998944</v>
      </c>
      <c r="EA54" s="1">
        <f t="shared" si="805"/>
        <v>144.80805087389876</v>
      </c>
      <c r="EB54" s="1">
        <f t="shared" si="805"/>
        <v>148.27961467011616</v>
      </c>
      <c r="EC54" s="1">
        <f t="shared" si="805"/>
        <v>151.83440419251713</v>
      </c>
      <c r="ED54" s="1">
        <f t="shared" si="805"/>
        <v>155.47441465763958</v>
      </c>
      <c r="EE54" s="1">
        <f t="shared" si="805"/>
        <v>159.20168911445529</v>
      </c>
      <c r="EF54" s="1">
        <f t="shared" si="805"/>
        <v>163.01831959108313</v>
      </c>
      <c r="EG54" s="1">
        <f t="shared" si="805"/>
        <v>166.9264482689936</v>
      </c>
      <c r="EH54" s="1">
        <f t="shared" si="805"/>
        <v>170.92826868536275</v>
      </c>
      <c r="EI54" s="1">
        <f t="shared" si="805"/>
        <v>175.02602696425129</v>
      </c>
      <c r="EJ54" s="1">
        <f t="shared" si="805"/>
        <v>179.22202307729879</v>
      </c>
      <c r="EK54" s="1">
        <f t="shared" si="805"/>
        <v>183.51861213464198</v>
      </c>
      <c r="EL54" s="1">
        <f t="shared" si="805"/>
        <v>187.91820570678027</v>
      </c>
      <c r="EM54" s="1">
        <f t="shared" si="805"/>
        <v>192.42327317813167</v>
      </c>
      <c r="EN54" s="1">
        <f t="shared" si="805"/>
        <v>197.03634313303741</v>
      </c>
      <c r="EO54" s="1">
        <f t="shared" si="805"/>
        <v>201.76000477499525</v>
      </c>
      <c r="EP54" s="1">
        <f t="shared" si="805"/>
        <v>206.59690937991576</v>
      </c>
      <c r="EQ54" s="1">
        <f t="shared" si="805"/>
        <v>211.54977178421871</v>
      </c>
      <c r="ER54" s="1">
        <f t="shared" si="805"/>
        <v>216.62137190860463</v>
      </c>
      <c r="ES54" s="1">
        <f t="shared" si="805"/>
        <v>221.81455631835627</v>
      </c>
      <c r="ET54" s="1">
        <f t="shared" si="805"/>
        <v>227.13223982104623</v>
      </c>
      <c r="EU54" s="1">
        <f t="shared" si="805"/>
        <v>232.57740710254745</v>
      </c>
      <c r="EV54" s="1">
        <f t="shared" si="805"/>
        <v>238.1531144022639</v>
      </c>
      <c r="EW54" s="1">
        <f t="shared" si="805"/>
        <v>243.86249122852399</v>
      </c>
      <c r="EX54" s="1">
        <f t="shared" si="805"/>
        <v>249.70874211509621</v>
      </c>
      <c r="EY54" s="1">
        <f t="shared" si="805"/>
        <v>255.69514841981635</v>
      </c>
      <c r="EZ54" s="1">
        <f t="shared" si="805"/>
        <v>261.82507016633349</v>
      </c>
      <c r="FA54" s="1">
        <f t="shared" si="805"/>
        <v>268.10194793000869</v>
      </c>
      <c r="FB54" s="1">
        <f t="shared" si="805"/>
        <v>274.5293047690264</v>
      </c>
      <c r="FC54" s="1">
        <f t="shared" si="805"/>
        <v>281.11074820180085</v>
      </c>
      <c r="FD54" s="1">
        <f t="shared" si="805"/>
        <v>287.84997223178772</v>
      </c>
      <c r="FE54" s="1">
        <f t="shared" si="805"/>
        <v>294.75075942083885</v>
      </c>
      <c r="FF54" s="1">
        <f t="shared" si="805"/>
        <v>301.81698301226072</v>
      </c>
      <c r="FG54" s="1">
        <f t="shared" si="805"/>
        <v>309.05260910477233</v>
      </c>
      <c r="FH54" s="1">
        <f t="shared" si="805"/>
        <v>316.46169887857877</v>
      </c>
      <c r="FI54" s="1">
        <f t="shared" si="805"/>
        <v>324.04841087481316</v>
      </c>
      <c r="FJ54" s="1">
        <f t="shared" si="805"/>
        <v>331.81700332962356</v>
      </c>
      <c r="FK54" s="1">
        <f t="shared" si="805"/>
        <v>339.77183656421755</v>
      </c>
      <c r="FL54" s="1">
        <f t="shared" si="805"/>
        <v>347.91737543220353</v>
      </c>
      <c r="FM54" s="1">
        <f t="shared" si="805"/>
        <v>356.25819182560423</v>
      </c>
      <c r="FN54" s="1">
        <f t="shared" si="794"/>
        <v>364.79896724094789</v>
      </c>
      <c r="FO54" s="1">
        <f t="shared" si="794"/>
        <v>373.54449540687835</v>
      </c>
      <c r="FP54" s="1">
        <f t="shared" si="794"/>
        <v>382.4996849747572</v>
      </c>
      <c r="FQ54" s="1">
        <f t="shared" si="794"/>
        <v>391.66956227377051</v>
      </c>
      <c r="FR54" s="1">
        <f t="shared" si="794"/>
        <v>401.05927413208423</v>
      </c>
      <c r="FS54">
        <f t="shared" si="750"/>
        <v>3.8846605533776695E-22</v>
      </c>
      <c r="FT54">
        <f t="shared" si="754"/>
        <v>1.5579791417871889E-19</v>
      </c>
    </row>
    <row r="55" spans="3:176" x14ac:dyDescent="0.15">
      <c r="C55" s="6">
        <v>26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2">
        <f t="shared" ref="AD55:AT55" si="808">S*AD$26^(AD$28-$C55)*AD$27^$C55+AD$24</f>
        <v>13.671975157830371</v>
      </c>
      <c r="AE55" s="1">
        <f t="shared" si="808"/>
        <v>13.98162422395232</v>
      </c>
      <c r="AF55" s="1">
        <f t="shared" si="808"/>
        <v>14.299174211150291</v>
      </c>
      <c r="AG55" s="1">
        <f t="shared" si="808"/>
        <v>14.624827031249605</v>
      </c>
      <c r="AH55" s="1">
        <f t="shared" si="808"/>
        <v>14.958789756127679</v>
      </c>
      <c r="AI55" s="1">
        <f t="shared" si="808"/>
        <v>15.301274749584179</v>
      </c>
      <c r="AJ55" s="1">
        <f t="shared" si="808"/>
        <v>15.652499802581261</v>
      </c>
      <c r="AK55" s="1">
        <f t="shared" si="808"/>
        <v>16.012688271939993</v>
      </c>
      <c r="AL55" s="1">
        <f t="shared" si="808"/>
        <v>16.382069222581279</v>
      </c>
      <c r="AM55" s="1">
        <f t="shared" si="808"/>
        <v>16.760877573401931</v>
      </c>
      <c r="AN55" s="1">
        <f t="shared" si="808"/>
        <v>17.149354246878719</v>
      </c>
      <c r="AO55" s="1">
        <f t="shared" si="808"/>
        <v>17.547746322495691</v>
      </c>
      <c r="AP55" s="1">
        <f t="shared" si="808"/>
        <v>17.359741536135566</v>
      </c>
      <c r="AQ55" s="1">
        <f t="shared" si="808"/>
        <v>17.769980956617971</v>
      </c>
      <c r="AR55" s="1">
        <f t="shared" si="808"/>
        <v>18.190359384342432</v>
      </c>
      <c r="AS55" s="1">
        <f t="shared" si="808"/>
        <v>18.621127549173622</v>
      </c>
      <c r="AT55" s="1">
        <f t="shared" si="808"/>
        <v>19.062542381379</v>
      </c>
      <c r="AU55" s="1">
        <f t="shared" si="787"/>
        <v>19.514867164961128</v>
      </c>
      <c r="AV55" s="1">
        <f t="shared" si="798"/>
        <v>19.978371694781899</v>
      </c>
      <c r="AW55" s="1">
        <f t="shared" si="798"/>
        <v>20.453332437572232</v>
      </c>
      <c r="AX55" s="1">
        <f t="shared" si="798"/>
        <v>20.94003269692352</v>
      </c>
      <c r="AY55" s="1">
        <f t="shared" si="798"/>
        <v>21.438762782359206</v>
      </c>
      <c r="AZ55" s="1">
        <f t="shared" si="798"/>
        <v>21.949820182587413</v>
      </c>
      <c r="BA55" s="1">
        <f t="shared" si="798"/>
        <v>22.473509743037972</v>
      </c>
      <c r="BB55" s="1">
        <f t="shared" si="798"/>
        <v>23.01014384778987</v>
      </c>
      <c r="BC55" s="1">
        <f t="shared" si="798"/>
        <v>23.560042605997644</v>
      </c>
      <c r="BD55" s="1">
        <f t="shared" si="798"/>
        <v>24.123534042928004</v>
      </c>
      <c r="BE55" s="1">
        <f t="shared" si="798"/>
        <v>24.70095429572067</v>
      </c>
      <c r="BF55" s="1">
        <f t="shared" si="799"/>
        <v>25.292647813990243</v>
      </c>
      <c r="BG55" s="1">
        <f t="shared" si="799"/>
        <v>25.898967565388894</v>
      </c>
      <c r="BH55" s="1">
        <f t="shared" si="799"/>
        <v>26.520275246252439</v>
      </c>
      <c r="BI55" s="1">
        <f t="shared" si="799"/>
        <v>27.156941497455612</v>
      </c>
      <c r="BJ55" s="1">
        <f t="shared" si="799"/>
        <v>27.809346125605295</v>
      </c>
      <c r="BK55" s="1">
        <f t="shared" si="799"/>
        <v>28.477878329703717</v>
      </c>
      <c r="BL55" s="1">
        <f t="shared" si="799"/>
        <v>29.162936933416923</v>
      </c>
      <c r="BM55" s="1">
        <f t="shared" si="799"/>
        <v>29.864930623087126</v>
      </c>
      <c r="BN55" s="1">
        <f t="shared" si="799"/>
        <v>30.584278191630876</v>
      </c>
      <c r="BO55" s="1">
        <f t="shared" si="799"/>
        <v>31.321408788468815</v>
      </c>
      <c r="BP55" s="1">
        <f t="shared" si="800"/>
        <v>32.076762175635949</v>
      </c>
      <c r="BQ55" s="1">
        <f t="shared" si="800"/>
        <v>32.850788990225418</v>
      </c>
      <c r="BR55" s="1">
        <f t="shared" si="800"/>
        <v>33.643951013322344</v>
      </c>
      <c r="BS55" s="1">
        <f t="shared" si="800"/>
        <v>34.456721445588265</v>
      </c>
      <c r="BT55" s="1">
        <f t="shared" si="800"/>
        <v>35.289585189660599</v>
      </c>
      <c r="BU55" s="1">
        <f t="shared" si="800"/>
        <v>36.143039139535645</v>
      </c>
      <c r="BV55" s="1">
        <f t="shared" si="800"/>
        <v>37.017592477107996</v>
      </c>
      <c r="BW55" s="1">
        <f t="shared" si="800"/>
        <v>37.913766976042957</v>
      </c>
      <c r="BX55" s="1">
        <f t="shared" si="800"/>
        <v>38.832097313163843</v>
      </c>
      <c r="BY55" s="1">
        <f t="shared" si="800"/>
        <v>39.773131387539429</v>
      </c>
      <c r="BZ55" s="1">
        <f t="shared" si="801"/>
        <v>40.73743064746246</v>
      </c>
      <c r="CA55" s="1">
        <f t="shared" si="801"/>
        <v>41.725570425513972</v>
      </c>
      <c r="CB55" s="1">
        <f t="shared" si="801"/>
        <v>42.738140281913765</v>
      </c>
      <c r="CC55" s="1">
        <f t="shared" si="801"/>
        <v>43.775744356361493</v>
      </c>
      <c r="CD55" s="1">
        <f t="shared" si="801"/>
        <v>44.839001728578793</v>
      </c>
      <c r="CE55" s="1">
        <f t="shared" si="801"/>
        <v>45.928546787767232</v>
      </c>
      <c r="CF55" s="1">
        <f t="shared" si="801"/>
        <v>47.045029611202906</v>
      </c>
      <c r="CG55" s="1">
        <f t="shared" si="801"/>
        <v>48.189116352193324</v>
      </c>
      <c r="CH55" s="1">
        <f t="shared" si="801"/>
        <v>49.361489637628303</v>
      </c>
      <c r="CI55" s="1">
        <f t="shared" si="801"/>
        <v>50.562848975362058</v>
      </c>
      <c r="CJ55" s="1">
        <f t="shared" si="802"/>
        <v>51.793911171669592</v>
      </c>
      <c r="CK55" s="1">
        <f t="shared" si="802"/>
        <v>53.055410759026586</v>
      </c>
      <c r="CL55" s="1">
        <f t="shared" si="802"/>
        <v>54.348100434467995</v>
      </c>
      <c r="CM55" s="1">
        <f t="shared" si="802"/>
        <v>55.672751508786988</v>
      </c>
      <c r="CN55" s="1">
        <f t="shared" si="802"/>
        <v>57.030154366842353</v>
      </c>
      <c r="CO55" s="1">
        <f t="shared" si="802"/>
        <v>58.421118939249027</v>
      </c>
      <c r="CP55" s="1">
        <f t="shared" si="802"/>
        <v>59.846475185733247</v>
      </c>
      <c r="CQ55" s="1">
        <f t="shared" si="802"/>
        <v>61.307073590440766</v>
      </c>
      <c r="CR55" s="1">
        <f t="shared" si="802"/>
        <v>62.80378566949382</v>
      </c>
      <c r="CS55" s="1">
        <f t="shared" si="802"/>
        <v>64.337504491099608</v>
      </c>
      <c r="CT55" s="1">
        <f t="shared" si="803"/>
        <v>65.909145208520812</v>
      </c>
      <c r="CU55" s="1">
        <f t="shared" si="803"/>
        <v>67.519645606226177</v>
      </c>
      <c r="CV55" s="1">
        <f t="shared" si="803"/>
        <v>69.16996665954693</v>
      </c>
      <c r="CW55" s="1">
        <f t="shared" si="803"/>
        <v>70.861093108173407</v>
      </c>
      <c r="CX55" s="1">
        <f t="shared" si="803"/>
        <v>72.594034043833744</v>
      </c>
      <c r="CY55" s="1">
        <f t="shared" si="803"/>
        <v>74.369823512505576</v>
      </c>
      <c r="CZ55" s="1">
        <f t="shared" si="803"/>
        <v>76.189521131520095</v>
      </c>
      <c r="DA55" s="1">
        <f t="shared" si="803"/>
        <v>78.054212721926632</v>
      </c>
      <c r="DB55" s="1">
        <f t="shared" si="805"/>
        <v>79.965010956495519</v>
      </c>
      <c r="DC55" s="1">
        <f t="shared" si="805"/>
        <v>81.923056023745275</v>
      </c>
      <c r="DD55" s="1">
        <f t="shared" si="805"/>
        <v>83.929516308391129</v>
      </c>
      <c r="DE55" s="1">
        <f t="shared" si="805"/>
        <v>85.985589088620543</v>
      </c>
      <c r="DF55" s="1">
        <f t="shared" si="805"/>
        <v>88.092501250611861</v>
      </c>
      <c r="DG55" s="1">
        <f t="shared" si="805"/>
        <v>90.251510020722733</v>
      </c>
      <c r="DH55" s="1">
        <f t="shared" si="805"/>
        <v>92.463903715785008</v>
      </c>
      <c r="DI55" s="1">
        <f t="shared" si="805"/>
        <v>94.731002511954074</v>
      </c>
      <c r="DJ55" s="1">
        <f t="shared" si="805"/>
        <v>97.054159232571294</v>
      </c>
      <c r="DK55" s="1">
        <f t="shared" si="805"/>
        <v>99.434760155509963</v>
      </c>
      <c r="DL55" s="1">
        <f t="shared" si="805"/>
        <v>101.87422584048628</v>
      </c>
      <c r="DM55" s="1">
        <f t="shared" si="805"/>
        <v>104.37401197682945</v>
      </c>
      <c r="DN55" s="1">
        <f t="shared" si="805"/>
        <v>106.93561025221642</v>
      </c>
      <c r="DO55" s="1">
        <f t="shared" si="805"/>
        <v>109.56054924289009</v>
      </c>
      <c r="DP55" s="1">
        <f t="shared" si="805"/>
        <v>112.25039532589209</v>
      </c>
      <c r="DQ55" s="1">
        <f t="shared" si="805"/>
        <v>108.96157897694832</v>
      </c>
      <c r="DR55" s="1">
        <f t="shared" si="805"/>
        <v>111.57377540161022</v>
      </c>
      <c r="DS55" s="1">
        <f t="shared" si="805"/>
        <v>114.24859546136517</v>
      </c>
      <c r="DT55" s="1">
        <f t="shared" si="805"/>
        <v>116.98754046738382</v>
      </c>
      <c r="DU55" s="1">
        <f t="shared" si="805"/>
        <v>119.79214772260302</v>
      </c>
      <c r="DV55" s="1">
        <f t="shared" si="805"/>
        <v>122.66399138457635</v>
      </c>
      <c r="DW55" s="1">
        <f t="shared" si="805"/>
        <v>125.60468334901027</v>
      </c>
      <c r="DX55" s="1">
        <f t="shared" si="805"/>
        <v>128.61587415448204</v>
      </c>
      <c r="DY55" s="1">
        <f t="shared" si="805"/>
        <v>131.69925390884649</v>
      </c>
      <c r="DZ55" s="1">
        <f t="shared" si="805"/>
        <v>134.85655323785224</v>
      </c>
      <c r="EA55" s="1">
        <f t="shared" si="805"/>
        <v>138.08954425649992</v>
      </c>
      <c r="EB55" s="1">
        <f t="shared" si="805"/>
        <v>141.40004156368681</v>
      </c>
      <c r="EC55" s="1">
        <f t="shared" si="805"/>
        <v>144.78990326069697</v>
      </c>
      <c r="ED55" s="1">
        <f t="shared" si="805"/>
        <v>148.26103199410815</v>
      </c>
      <c r="EE55" s="1">
        <f t="shared" si="805"/>
        <v>151.81537602370065</v>
      </c>
      <c r="EF55" s="1">
        <f t="shared" si="805"/>
        <v>155.45493031596831</v>
      </c>
      <c r="EG55" s="1">
        <f t="shared" si="805"/>
        <v>159.18173766384405</v>
      </c>
      <c r="EH55" s="1">
        <f t="shared" si="805"/>
        <v>162.99788983327002</v>
      </c>
      <c r="EI55" s="1">
        <f t="shared" si="805"/>
        <v>166.90552873725449</v>
      </c>
      <c r="EJ55" s="1">
        <f t="shared" si="805"/>
        <v>170.90684763807548</v>
      </c>
      <c r="EK55" s="1">
        <f t="shared" si="805"/>
        <v>175.0040923783051</v>
      </c>
      <c r="EL55" s="1">
        <f t="shared" si="805"/>
        <v>179.19956264134638</v>
      </c>
      <c r="EM55" s="1">
        <f t="shared" si="805"/>
        <v>183.49561324218917</v>
      </c>
      <c r="EN55" s="1">
        <f t="shared" si="805"/>
        <v>187.89465544911053</v>
      </c>
      <c r="EO55" s="1">
        <f t="shared" si="805"/>
        <v>192.39915833706038</v>
      </c>
      <c r="EP55" s="1">
        <f t="shared" si="805"/>
        <v>197.01165017349339</v>
      </c>
      <c r="EQ55" s="1">
        <f t="shared" si="805"/>
        <v>201.73471983742343</v>
      </c>
      <c r="ER55" s="1">
        <f t="shared" si="805"/>
        <v>206.57101827249818</v>
      </c>
      <c r="ES55" s="1">
        <f t="shared" si="805"/>
        <v>211.52325997490911</v>
      </c>
      <c r="ET55" s="1">
        <f t="shared" si="805"/>
        <v>216.59422451697196</v>
      </c>
      <c r="EU55" s="1">
        <f t="shared" si="805"/>
        <v>221.7867581072326</v>
      </c>
      <c r="EV55" s="1">
        <f t="shared" si="805"/>
        <v>227.10377518797475</v>
      </c>
      <c r="EW55" s="1">
        <f t="shared" si="805"/>
        <v>232.54826007102463</v>
      </c>
      <c r="EX55" s="1">
        <f t="shared" si="805"/>
        <v>238.12326861277307</v>
      </c>
      <c r="EY55" s="1">
        <f t="shared" si="805"/>
        <v>243.83192992935221</v>
      </c>
      <c r="EZ55" s="1">
        <f t="shared" si="805"/>
        <v>249.67744815293273</v>
      </c>
      <c r="FA55" s="1">
        <f t="shared" si="805"/>
        <v>255.66310423012467</v>
      </c>
      <c r="FB55" s="1">
        <f t="shared" si="805"/>
        <v>261.79225776349244</v>
      </c>
      <c r="FC55" s="1">
        <f t="shared" si="805"/>
        <v>268.0683488972179</v>
      </c>
      <c r="FD55" s="1">
        <f t="shared" si="805"/>
        <v>274.4949002479695</v>
      </c>
      <c r="FE55" s="1">
        <f t="shared" si="805"/>
        <v>281.07551888206029</v>
      </c>
      <c r="FF55" s="1">
        <f t="shared" si="805"/>
        <v>287.81389834000703</v>
      </c>
      <c r="FG55" s="1">
        <f t="shared" si="805"/>
        <v>294.71382070962341</v>
      </c>
      <c r="FH55" s="1">
        <f t="shared" si="805"/>
        <v>301.77915874881421</v>
      </c>
      <c r="FI55" s="1">
        <f t="shared" si="805"/>
        <v>309.01387805925935</v>
      </c>
      <c r="FJ55" s="1">
        <f t="shared" si="805"/>
        <v>316.42203931220962</v>
      </c>
      <c r="FK55" s="1">
        <f t="shared" si="805"/>
        <v>324.00780052764168</v>
      </c>
      <c r="FL55" s="1">
        <f t="shared" si="805"/>
        <v>331.77541940805389</v>
      </c>
      <c r="FM55" s="1">
        <f t="shared" ref="FM55:FR58" si="809">S*FM$26^(FM$28-$C55)*FM$27^$C55+FM$24</f>
        <v>339.72925572821009</v>
      </c>
      <c r="FN55" s="1">
        <f t="shared" si="809"/>
        <v>347.87377378217496</v>
      </c>
      <c r="FO55" s="1">
        <f t="shared" si="809"/>
        <v>356.21354488901329</v>
      </c>
      <c r="FP55" s="1">
        <f t="shared" si="809"/>
        <v>364.75324995855959</v>
      </c>
      <c r="FQ55" s="1">
        <f t="shared" si="809"/>
        <v>373.49768211869866</v>
      </c>
      <c r="FR55" s="1">
        <f t="shared" si="809"/>
        <v>382.45174940563084</v>
      </c>
      <c r="FS55">
        <f t="shared" si="750"/>
        <v>2.1664453086144666E-21</v>
      </c>
      <c r="FT55">
        <f t="shared" si="754"/>
        <v>8.285607982712245E-19</v>
      </c>
    </row>
    <row r="56" spans="3:176" x14ac:dyDescent="0.15">
      <c r="C56" s="6">
        <v>27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2">
        <f t="shared" ref="AE56:AT56" si="810">S*AE$26^(AE$28-$C56)*AE$27^$C56+AE$24</f>
        <v>13.368622810820771</v>
      </c>
      <c r="AF56" s="1">
        <f t="shared" si="810"/>
        <v>13.670506949940313</v>
      </c>
      <c r="AG56" s="1">
        <f t="shared" si="810"/>
        <v>13.980093565957507</v>
      </c>
      <c r="AH56" s="1">
        <f t="shared" si="810"/>
        <v>14.297579499262213</v>
      </c>
      <c r="AI56" s="1">
        <f t="shared" si="810"/>
        <v>14.623166620690917</v>
      </c>
      <c r="AJ56" s="1">
        <f t="shared" si="810"/>
        <v>14.957061960084694</v>
      </c>
      <c r="AK56" s="1">
        <f t="shared" si="810"/>
        <v>15.299477838132599</v>
      </c>
      <c r="AL56" s="1">
        <f t="shared" si="810"/>
        <v>15.650632001584439</v>
      </c>
      <c r="AM56" s="1">
        <f t="shared" si="810"/>
        <v>16.010747761919028</v>
      </c>
      <c r="AN56" s="1">
        <f t="shared" si="810"/>
        <v>16.380054137556264</v>
      </c>
      <c r="AO56" s="1">
        <f t="shared" si="810"/>
        <v>16.75878599970358</v>
      </c>
      <c r="AP56" s="1">
        <f t="shared" si="810"/>
        <v>16.566641410429206</v>
      </c>
      <c r="AQ56" s="1">
        <f t="shared" si="810"/>
        <v>16.957267927208338</v>
      </c>
      <c r="AR56" s="1">
        <f t="shared" si="810"/>
        <v>17.357548435555962</v>
      </c>
      <c r="AS56" s="1">
        <f t="shared" si="810"/>
        <v>17.767721671181924</v>
      </c>
      <c r="AT56" s="1">
        <f t="shared" si="810"/>
        <v>18.188032273590395</v>
      </c>
      <c r="AU56" s="1">
        <f t="shared" si="787"/>
        <v>18.618730932077263</v>
      </c>
      <c r="AV56" s="1">
        <f t="shared" si="798"/>
        <v>19.060074535337961</v>
      </c>
      <c r="AW56" s="1">
        <f t="shared" si="798"/>
        <v>19.512326324774985</v>
      </c>
      <c r="AX56" s="1">
        <f t="shared" si="798"/>
        <v>19.975756051596665</v>
      </c>
      <c r="AY56" s="1">
        <f t="shared" si="798"/>
        <v>20.450640137800839</v>
      </c>
      <c r="AZ56" s="1">
        <f t="shared" si="798"/>
        <v>20.937261841139595</v>
      </c>
      <c r="BA56" s="1">
        <f t="shared" si="798"/>
        <v>21.4359114241635</v>
      </c>
      <c r="BB56" s="1">
        <f t="shared" si="798"/>
        <v>21.946886327446176</v>
      </c>
      <c r="BC56" s="1">
        <f t="shared" si="798"/>
        <v>22.470491347092619</v>
      </c>
      <c r="BD56" s="1">
        <f t="shared" si="798"/>
        <v>23.007038816637209</v>
      </c>
      <c r="BE56" s="1">
        <f t="shared" si="798"/>
        <v>23.556848793439936</v>
      </c>
      <c r="BF56" s="1">
        <f t="shared" si="799"/>
        <v>24.120249249692115</v>
      </c>
      <c r="BG56" s="1">
        <f t="shared" si="799"/>
        <v>24.697576268145529</v>
      </c>
      <c r="BH56" s="1">
        <f t="shared" si="799"/>
        <v>25.289174242681892</v>
      </c>
      <c r="BI56" s="1">
        <f t="shared" si="799"/>
        <v>25.895396083842229</v>
      </c>
      <c r="BJ56" s="1">
        <f t="shared" si="799"/>
        <v>26.516603429438877</v>
      </c>
      <c r="BK56" s="1">
        <f t="shared" si="799"/>
        <v>27.153166860375851</v>
      </c>
      <c r="BL56" s="1">
        <f t="shared" si="799"/>
        <v>27.805466121806262</v>
      </c>
      <c r="BM56" s="1">
        <f t="shared" si="799"/>
        <v>28.473890349758854</v>
      </c>
      <c r="BN56" s="1">
        <f t="shared" si="799"/>
        <v>29.15883830336892</v>
      </c>
      <c r="BO56" s="1">
        <f t="shared" si="799"/>
        <v>29.860718602852046</v>
      </c>
      <c r="BP56" s="1">
        <f t="shared" si="800"/>
        <v>30.579949973362957</v>
      </c>
      <c r="BQ56" s="1">
        <f t="shared" si="800"/>
        <v>31.316961494884705</v>
      </c>
      <c r="BR56" s="1">
        <f t="shared" si="800"/>
        <v>32.072192858297576</v>
      </c>
      <c r="BS56" s="1">
        <f t="shared" si="800"/>
        <v>32.846094627780374</v>
      </c>
      <c r="BT56" s="1">
        <f t="shared" si="800"/>
        <v>33.639128509700754</v>
      </c>
      <c r="BU56" s="1">
        <f t="shared" si="800"/>
        <v>34.451767628155068</v>
      </c>
      <c r="BV56" s="1">
        <f t="shared" si="800"/>
        <v>35.284496807322114</v>
      </c>
      <c r="BW56" s="1">
        <f t="shared" si="800"/>
        <v>36.1378128607994</v>
      </c>
      <c r="BX56" s="1">
        <f t="shared" si="800"/>
        <v>37.012224888094423</v>
      </c>
      <c r="BY56" s="1">
        <f t="shared" si="800"/>
        <v>37.90825457844808</v>
      </c>
      <c r="BZ56" s="1">
        <f t="shared" si="801"/>
        <v>38.826436522171463</v>
      </c>
      <c r="CA56" s="1">
        <f t="shared" si="801"/>
        <v>39.767318529681752</v>
      </c>
      <c r="CB56" s="1">
        <f t="shared" si="801"/>
        <v>40.731461958427772</v>
      </c>
      <c r="CC56" s="1">
        <f t="shared" si="801"/>
        <v>41.719442047900181</v>
      </c>
      <c r="CD56" s="1">
        <f t="shared" si="801"/>
        <v>42.731848262926256</v>
      </c>
      <c r="CE56" s="1">
        <f t="shared" si="801"/>
        <v>43.769284645454171</v>
      </c>
      <c r="CF56" s="1">
        <f t="shared" si="801"/>
        <v>44.832370175036694</v>
      </c>
      <c r="CG56" s="1">
        <f t="shared" si="801"/>
        <v>45.921739138229498</v>
      </c>
      <c r="CH56" s="1">
        <f t="shared" si="801"/>
        <v>47.038041507124319</v>
      </c>
      <c r="CI56" s="1">
        <f t="shared" si="801"/>
        <v>48.181943327243211</v>
      </c>
      <c r="CJ56" s="1">
        <f t="shared" si="802"/>
        <v>49.35412711502503</v>
      </c>
      <c r="CK56" s="1">
        <f t="shared" si="802"/>
        <v>50.555292265141674</v>
      </c>
      <c r="CL56" s="1">
        <f t="shared" si="802"/>
        <v>51.786155467886857</v>
      </c>
      <c r="CM56" s="1">
        <f t="shared" si="802"/>
        <v>53.047451136886906</v>
      </c>
      <c r="CN56" s="1">
        <f t="shared" si="802"/>
        <v>54.339931847388222</v>
      </c>
      <c r="CO56" s="1">
        <f t="shared" si="802"/>
        <v>55.664368785383751</v>
      </c>
      <c r="CP56" s="1">
        <f t="shared" si="802"/>
        <v>57.021552207845787</v>
      </c>
      <c r="CQ56" s="1">
        <f t="shared" si="802"/>
        <v>58.41229191434023</v>
      </c>
      <c r="CR56" s="1">
        <f t="shared" si="802"/>
        <v>59.837417730303493</v>
      </c>
      <c r="CS56" s="1">
        <f t="shared" si="802"/>
        <v>61.297780002270613</v>
      </c>
      <c r="CT56" s="1">
        <f t="shared" si="803"/>
        <v>62.794250105350052</v>
      </c>
      <c r="CU56" s="1">
        <f t="shared" si="803"/>
        <v>64.327720963248083</v>
      </c>
      <c r="CV56" s="1">
        <f t="shared" si="803"/>
        <v>65.899107581153046</v>
      </c>
      <c r="CW56" s="1">
        <f t="shared" si="803"/>
        <v>67.509347591797464</v>
      </c>
      <c r="CX56" s="1">
        <f t="shared" si="803"/>
        <v>69.159401815024097</v>
      </c>
      <c r="CY56" s="1">
        <f t="shared" si="803"/>
        <v>70.850254831189616</v>
      </c>
      <c r="CZ56" s="1">
        <f t="shared" si="803"/>
        <v>72.582915568748291</v>
      </c>
      <c r="DA56" s="1">
        <f t="shared" si="803"/>
        <v>74.358417906366213</v>
      </c>
      <c r="DB56" s="1">
        <f t="shared" ref="DB56:FM59" si="811">S*DB$26^(DB$28-$C56)*DB$27^$C56+DB$24</f>
        <v>76.177821289925461</v>
      </c>
      <c r="DC56" s="1">
        <f t="shared" si="811"/>
        <v>78.042211364786553</v>
      </c>
      <c r="DD56" s="1">
        <f t="shared" si="811"/>
        <v>79.952700623686155</v>
      </c>
      <c r="DE56" s="1">
        <f t="shared" si="811"/>
        <v>81.910429070657131</v>
      </c>
      <c r="DF56" s="1">
        <f t="shared" si="811"/>
        <v>83.916564901366741</v>
      </c>
      <c r="DG56" s="1">
        <f t="shared" si="811"/>
        <v>85.972305200279479</v>
      </c>
      <c r="DH56" s="1">
        <f t="shared" si="811"/>
        <v>88.078876655060057</v>
      </c>
      <c r="DI56" s="1">
        <f t="shared" si="811"/>
        <v>90.237536288643398</v>
      </c>
      <c r="DJ56" s="1">
        <f t="shared" si="811"/>
        <v>92.449572209407989</v>
      </c>
      <c r="DK56" s="1">
        <f t="shared" si="811"/>
        <v>94.716304379901032</v>
      </c>
      <c r="DL56" s="1">
        <f t="shared" si="811"/>
        <v>97.039085404573285</v>
      </c>
      <c r="DM56" s="1">
        <f t="shared" si="811"/>
        <v>99.419301336994323</v>
      </c>
      <c r="DN56" s="1">
        <f t="shared" si="811"/>
        <v>101.85837250702986</v>
      </c>
      <c r="DO56" s="1">
        <f t="shared" si="811"/>
        <v>104.35775436847439</v>
      </c>
      <c r="DP56" s="1">
        <f t="shared" si="811"/>
        <v>106.91893836764564</v>
      </c>
      <c r="DQ56" s="1">
        <f t="shared" si="811"/>
        <v>103.90620336087608</v>
      </c>
      <c r="DR56" s="1">
        <f t="shared" si="811"/>
        <v>106.39720445931732</v>
      </c>
      <c r="DS56" s="1">
        <f t="shared" si="811"/>
        <v>108.94792371001255</v>
      </c>
      <c r="DT56" s="1">
        <f t="shared" si="811"/>
        <v>111.55979276937923</v>
      </c>
      <c r="DU56" s="1">
        <f t="shared" si="811"/>
        <v>114.23427761572901</v>
      </c>
      <c r="DV56" s="1">
        <f t="shared" si="811"/>
        <v>116.97287937208544</v>
      </c>
      <c r="DW56" s="1">
        <f t="shared" si="811"/>
        <v>119.77713514872772</v>
      </c>
      <c r="DX56" s="1">
        <f t="shared" si="811"/>
        <v>122.64861890593301</v>
      </c>
      <c r="DY56" s="1">
        <f t="shared" si="811"/>
        <v>125.58894233740216</v>
      </c>
      <c r="DZ56" s="1">
        <f t="shared" si="811"/>
        <v>128.59975577486378</v>
      </c>
      <c r="EA56" s="1">
        <f t="shared" si="811"/>
        <v>131.68274911436521</v>
      </c>
      <c r="EB56" s="1">
        <f t="shared" si="811"/>
        <v>134.83965276476997</v>
      </c>
      <c r="EC56" s="1">
        <f t="shared" si="811"/>
        <v>138.07223861899388</v>
      </c>
      <c r="ED56" s="1">
        <f t="shared" si="811"/>
        <v>141.38232104852531</v>
      </c>
      <c r="EE56" s="1">
        <f t="shared" si="811"/>
        <v>144.77175792178767</v>
      </c>
      <c r="EF56" s="1">
        <f t="shared" si="811"/>
        <v>148.24245164691544</v>
      </c>
      <c r="EG56" s="1">
        <f t="shared" si="811"/>
        <v>151.79635023952954</v>
      </c>
      <c r="EH56" s="1">
        <f t="shared" si="811"/>
        <v>155.43544841611075</v>
      </c>
      <c r="EI56" s="1">
        <f t="shared" si="811"/>
        <v>159.16178871358554</v>
      </c>
      <c r="EJ56" s="1">
        <f t="shared" si="811"/>
        <v>162.97746263575195</v>
      </c>
      <c r="EK56" s="1">
        <f t="shared" si="811"/>
        <v>166.88461182718984</v>
      </c>
      <c r="EL56" s="1">
        <f t="shared" si="811"/>
        <v>170.88542927531347</v>
      </c>
      <c r="EM56" s="1">
        <f t="shared" si="811"/>
        <v>174.98216054124183</v>
      </c>
      <c r="EN56" s="1">
        <f t="shared" si="811"/>
        <v>179.17710502017732</v>
      </c>
      <c r="EO56" s="1">
        <f t="shared" si="811"/>
        <v>183.47261723200018</v>
      </c>
      <c r="EP56" s="1">
        <f t="shared" si="811"/>
        <v>187.87110814280257</v>
      </c>
      <c r="EQ56" s="1">
        <f t="shared" si="811"/>
        <v>192.37504651810565</v>
      </c>
      <c r="ER56" s="1">
        <f t="shared" si="811"/>
        <v>196.98696030851681</v>
      </c>
      <c r="ES56" s="1">
        <f t="shared" si="811"/>
        <v>201.70943806860677</v>
      </c>
      <c r="ET56" s="1">
        <f t="shared" si="811"/>
        <v>206.54513040980206</v>
      </c>
      <c r="EU56" s="1">
        <f t="shared" si="811"/>
        <v>211.49675148810849</v>
      </c>
      <c r="EV56" s="1">
        <f t="shared" si="811"/>
        <v>216.56708052750059</v>
      </c>
      <c r="EW56" s="1">
        <f t="shared" si="811"/>
        <v>221.7589633798323</v>
      </c>
      <c r="EX56" s="1">
        <f t="shared" si="811"/>
        <v>227.07531412214368</v>
      </c>
      <c r="EY56" s="1">
        <f t="shared" si="811"/>
        <v>232.51911669226189</v>
      </c>
      <c r="EZ56" s="1">
        <f t="shared" si="811"/>
        <v>238.0934265636117</v>
      </c>
      <c r="FA56" s="1">
        <f t="shared" si="811"/>
        <v>243.80137246017895</v>
      </c>
      <c r="FB56" s="1">
        <f t="shared" si="811"/>
        <v>249.64615811258656</v>
      </c>
      <c r="FC56" s="1">
        <f t="shared" si="811"/>
        <v>255.63106405627008</v>
      </c>
      <c r="FD56" s="1">
        <f t="shared" si="811"/>
        <v>261.75944947276236</v>
      </c>
      <c r="FE56" s="1">
        <f t="shared" si="811"/>
        <v>268.03475407512013</v>
      </c>
      <c r="FF56" s="1">
        <f t="shared" si="811"/>
        <v>274.46050003855078</v>
      </c>
      <c r="FG56" s="1">
        <f t="shared" si="811"/>
        <v>281.04029397732342</v>
      </c>
      <c r="FH56" s="1">
        <f t="shared" si="811"/>
        <v>287.77782896907314</v>
      </c>
      <c r="FI56" s="1">
        <f t="shared" si="811"/>
        <v>294.67688662763561</v>
      </c>
      <c r="FJ56" s="1">
        <f t="shared" si="811"/>
        <v>301.74133922557434</v>
      </c>
      <c r="FK56" s="1">
        <f t="shared" si="811"/>
        <v>308.97515186759279</v>
      </c>
      <c r="FL56" s="1">
        <f t="shared" si="811"/>
        <v>316.38238471605058</v>
      </c>
      <c r="FM56" s="1">
        <f t="shared" si="811"/>
        <v>323.96719526983406</v>
      </c>
      <c r="FN56" s="1">
        <f t="shared" si="809"/>
        <v>331.73384069785823</v>
      </c>
      <c r="FO56" s="1">
        <f t="shared" si="809"/>
        <v>339.68668022851176</v>
      </c>
      <c r="FP56" s="1">
        <f t="shared" si="809"/>
        <v>347.83017759638585</v>
      </c>
      <c r="FQ56" s="1">
        <f t="shared" si="809"/>
        <v>356.16890354765911</v>
      </c>
      <c r="FR56" s="1">
        <f t="shared" si="809"/>
        <v>364.70753840554579</v>
      </c>
      <c r="FS56">
        <f t="shared" si="750"/>
        <v>1.1554374979277175E-20</v>
      </c>
      <c r="FT56">
        <f t="shared" si="754"/>
        <v>4.2139676565068079E-18</v>
      </c>
    </row>
    <row r="57" spans="3:176" x14ac:dyDescent="0.15">
      <c r="C57" s="6">
        <v>28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2">
        <f t="shared" ref="AF57:AT57" si="812">S*AF$26^(AF$28-$C57)*AF$27^$C57+AF$24</f>
        <v>13.072902346049254</v>
      </c>
      <c r="AG57" s="1">
        <f t="shared" si="812"/>
        <v>13.367216594442201</v>
      </c>
      <c r="AH57" s="1">
        <f t="shared" si="812"/>
        <v>13.669039859895165</v>
      </c>
      <c r="AI57" s="1">
        <f t="shared" si="812"/>
        <v>13.978564038742226</v>
      </c>
      <c r="AJ57" s="1">
        <f t="shared" si="812"/>
        <v>14.29598593141394</v>
      </c>
      <c r="AK57" s="1">
        <f t="shared" si="812"/>
        <v>14.621507367766281</v>
      </c>
      <c r="AL57" s="1">
        <f t="shared" si="812"/>
        <v>14.955335335612524</v>
      </c>
      <c r="AM57" s="1">
        <f t="shared" si="812"/>
        <v>15.297682112539864</v>
      </c>
      <c r="AN57" s="1">
        <f t="shared" si="812"/>
        <v>15.648765401094714</v>
      </c>
      <c r="AO57" s="1">
        <f t="shared" si="812"/>
        <v>16.008808467422863</v>
      </c>
      <c r="AP57" s="1">
        <f t="shared" si="812"/>
        <v>15.811480788359916</v>
      </c>
      <c r="AQ57" s="1">
        <f t="shared" si="812"/>
        <v>16.183432623240648</v>
      </c>
      <c r="AR57" s="1">
        <f t="shared" si="812"/>
        <v>16.564576635694522</v>
      </c>
      <c r="AS57" s="1">
        <f t="shared" si="812"/>
        <v>16.955140141040534</v>
      </c>
      <c r="AT57" s="1">
        <f t="shared" si="812"/>
        <v>17.355356075972406</v>
      </c>
      <c r="AU57" s="1">
        <f t="shared" si="787"/>
        <v>17.765463137571874</v>
      </c>
      <c r="AV57" s="1">
        <f t="shared" si="798"/>
        <v>18.185705925759777</v>
      </c>
      <c r="AW57" s="1">
        <f t="shared" si="798"/>
        <v>18.616335089269782</v>
      </c>
      <c r="AX57" s="1">
        <f t="shared" si="798"/>
        <v>19.057607475232022</v>
      </c>
      <c r="AY57" s="1">
        <f t="shared" si="798"/>
        <v>19.509786282455813</v>
      </c>
      <c r="AZ57" s="1">
        <f t="shared" si="798"/>
        <v>19.973141218502988</v>
      </c>
      <c r="BA57" s="1">
        <f t="shared" si="798"/>
        <v>20.44794866064554</v>
      </c>
      <c r="BB57" s="1">
        <f t="shared" si="798"/>
        <v>20.934491820803675</v>
      </c>
      <c r="BC57" s="1">
        <f t="shared" si="798"/>
        <v>21.433060914562681</v>
      </c>
      <c r="BD57" s="1">
        <f t="shared" si="798"/>
        <v>21.943953334369468</v>
      </c>
      <c r="BE57" s="1">
        <f t="shared" si="798"/>
        <v>22.467473827012178</v>
      </c>
      <c r="BF57" s="1">
        <f t="shared" si="799"/>
        <v>23.003934675488757</v>
      </c>
      <c r="BG57" s="1">
        <f t="shared" si="799"/>
        <v>23.553655885373036</v>
      </c>
      <c r="BH57" s="1">
        <f t="shared" si="799"/>
        <v>24.116965375789508</v>
      </c>
      <c r="BI57" s="1">
        <f t="shared" si="799"/>
        <v>24.69419917511085</v>
      </c>
      <c r="BJ57" s="1">
        <f t="shared" si="799"/>
        <v>25.285701621494887</v>
      </c>
      <c r="BK57" s="1">
        <f t="shared" si="799"/>
        <v>25.891825568380728</v>
      </c>
      <c r="BL57" s="1">
        <f t="shared" si="799"/>
        <v>26.512932595066715</v>
      </c>
      <c r="BM57" s="1">
        <f t="shared" si="799"/>
        <v>27.149393222495842</v>
      </c>
      <c r="BN57" s="1">
        <f t="shared" si="799"/>
        <v>27.801587134377392</v>
      </c>
      <c r="BO57" s="1">
        <f t="shared" si="799"/>
        <v>28.469903403776836</v>
      </c>
      <c r="BP57" s="1">
        <f t="shared" si="800"/>
        <v>29.154740725309097</v>
      </c>
      <c r="BQ57" s="1">
        <f t="shared" si="800"/>
        <v>29.856507653073919</v>
      </c>
      <c r="BR57" s="1">
        <f t="shared" si="800"/>
        <v>30.575622844475085</v>
      </c>
      <c r="BS57" s="1">
        <f t="shared" si="800"/>
        <v>31.312515310069347</v>
      </c>
      <c r="BT57" s="1">
        <f t="shared" si="800"/>
        <v>32.067624669593755</v>
      </c>
      <c r="BU57" s="1">
        <f t="shared" si="800"/>
        <v>32.841401414324586</v>
      </c>
      <c r="BV57" s="1">
        <f t="shared" si="800"/>
        <v>33.634307175924114</v>
      </c>
      <c r="BW57" s="1">
        <f t="shared" si="800"/>
        <v>34.446815001935875</v>
      </c>
      <c r="BX57" s="1">
        <f t="shared" si="800"/>
        <v>35.279409638092815</v>
      </c>
      <c r="BY57" s="1">
        <f t="shared" si="800"/>
        <v>36.132587817606556</v>
      </c>
      <c r="BZ57" s="1">
        <f t="shared" si="801"/>
        <v>37.00685855761089</v>
      </c>
      <c r="CA57" s="1">
        <f t="shared" si="801"/>
        <v>37.902743462935959</v>
      </c>
      <c r="CB57" s="1">
        <f t="shared" si="801"/>
        <v>38.820777037394627</v>
      </c>
      <c r="CC57" s="1">
        <f t="shared" si="801"/>
        <v>39.761507002766812</v>
      </c>
      <c r="CD57" s="1">
        <f t="shared" si="801"/>
        <v>40.725494625672169</v>
      </c>
      <c r="CE57" s="1">
        <f t="shared" si="801"/>
        <v>41.713315052525971</v>
      </c>
      <c r="CF57" s="1">
        <f t="shared" si="801"/>
        <v>42.725557652778434</v>
      </c>
      <c r="CG57" s="1">
        <f t="shared" si="801"/>
        <v>43.762826370642053</v>
      </c>
      <c r="CH57" s="1">
        <f t="shared" si="801"/>
        <v>44.825740085516998</v>
      </c>
      <c r="CI57" s="1">
        <f t="shared" si="801"/>
        <v>45.914932981329571</v>
      </c>
      <c r="CJ57" s="1">
        <f t="shared" si="802"/>
        <v>47.03105492500422</v>
      </c>
      <c r="CK57" s="1">
        <f t="shared" si="802"/>
        <v>48.17477185429496</v>
      </c>
      <c r="CL57" s="1">
        <f t="shared" si="802"/>
        <v>49.346766175207584</v>
      </c>
      <c r="CM57" s="1">
        <f t="shared" si="802"/>
        <v>50.547737169249942</v>
      </c>
      <c r="CN57" s="1">
        <f t="shared" si="802"/>
        <v>51.778401410753332</v>
      </c>
      <c r="CO57" s="1">
        <f t="shared" si="802"/>
        <v>53.039493194513788</v>
      </c>
      <c r="CP57" s="1">
        <f t="shared" si="802"/>
        <v>54.331764974008991</v>
      </c>
      <c r="CQ57" s="1">
        <f t="shared" si="802"/>
        <v>55.655987810451805</v>
      </c>
      <c r="CR57" s="1">
        <f t="shared" si="802"/>
        <v>57.012951832948758</v>
      </c>
      <c r="CS57" s="1">
        <f t="shared" si="802"/>
        <v>58.403466710037883</v>
      </c>
      <c r="CT57" s="1">
        <f t="shared" si="803"/>
        <v>59.828362132887513</v>
      </c>
      <c r="CU57" s="1">
        <f t="shared" si="803"/>
        <v>61.288488310444208</v>
      </c>
      <c r="CV57" s="1">
        <f t="shared" si="803"/>
        <v>62.78471647682553</v>
      </c>
      <c r="CW57" s="1">
        <f t="shared" si="803"/>
        <v>64.317939411260184</v>
      </c>
      <c r="CX57" s="1">
        <f t="shared" si="803"/>
        <v>65.889071970886064</v>
      </c>
      <c r="CY57" s="1">
        <f t="shared" si="803"/>
        <v>67.499051636724104</v>
      </c>
      <c r="CZ57" s="1">
        <f t="shared" si="803"/>
        <v>69.148839073153709</v>
      </c>
      <c r="DA57" s="1">
        <f t="shared" si="803"/>
        <v>70.839418701223721</v>
      </c>
      <c r="DB57" s="1">
        <f t="shared" si="811"/>
        <v>72.571799286140916</v>
      </c>
      <c r="DC57" s="1">
        <f t="shared" si="811"/>
        <v>74.347014539286846</v>
      </c>
      <c r="DD57" s="1">
        <f t="shared" si="811"/>
        <v>76.166123735122383</v>
      </c>
      <c r="DE57" s="1">
        <f t="shared" si="811"/>
        <v>78.030212343347529</v>
      </c>
      <c r="DF57" s="1">
        <f t="shared" si="811"/>
        <v>79.940392676694472</v>
      </c>
      <c r="DG57" s="1">
        <f t="shared" si="811"/>
        <v>81.897804554740219</v>
      </c>
      <c r="DH57" s="1">
        <f t="shared" si="811"/>
        <v>83.903615984134703</v>
      </c>
      <c r="DI57" s="1">
        <f t="shared" si="811"/>
        <v>85.959023855650798</v>
      </c>
      <c r="DJ57" s="1">
        <f t="shared" si="811"/>
        <v>88.065254658471673</v>
      </c>
      <c r="DK57" s="1">
        <f t="shared" si="811"/>
        <v>90.223565212142375</v>
      </c>
      <c r="DL57" s="1">
        <f t="shared" si="811"/>
        <v>92.435243416621915</v>
      </c>
      <c r="DM57" s="1">
        <f t="shared" si="811"/>
        <v>94.701609020883765</v>
      </c>
      <c r="DN57" s="1">
        <f t="shared" si="811"/>
        <v>97.024014410523463</v>
      </c>
      <c r="DO57" s="1">
        <f t="shared" si="811"/>
        <v>99.403845414843289</v>
      </c>
      <c r="DP57" s="1">
        <f t="shared" si="811"/>
        <v>101.84252213389551</v>
      </c>
      <c r="DQ57" s="1">
        <f t="shared" si="811"/>
        <v>99.085376682691219</v>
      </c>
      <c r="DR57" s="1">
        <f t="shared" si="811"/>
        <v>101.46080542681361</v>
      </c>
      <c r="DS57" s="1">
        <f t="shared" si="811"/>
        <v>103.89318164297789</v>
      </c>
      <c r="DT57" s="1">
        <f t="shared" si="811"/>
        <v>106.38387056454677</v>
      </c>
      <c r="DU57" s="1">
        <f t="shared" si="811"/>
        <v>108.93427015438012</v>
      </c>
      <c r="DV57" s="1">
        <f t="shared" si="811"/>
        <v>111.54581188947762</v>
      </c>
      <c r="DW57" s="1">
        <f t="shared" si="811"/>
        <v>114.2199615644318</v>
      </c>
      <c r="DX57" s="1">
        <f t="shared" si="811"/>
        <v>116.95822011414272</v>
      </c>
      <c r="DY57" s="1">
        <f t="shared" si="811"/>
        <v>119.76212445625595</v>
      </c>
      <c r="DZ57" s="1">
        <f t="shared" si="811"/>
        <v>122.6332483537972</v>
      </c>
      <c r="EA57" s="1">
        <f t="shared" si="811"/>
        <v>125.57320329848679</v>
      </c>
      <c r="EB57" s="1">
        <f t="shared" si="811"/>
        <v>128.58363941523069</v>
      </c>
      <c r="EC57" s="1">
        <f t="shared" si="811"/>
        <v>131.66624638829535</v>
      </c>
      <c r="ED57" s="1">
        <f t="shared" si="811"/>
        <v>134.8227544096863</v>
      </c>
      <c r="EE57" s="1">
        <f t="shared" si="811"/>
        <v>138.05493515026234</v>
      </c>
      <c r="EF57" s="1">
        <f t="shared" si="811"/>
        <v>141.3646027541316</v>
      </c>
      <c r="EG57" s="1">
        <f t="shared" si="811"/>
        <v>144.75361485688583</v>
      </c>
      <c r="EH57" s="1">
        <f t="shared" si="811"/>
        <v>148.22387362824631</v>
      </c>
      <c r="EI57" s="1">
        <f t="shared" si="811"/>
        <v>151.77732683970493</v>
      </c>
      <c r="EJ57" s="1">
        <f t="shared" si="811"/>
        <v>155.41596895776101</v>
      </c>
      <c r="EK57" s="1">
        <f t="shared" si="811"/>
        <v>159.14184226336641</v>
      </c>
      <c r="EL57" s="1">
        <f t="shared" si="811"/>
        <v>162.95703799820814</v>
      </c>
      <c r="EM57" s="1">
        <f t="shared" si="811"/>
        <v>166.86369753847111</v>
      </c>
      <c r="EN57" s="1">
        <f t="shared" si="811"/>
        <v>170.86401359674036</v>
      </c>
      <c r="EO57" s="1">
        <f t="shared" si="811"/>
        <v>174.96023145271698</v>
      </c>
      <c r="EP57" s="1">
        <f t="shared" si="811"/>
        <v>179.15465021343903</v>
      </c>
      <c r="EQ57" s="1">
        <f t="shared" si="811"/>
        <v>183.44962410371369</v>
      </c>
      <c r="ER57" s="1">
        <f t="shared" si="811"/>
        <v>187.84756378748671</v>
      </c>
      <c r="ES57" s="1">
        <f t="shared" si="811"/>
        <v>192.35093772088877</v>
      </c>
      <c r="ET57" s="1">
        <f t="shared" si="811"/>
        <v>196.96227353771985</v>
      </c>
      <c r="EU57" s="1">
        <f t="shared" si="811"/>
        <v>201.68415946814821</v>
      </c>
      <c r="EV57" s="1">
        <f t="shared" si="811"/>
        <v>206.51924579142084</v>
      </c>
      <c r="EW57" s="1">
        <f t="shared" si="811"/>
        <v>211.47024632340049</v>
      </c>
      <c r="EX57" s="1">
        <f t="shared" si="811"/>
        <v>216.53993993976437</v>
      </c>
      <c r="EY57" s="1">
        <f t="shared" si="811"/>
        <v>221.73117213571862</v>
      </c>
      <c r="EZ57" s="1">
        <f t="shared" si="811"/>
        <v>227.04685662310624</v>
      </c>
      <c r="FA57" s="1">
        <f t="shared" si="811"/>
        <v>232.48997696580128</v>
      </c>
      <c r="FB57" s="1">
        <f t="shared" si="811"/>
        <v>238.06358825431121</v>
      </c>
      <c r="FC57" s="1">
        <f t="shared" si="811"/>
        <v>243.77081882052445</v>
      </c>
      <c r="FD57" s="1">
        <f t="shared" si="811"/>
        <v>249.61487199356623</v>
      </c>
      <c r="FE57" s="1">
        <f t="shared" si="811"/>
        <v>255.59902789774938</v>
      </c>
      <c r="FF57" s="1">
        <f t="shared" si="811"/>
        <v>261.72664529362811</v>
      </c>
      <c r="FG57" s="1">
        <f t="shared" si="811"/>
        <v>268.00116346318765</v>
      </c>
      <c r="FH57" s="1">
        <f t="shared" si="811"/>
        <v>274.42610414023011</v>
      </c>
      <c r="FI57" s="1">
        <f t="shared" si="811"/>
        <v>281.00507348703684</v>
      </c>
      <c r="FJ57" s="1">
        <f t="shared" si="811"/>
        <v>287.74176411841967</v>
      </c>
      <c r="FK57" s="1">
        <f t="shared" si="811"/>
        <v>294.63995717429538</v>
      </c>
      <c r="FL57" s="1">
        <f t="shared" si="811"/>
        <v>301.7035244419472</v>
      </c>
      <c r="FM57" s="1">
        <f t="shared" si="811"/>
        <v>308.93643052916417</v>
      </c>
      <c r="FN57" s="1">
        <f t="shared" si="809"/>
        <v>316.34273508947911</v>
      </c>
      <c r="FO57" s="1">
        <f t="shared" si="809"/>
        <v>323.92659510075265</v>
      </c>
      <c r="FP57" s="1">
        <f t="shared" si="809"/>
        <v>331.69226719838355</v>
      </c>
      <c r="FQ57" s="1">
        <f t="shared" si="809"/>
        <v>339.64411006445386</v>
      </c>
      <c r="FR57" s="1">
        <f t="shared" si="809"/>
        <v>347.78658687415151</v>
      </c>
      <c r="FS57">
        <f t="shared" si="750"/>
        <v>5.9009843644165521E-20</v>
      </c>
      <c r="FT57">
        <f t="shared" si="754"/>
        <v>2.0522832112981669E-17</v>
      </c>
    </row>
    <row r="58" spans="3:176" x14ac:dyDescent="0.15">
      <c r="C58" s="6">
        <v>29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2">
        <f t="shared" ref="AG58:AT58" si="813">S*AG$26^(AG$28-$C58)*AG$27^$C58+AG$24</f>
        <v>12.784622076809088</v>
      </c>
      <c r="AH58" s="1">
        <f t="shared" si="813"/>
        <v>13.071556572009563</v>
      </c>
      <c r="AI58" s="1">
        <f t="shared" si="813"/>
        <v>13.365811483581036</v>
      </c>
      <c r="AJ58" s="1">
        <f t="shared" si="813"/>
        <v>13.667573887982096</v>
      </c>
      <c r="AK58" s="1">
        <f t="shared" si="813"/>
        <v>13.977035642591181</v>
      </c>
      <c r="AL58" s="1">
        <f t="shared" si="813"/>
        <v>14.294393507887643</v>
      </c>
      <c r="AM58" s="1">
        <f t="shared" si="813"/>
        <v>14.619849272755275</v>
      </c>
      <c r="AN58" s="1">
        <f t="shared" si="813"/>
        <v>14.953609882988083</v>
      </c>
      <c r="AO58" s="1">
        <f t="shared" si="813"/>
        <v>15.295887573080133</v>
      </c>
      <c r="AP58" s="1">
        <f t="shared" si="813"/>
        <v>15.092444759187442</v>
      </c>
      <c r="AQ58" s="1">
        <f t="shared" si="813"/>
        <v>15.446615252290194</v>
      </c>
      <c r="AR58" s="1">
        <f t="shared" si="813"/>
        <v>15.809538200751073</v>
      </c>
      <c r="AS58" s="1">
        <f t="shared" si="813"/>
        <v>16.181430045815066</v>
      </c>
      <c r="AT58" s="1">
        <f t="shared" si="813"/>
        <v>16.562512581192379</v>
      </c>
      <c r="AU58" s="1">
        <f t="shared" si="787"/>
        <v>16.953013085421759</v>
      </c>
      <c r="AV58" s="1">
        <f t="shared" si="798"/>
        <v>17.353164457507127</v>
      </c>
      <c r="AW58" s="1">
        <f t="shared" si="798"/>
        <v>17.763205355908394</v>
      </c>
      <c r="AX58" s="1">
        <f t="shared" si="798"/>
        <v>18.183380340969432</v>
      </c>
      <c r="AY58" s="1">
        <f t="shared" si="798"/>
        <v>18.61394002086827</v>
      </c>
      <c r="AZ58" s="1">
        <f t="shared" si="798"/>
        <v>19.055141201176461</v>
      </c>
      <c r="BA58" s="1">
        <f t="shared" si="798"/>
        <v>19.507247038117036</v>
      </c>
      <c r="BB58" s="1">
        <f t="shared" si="798"/>
        <v>19.970527195612384</v>
      </c>
      <c r="BC58" s="1">
        <f t="shared" si="798"/>
        <v>20.445258006215905</v>
      </c>
      <c r="BD58" s="1">
        <f t="shared" si="798"/>
        <v>20.931722636023334</v>
      </c>
      <c r="BE58" s="1">
        <f t="shared" si="798"/>
        <v>21.430211253662272</v>
      </c>
      <c r="BF58" s="1">
        <f t="shared" si="799"/>
        <v>21.941021203460704</v>
      </c>
      <c r="BG58" s="1">
        <f t="shared" si="799"/>
        <v>22.464457182897899</v>
      </c>
      <c r="BH58" s="1">
        <f t="shared" si="799"/>
        <v>23.000831424443561</v>
      </c>
      <c r="BI58" s="1">
        <f t="shared" si="799"/>
        <v>23.550463881893716</v>
      </c>
      <c r="BJ58" s="1">
        <f t="shared" si="799"/>
        <v>24.11368242131465</v>
      </c>
      <c r="BK58" s="1">
        <f t="shared" si="799"/>
        <v>24.690823016708709</v>
      </c>
      <c r="BL58" s="1">
        <f t="shared" si="799"/>
        <v>25.282229950518847</v>
      </c>
      <c r="BM58" s="1">
        <f t="shared" si="799"/>
        <v>25.8882560190915</v>
      </c>
      <c r="BN58" s="1">
        <f t="shared" si="799"/>
        <v>26.509262743220496</v>
      </c>
      <c r="BO58" s="1">
        <f t="shared" si="799"/>
        <v>27.145620583897486</v>
      </c>
      <c r="BP58" s="1">
        <f t="shared" si="800"/>
        <v>27.797709163397897</v>
      </c>
      <c r="BQ58" s="1">
        <f t="shared" si="800"/>
        <v>28.465917491834077</v>
      </c>
      <c r="BR58" s="1">
        <f t="shared" si="800"/>
        <v>29.150644199311074</v>
      </c>
      <c r="BS58" s="1">
        <f t="shared" si="800"/>
        <v>29.852297773823409</v>
      </c>
      <c r="BT58" s="1">
        <f t="shared" si="800"/>
        <v>30.571296805034969</v>
      </c>
      <c r="BU58" s="1">
        <f t="shared" si="800"/>
        <v>31.30807023408736</v>
      </c>
      <c r="BV58" s="1">
        <f t="shared" si="800"/>
        <v>32.063057609585975</v>
      </c>
      <c r="BW58" s="1">
        <f t="shared" si="800"/>
        <v>32.836709349916319</v>
      </c>
      <c r="BX58" s="1">
        <f t="shared" si="800"/>
        <v>33.629487012047377</v>
      </c>
      <c r="BY58" s="1">
        <f t="shared" si="800"/>
        <v>34.441863566982313</v>
      </c>
      <c r="BZ58" s="1">
        <f t="shared" si="801"/>
        <v>35.2743236820208</v>
      </c>
      <c r="CA58" s="1">
        <f t="shared" si="801"/>
        <v>36.127364010001671</v>
      </c>
      <c r="CB58" s="1">
        <f t="shared" si="801"/>
        <v>37.00149348569834</v>
      </c>
      <c r="CC58" s="1">
        <f t="shared" si="801"/>
        <v>37.897233629543791</v>
      </c>
      <c r="CD58" s="1">
        <f t="shared" si="801"/>
        <v>38.815118858866697</v>
      </c>
      <c r="CE58" s="1">
        <f t="shared" si="801"/>
        <v>39.755696806824091</v>
      </c>
      <c r="CF58" s="1">
        <f t="shared" si="801"/>
        <v>40.719528649221061</v>
      </c>
      <c r="CG58" s="1">
        <f t="shared" si="801"/>
        <v>41.70718943941263</v>
      </c>
      <c r="CH58" s="1">
        <f t="shared" si="801"/>
        <v>42.719268451487359</v>
      </c>
      <c r="CI58" s="1">
        <f t="shared" si="801"/>
        <v>43.756369531937899</v>
      </c>
      <c r="CJ58" s="1">
        <f t="shared" si="802"/>
        <v>44.819111460027983</v>
      </c>
      <c r="CK58" s="1">
        <f t="shared" si="802"/>
        <v>45.908128317071196</v>
      </c>
      <c r="CL58" s="1">
        <f t="shared" si="802"/>
        <v>47.024069864841685</v>
      </c>
      <c r="CM58" s="1">
        <f t="shared" si="802"/>
        <v>48.167601933342866</v>
      </c>
      <c r="CN58" s="1">
        <f t="shared" si="802"/>
        <v>49.339406818165337</v>
      </c>
      <c r="CO58" s="1">
        <f t="shared" si="802"/>
        <v>50.540183687671281</v>
      </c>
      <c r="CP58" s="1">
        <f t="shared" si="802"/>
        <v>51.770649000248177</v>
      </c>
      <c r="CQ58" s="1">
        <f t="shared" si="802"/>
        <v>53.031536931881149</v>
      </c>
      <c r="CR58" s="1">
        <f t="shared" si="802"/>
        <v>54.323599814298795</v>
      </c>
      <c r="CS58" s="1">
        <f t="shared" si="802"/>
        <v>55.647608583954124</v>
      </c>
      <c r="CT58" s="1">
        <f t="shared" si="803"/>
        <v>57.004353242108529</v>
      </c>
      <c r="CU58" s="1">
        <f t="shared" si="803"/>
        <v>58.394643326293412</v>
      </c>
      <c r="CV58" s="1">
        <f t="shared" si="803"/>
        <v>59.819308393430731</v>
      </c>
      <c r="CW58" s="1">
        <f t="shared" si="803"/>
        <v>61.279198514900898</v>
      </c>
      <c r="CX58" s="1">
        <f t="shared" si="803"/>
        <v>62.775184783853312</v>
      </c>
      <c r="CY58" s="1">
        <f t="shared" si="803"/>
        <v>64.308159835062483</v>
      </c>
      <c r="CZ58" s="1">
        <f t="shared" si="803"/>
        <v>65.879038377639873</v>
      </c>
      <c r="DA58" s="1">
        <f t="shared" si="803"/>
        <v>67.488757740919354</v>
      </c>
      <c r="DB58" s="1">
        <f t="shared" si="811"/>
        <v>69.138278433842146</v>
      </c>
      <c r="DC58" s="1">
        <f t="shared" si="811"/>
        <v>70.828584718174952</v>
      </c>
      <c r="DD58" s="1">
        <f t="shared" si="811"/>
        <v>72.560685195903488</v>
      </c>
      <c r="DE58" s="1">
        <f t="shared" si="811"/>
        <v>74.335613411152025</v>
      </c>
      <c r="DF58" s="1">
        <f t="shared" si="811"/>
        <v>76.154428466987724</v>
      </c>
      <c r="DG58" s="1">
        <f t="shared" si="811"/>
        <v>78.018215657478564</v>
      </c>
      <c r="DH58" s="1">
        <f t="shared" si="811"/>
        <v>79.928087115381416</v>
      </c>
      <c r="DI58" s="1">
        <f t="shared" si="811"/>
        <v>81.885182475847287</v>
      </c>
      <c r="DJ58" s="1">
        <f t="shared" si="811"/>
        <v>83.890669556539336</v>
      </c>
      <c r="DK58" s="1">
        <f t="shared" si="811"/>
        <v>85.945745054570125</v>
      </c>
      <c r="DL58" s="1">
        <f t="shared" si="811"/>
        <v>88.051635260673464</v>
      </c>
      <c r="DM58" s="1">
        <f t="shared" si="811"/>
        <v>90.209596791037413</v>
      </c>
      <c r="DN58" s="1">
        <f t="shared" si="811"/>
        <v>92.420917337235153</v>
      </c>
      <c r="DO58" s="1">
        <f t="shared" si="811"/>
        <v>94.686916434701061</v>
      </c>
      <c r="DP58" s="1">
        <f t="shared" si="811"/>
        <v>97.008946250210926</v>
      </c>
      <c r="DQ58" s="1">
        <f t="shared" si="811"/>
        <v>94.488216822361181</v>
      </c>
      <c r="DR58" s="1">
        <f t="shared" si="811"/>
        <v>96.753435300961485</v>
      </c>
      <c r="DS58" s="1">
        <f t="shared" si="811"/>
        <v>99.072959119723308</v>
      </c>
      <c r="DT58" s="1">
        <f t="shared" si="811"/>
        <v>101.44809017071481</v>
      </c>
      <c r="DU58" s="1">
        <f t="shared" si="811"/>
        <v>103.8801615569856</v>
      </c>
      <c r="DV58" s="1">
        <f t="shared" si="811"/>
        <v>106.37053834080463</v>
      </c>
      <c r="DW58" s="1">
        <f t="shared" si="811"/>
        <v>108.92061830983658</v>
      </c>
      <c r="DX58" s="1">
        <f t="shared" si="811"/>
        <v>111.53183276168581</v>
      </c>
      <c r="DY58" s="1">
        <f t="shared" si="811"/>
        <v>114.20564730724871</v>
      </c>
      <c r="DZ58" s="1">
        <f t="shared" si="811"/>
        <v>116.94356269332533</v>
      </c>
      <c r="EA58" s="1">
        <f t="shared" si="811"/>
        <v>119.74711564495203</v>
      </c>
      <c r="EB58" s="1">
        <f t="shared" si="811"/>
        <v>122.6178797279275</v>
      </c>
      <c r="EC58" s="1">
        <f t="shared" si="811"/>
        <v>125.55746623201695</v>
      </c>
      <c r="ED58" s="1">
        <f t="shared" si="811"/>
        <v>128.56752507532966</v>
      </c>
      <c r="EE58" s="1">
        <f t="shared" si="811"/>
        <v>131.64974573037779</v>
      </c>
      <c r="EF58" s="1">
        <f t="shared" si="811"/>
        <v>134.8058581723358</v>
      </c>
      <c r="EG58" s="1">
        <f t="shared" si="811"/>
        <v>138.03763385003364</v>
      </c>
      <c r="EH58" s="1">
        <f t="shared" si="811"/>
        <v>141.34688668022736</v>
      </c>
      <c r="EI58" s="1">
        <f t="shared" si="811"/>
        <v>144.73547406570654</v>
      </c>
      <c r="EJ58" s="1">
        <f t="shared" si="811"/>
        <v>148.20529793780889</v>
      </c>
      <c r="EK58" s="1">
        <f t="shared" si="811"/>
        <v>151.75830582392808</v>
      </c>
      <c r="EL58" s="1">
        <f t="shared" si="811"/>
        <v>155.39649194061309</v>
      </c>
      <c r="EM58" s="1">
        <f t="shared" si="811"/>
        <v>159.12189831287344</v>
      </c>
      <c r="EN58" s="1">
        <f t="shared" si="811"/>
        <v>162.93661592031779</v>
      </c>
      <c r="EO58" s="1">
        <f t="shared" si="811"/>
        <v>166.84278587076983</v>
      </c>
      <c r="EP58" s="1">
        <f t="shared" si="811"/>
        <v>170.84260060201979</v>
      </c>
      <c r="EQ58" s="1">
        <f t="shared" si="811"/>
        <v>174.93830511238625</v>
      </c>
      <c r="ER58" s="1">
        <f t="shared" si="811"/>
        <v>179.13219822077869</v>
      </c>
      <c r="ES58" s="1">
        <f t="shared" si="811"/>
        <v>183.42663385696872</v>
      </c>
      <c r="ET58" s="1">
        <f t="shared" si="811"/>
        <v>187.82402238279312</v>
      </c>
      <c r="EU58" s="1">
        <f t="shared" si="811"/>
        <v>192.32683194503107</v>
      </c>
      <c r="EV58" s="1">
        <f t="shared" si="811"/>
        <v>196.93758986071478</v>
      </c>
      <c r="EW58" s="1">
        <f t="shared" si="811"/>
        <v>201.65888403565074</v>
      </c>
      <c r="EX58" s="1">
        <f t="shared" si="811"/>
        <v>206.49336441694797</v>
      </c>
      <c r="EY58" s="1">
        <f t="shared" si="811"/>
        <v>211.44374448036902</v>
      </c>
      <c r="EZ58" s="1">
        <f t="shared" si="811"/>
        <v>216.51280275333684</v>
      </c>
      <c r="FA58" s="1">
        <f t="shared" si="811"/>
        <v>221.70338437445534</v>
      </c>
      <c r="FB58" s="1">
        <f t="shared" si="811"/>
        <v>227.01840269041526</v>
      </c>
      <c r="FC58" s="1">
        <f t="shared" si="811"/>
        <v>232.46084089118517</v>
      </c>
      <c r="FD58" s="1">
        <f t="shared" si="811"/>
        <v>238.03375368440305</v>
      </c>
      <c r="FE58" s="1">
        <f t="shared" si="811"/>
        <v>243.74026900990867</v>
      </c>
      <c r="FF58" s="1">
        <f t="shared" si="811"/>
        <v>249.58358979538028</v>
      </c>
      <c r="FG58" s="1">
        <f t="shared" si="811"/>
        <v>255.56699575405958</v>
      </c>
      <c r="FH58" s="1">
        <f t="shared" si="811"/>
        <v>261.69384522557431</v>
      </c>
      <c r="FI58" s="1">
        <f t="shared" si="811"/>
        <v>267.96757706089306</v>
      </c>
      <c r="FJ58" s="1">
        <f t="shared" si="811"/>
        <v>274.3917125524672</v>
      </c>
      <c r="FK58" s="1">
        <f t="shared" si="811"/>
        <v>280.96985741064742</v>
      </c>
      <c r="FL58" s="1">
        <f t="shared" si="811"/>
        <v>287.7057037874801</v>
      </c>
      <c r="FM58" s="1">
        <f t="shared" si="811"/>
        <v>294.60303234902278</v>
      </c>
      <c r="FN58" s="1">
        <f t="shared" si="809"/>
        <v>301.66571439733883</v>
      </c>
      <c r="FO58" s="1">
        <f t="shared" si="809"/>
        <v>308.89771404336557</v>
      </c>
      <c r="FP58" s="1">
        <f t="shared" si="809"/>
        <v>316.30309043187236</v>
      </c>
      <c r="FQ58" s="1">
        <f t="shared" si="809"/>
        <v>323.88600001975971</v>
      </c>
      <c r="FR58" s="1">
        <f t="shared" si="809"/>
        <v>331.65069890897684</v>
      </c>
      <c r="FS58">
        <f t="shared" si="750"/>
        <v>2.8894475163694842E-19</v>
      </c>
      <c r="FT58">
        <f t="shared" si="754"/>
        <v>9.5828728826474669E-17</v>
      </c>
    </row>
    <row r="59" spans="3:176" x14ac:dyDescent="0.15">
      <c r="C59" s="6">
        <v>30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2">
        <f t="shared" ref="AH59:AT59" si="814">S*AH$26^(AH$28-$C59)*AH$27^$C59+AH$24</f>
        <v>12.503595131006284</v>
      </c>
      <c r="AI59" s="1">
        <f t="shared" si="814"/>
        <v>12.783335234848833</v>
      </c>
      <c r="AJ59" s="1">
        <f t="shared" si="814"/>
        <v>13.07021189147434</v>
      </c>
      <c r="AK59" s="1">
        <f t="shared" si="814"/>
        <v>13.364407478527115</v>
      </c>
      <c r="AL59" s="1">
        <f t="shared" si="814"/>
        <v>13.666109034488551</v>
      </c>
      <c r="AM59" s="1">
        <f t="shared" si="814"/>
        <v>13.975508377789346</v>
      </c>
      <c r="AN59" s="1">
        <f t="shared" si="814"/>
        <v>14.292802228965771</v>
      </c>
      <c r="AO59" s="1">
        <f t="shared" si="814"/>
        <v>14.618192335937753</v>
      </c>
      <c r="AP59" s="1">
        <f t="shared" si="814"/>
        <v>14.407805231994685</v>
      </c>
      <c r="AQ59" s="1">
        <f t="shared" si="814"/>
        <v>14.745044988759034</v>
      </c>
      <c r="AR59" s="1">
        <f t="shared" si="814"/>
        <v>15.090618513643083</v>
      </c>
      <c r="AS59" s="1">
        <f t="shared" si="814"/>
        <v>15.444731894000522</v>
      </c>
      <c r="AT59" s="1">
        <f t="shared" si="814"/>
        <v>15.807596313604556</v>
      </c>
      <c r="AU59" s="1">
        <f t="shared" si="787"/>
        <v>16.179428178679395</v>
      </c>
      <c r="AV59" s="1">
        <f t="shared" si="798"/>
        <v>16.56044924704841</v>
      </c>
      <c r="AW59" s="1">
        <f t="shared" si="798"/>
        <v>16.950886760476052</v>
      </c>
      <c r="AX59" s="1">
        <f t="shared" si="798"/>
        <v>17.350973580282549</v>
      </c>
      <c r="AY59" s="1">
        <f t="shared" si="798"/>
        <v>17.760948326312203</v>
      </c>
      <c r="AZ59" s="1">
        <f t="shared" si="798"/>
        <v>18.181055519338368</v>
      </c>
      <c r="BA59" s="1">
        <f t="shared" si="798"/>
        <v>18.611545726989974</v>
      </c>
      <c r="BB59" s="1">
        <f t="shared" si="798"/>
        <v>19.052675713286725</v>
      </c>
      <c r="BC59" s="1">
        <f t="shared" si="798"/>
        <v>19.50470859187223</v>
      </c>
      <c r="BD59" s="1">
        <f t="shared" si="798"/>
        <v>19.967913983036539</v>
      </c>
      <c r="BE59" s="1">
        <f t="shared" si="798"/>
        <v>20.44256817462167</v>
      </c>
      <c r="BF59" s="1">
        <f t="shared" si="799"/>
        <v>20.928954286906304</v>
      </c>
      <c r="BG59" s="1">
        <f t="shared" si="799"/>
        <v>21.427362441567944</v>
      </c>
      <c r="BH59" s="1">
        <f t="shared" si="799"/>
        <v>21.938089934823452</v>
      </c>
      <c r="BI59" s="1">
        <f t="shared" si="799"/>
        <v>22.461441414851212</v>
      </c>
      <c r="BJ59" s="1">
        <f t="shared" si="799"/>
        <v>22.997729063600829</v>
      </c>
      <c r="BK59" s="1">
        <f t="shared" si="799"/>
        <v>23.547272783098929</v>
      </c>
      <c r="BL59" s="1">
        <f t="shared" si="799"/>
        <v>24.110400386362159</v>
      </c>
      <c r="BM59" s="1">
        <f t="shared" si="799"/>
        <v>24.687447793031332</v>
      </c>
      <c r="BN59" s="1">
        <f t="shared" si="799"/>
        <v>25.278759229843555</v>
      </c>
      <c r="BO59" s="1">
        <f t="shared" si="799"/>
        <v>25.884687436061839</v>
      </c>
      <c r="BP59" s="1">
        <f t="shared" si="800"/>
        <v>26.505593873984925</v>
      </c>
      <c r="BQ59" s="1">
        <f t="shared" si="800"/>
        <v>27.141848944662883</v>
      </c>
      <c r="BR59" s="1">
        <f t="shared" si="800"/>
        <v>27.793832208947151</v>
      </c>
      <c r="BS59" s="1">
        <f t="shared" si="800"/>
        <v>28.46193261400721</v>
      </c>
      <c r="BT59" s="1">
        <f t="shared" si="800"/>
        <v>29.146548725448607</v>
      </c>
      <c r="BU59" s="1">
        <f t="shared" si="800"/>
        <v>29.848088965171392</v>
      </c>
      <c r="BV59" s="1">
        <f t="shared" si="800"/>
        <v>30.566971855110467</v>
      </c>
      <c r="BW59" s="1">
        <f t="shared" si="800"/>
        <v>31.303626267003583</v>
      </c>
      <c r="BX59" s="1">
        <f t="shared" si="800"/>
        <v>32.058491678335919</v>
      </c>
      <c r="BY59" s="1">
        <f t="shared" si="800"/>
        <v>32.832018434614042</v>
      </c>
      <c r="BZ59" s="1">
        <f t="shared" si="801"/>
        <v>33.62466801812576</v>
      </c>
      <c r="CA59" s="1">
        <f t="shared" si="801"/>
        <v>34.436913323346154</v>
      </c>
      <c r="CB59" s="1">
        <f t="shared" si="801"/>
        <v>35.269238939154405</v>
      </c>
      <c r="CC59" s="1">
        <f t="shared" si="801"/>
        <v>36.122141438029537</v>
      </c>
      <c r="CD59" s="1">
        <f t="shared" si="801"/>
        <v>36.996129672397885</v>
      </c>
      <c r="CE59" s="1">
        <f t="shared" si="801"/>
        <v>37.891725078308973</v>
      </c>
      <c r="CF59" s="1">
        <f t="shared" si="801"/>
        <v>38.809461986621258</v>
      </c>
      <c r="CG59" s="1">
        <f t="shared" si="801"/>
        <v>39.749887941883202</v>
      </c>
      <c r="CH59" s="1">
        <f t="shared" si="801"/>
        <v>40.713564029100084</v>
      </c>
      <c r="CI59" s="1">
        <f t="shared" si="801"/>
        <v>41.701065208581653</v>
      </c>
      <c r="CJ59" s="1">
        <f t="shared" si="802"/>
        <v>42.712980659070311</v>
      </c>
      <c r="CK59" s="1">
        <f t="shared" si="802"/>
        <v>43.749914129354636</v>
      </c>
      <c r="CL59" s="1">
        <f t="shared" si="802"/>
        <v>44.812484298578156</v>
      </c>
      <c r="CM59" s="1">
        <f t="shared" si="802"/>
        <v>45.901325145458308</v>
      </c>
      <c r="CN59" s="1">
        <f t="shared" si="802"/>
        <v>47.01708632663599</v>
      </c>
      <c r="CO59" s="1">
        <f t="shared" si="802"/>
        <v>48.160433564381435</v>
      </c>
      <c r="CP59" s="1">
        <f t="shared" si="802"/>
        <v>49.332049043887935</v>
      </c>
      <c r="CQ59" s="1">
        <f t="shared" si="802"/>
        <v>50.532631820390208</v>
      </c>
      <c r="CR59" s="1">
        <f t="shared" si="802"/>
        <v>51.762898236350821</v>
      </c>
      <c r="CS59" s="1">
        <f t="shared" si="802"/>
        <v>53.023582348963139</v>
      </c>
      <c r="CT59" s="1">
        <f t="shared" si="803"/>
        <v>54.315436368226386</v>
      </c>
      <c r="CU59" s="1">
        <f t="shared" si="803"/>
        <v>55.639231105853874</v>
      </c>
      <c r="CV59" s="1">
        <f t="shared" si="803"/>
        <v>56.995756435282587</v>
      </c>
      <c r="CW59" s="1">
        <f t="shared" si="803"/>
        <v>58.38582176305848</v>
      </c>
      <c r="CX59" s="1">
        <f t="shared" si="803"/>
        <v>59.810256511878883</v>
      </c>
      <c r="CY59" s="1">
        <f t="shared" si="803"/>
        <v>61.269910615580258</v>
      </c>
      <c r="CZ59" s="1">
        <f t="shared" si="803"/>
        <v>62.765655026366687</v>
      </c>
      <c r="DA59" s="1">
        <f t="shared" si="803"/>
        <v>64.298382234581865</v>
      </c>
      <c r="DB59" s="1">
        <f t="shared" si="811"/>
        <v>65.869006801334777</v>
      </c>
      <c r="DC59" s="1">
        <f t="shared" si="811"/>
        <v>67.478465904296755</v>
      </c>
      <c r="DD59" s="1">
        <f t="shared" si="811"/>
        <v>69.127719896995956</v>
      </c>
      <c r="DE59" s="1">
        <f t="shared" si="811"/>
        <v>70.817752881942766</v>
      </c>
      <c r="DF59" s="1">
        <f t="shared" si="811"/>
        <v>72.549573297928319</v>
      </c>
      <c r="DG59" s="1">
        <f t="shared" si="811"/>
        <v>74.324214521846471</v>
      </c>
      <c r="DH59" s="1">
        <f t="shared" si="811"/>
        <v>76.142735485398561</v>
      </c>
      <c r="DI59" s="1">
        <f t="shared" si="811"/>
        <v>78.006221307048946</v>
      </c>
      <c r="DJ59" s="1">
        <f t="shared" si="811"/>
        <v>79.915783939608261</v>
      </c>
      <c r="DK59" s="1">
        <f t="shared" si="811"/>
        <v>81.872562833831338</v>
      </c>
      <c r="DL59" s="1">
        <f t="shared" si="811"/>
        <v>83.877725618425217</v>
      </c>
      <c r="DM59" s="1">
        <f t="shared" si="811"/>
        <v>85.932468796873422</v>
      </c>
      <c r="DN59" s="1">
        <f t="shared" si="811"/>
        <v>88.038018461492499</v>
      </c>
      <c r="DO59" s="1">
        <f t="shared" si="811"/>
        <v>90.195631025146483</v>
      </c>
      <c r="DP59" s="1">
        <f t="shared" si="811"/>
        <v>92.406593971056409</v>
      </c>
      <c r="DQ59" s="1">
        <f t="shared" si="811"/>
        <v>90.10434654611484</v>
      </c>
      <c r="DR59" s="1">
        <f t="shared" si="811"/>
        <v>92.264468068803595</v>
      </c>
      <c r="DS59" s="1">
        <f t="shared" si="811"/>
        <v>94.476375383983452</v>
      </c>
      <c r="DT59" s="1">
        <f t="shared" si="811"/>
        <v>96.741309981207579</v>
      </c>
      <c r="DU59" s="1">
        <f t="shared" si="811"/>
        <v>99.060543112947329</v>
      </c>
      <c r="DV59" s="1">
        <f t="shared" si="811"/>
        <v>101.43537650811547</v>
      </c>
      <c r="DW59" s="1">
        <f t="shared" si="811"/>
        <v>103.86714310269454</v>
      </c>
      <c r="DX59" s="1">
        <f t="shared" si="811"/>
        <v>106.35720778788144</v>
      </c>
      <c r="DY59" s="1">
        <f t="shared" si="811"/>
        <v>108.9069681761675</v>
      </c>
      <c r="DZ59" s="1">
        <f t="shared" si="811"/>
        <v>111.51785538578419</v>
      </c>
      <c r="EA59" s="1">
        <f t="shared" si="811"/>
        <v>114.19133484395478</v>
      </c>
      <c r="EB59" s="1">
        <f t="shared" si="811"/>
        <v>116.92890710940308</v>
      </c>
      <c r="EC59" s="1">
        <f t="shared" si="811"/>
        <v>119.73210871458012</v>
      </c>
      <c r="ED59" s="1">
        <f t="shared" si="811"/>
        <v>122.60251302808243</v>
      </c>
      <c r="EE59" s="1">
        <f t="shared" si="811"/>
        <v>125.5417311377454</v>
      </c>
      <c r="EF59" s="1">
        <f t="shared" si="811"/>
        <v>128.55141275490757</v>
      </c>
      <c r="EG59" s="1">
        <f t="shared" si="811"/>
        <v>131.63324714035315</v>
      </c>
      <c r="EH59" s="1">
        <f t="shared" si="811"/>
        <v>134.78896405245308</v>
      </c>
      <c r="EI59" s="1">
        <f t="shared" si="811"/>
        <v>138.02033471803588</v>
      </c>
      <c r="EJ59" s="1">
        <f t="shared" si="811"/>
        <v>141.32917282653435</v>
      </c>
      <c r="EK59" s="1">
        <f t="shared" si="811"/>
        <v>144.71733554796478</v>
      </c>
      <c r="EL59" s="1">
        <f t="shared" si="811"/>
        <v>148.18672457531144</v>
      </c>
      <c r="EM59" s="1">
        <f t="shared" si="811"/>
        <v>151.73928719190013</v>
      </c>
      <c r="EN59" s="1">
        <f t="shared" si="811"/>
        <v>155.37701736436105</v>
      </c>
      <c r="EO59" s="1">
        <f t="shared" si="811"/>
        <v>159.10195686179324</v>
      </c>
      <c r="EP59" s="1">
        <f t="shared" si="811"/>
        <v>162.91619640176003</v>
      </c>
      <c r="EQ59" s="1">
        <f t="shared" si="811"/>
        <v>166.82187682375741</v>
      </c>
      <c r="ER59" s="1">
        <f t="shared" si="811"/>
        <v>170.82119029081539</v>
      </c>
      <c r="ES59" s="1">
        <f t="shared" si="811"/>
        <v>174.91638151990497</v>
      </c>
      <c r="ET59" s="1">
        <f t="shared" si="811"/>
        <v>179.10974904184366</v>
      </c>
      <c r="EU59" s="1">
        <f t="shared" si="811"/>
        <v>183.40364649140406</v>
      </c>
      <c r="EV59" s="1">
        <f t="shared" si="811"/>
        <v>187.80048392835195</v>
      </c>
      <c r="EW59" s="1">
        <f t="shared" si="811"/>
        <v>192.30272919015383</v>
      </c>
      <c r="EX59" s="1">
        <f t="shared" si="811"/>
        <v>196.91290927711378</v>
      </c>
      <c r="EY59" s="1">
        <f t="shared" si="811"/>
        <v>201.63361177071718</v>
      </c>
      <c r="EZ59" s="1">
        <f t="shared" si="811"/>
        <v>206.46748628597695</v>
      </c>
      <c r="FA59" s="1">
        <f t="shared" si="811"/>
        <v>211.41724595859745</v>
      </c>
      <c r="FB59" s="1">
        <f t="shared" si="811"/>
        <v>216.48566896779187</v>
      </c>
      <c r="FC59" s="1">
        <f t="shared" si="811"/>
        <v>221.67560009560566</v>
      </c>
      <c r="FD59" s="1">
        <f t="shared" si="811"/>
        <v>226.98995232362375</v>
      </c>
      <c r="FE59" s="1">
        <f t="shared" si="811"/>
        <v>232.43170846795596</v>
      </c>
      <c r="FF59" s="1">
        <f t="shared" si="811"/>
        <v>238.00392285341837</v>
      </c>
      <c r="FG59" s="1">
        <f t="shared" si="811"/>
        <v>243.70972302785168</v>
      </c>
      <c r="FH59" s="1">
        <f t="shared" si="811"/>
        <v>249.55231151753739</v>
      </c>
      <c r="FI59" s="1">
        <f t="shared" si="811"/>
        <v>255.5349676246972</v>
      </c>
      <c r="FJ59" s="1">
        <f t="shared" si="811"/>
        <v>261.66104926808595</v>
      </c>
      <c r="FK59" s="1">
        <f t="shared" si="811"/>
        <v>267.93399486770846</v>
      </c>
      <c r="FL59" s="1">
        <f t="shared" si="811"/>
        <v>274.35732527472169</v>
      </c>
      <c r="FM59" s="1">
        <f t="shared" ref="FM59:FR64" si="815">S*FM$26^(FM$28-$C59)*FM$27^$C59+FM$24</f>
        <v>280.93464574760179</v>
      </c>
      <c r="FN59" s="1">
        <f t="shared" si="815"/>
        <v>287.66964797568806</v>
      </c>
      <c r="FO59" s="1">
        <f t="shared" si="815"/>
        <v>294.56611215123758</v>
      </c>
      <c r="FP59" s="1">
        <f t="shared" si="815"/>
        <v>301.62790909115529</v>
      </c>
      <c r="FQ59" s="1">
        <f t="shared" si="815"/>
        <v>308.85900240958864</v>
      </c>
      <c r="FR59" s="1">
        <f t="shared" si="815"/>
        <v>316.26345074260752</v>
      </c>
      <c r="FS59">
        <f t="shared" si="750"/>
        <v>1.3580403326936575E-18</v>
      </c>
      <c r="FT59">
        <f t="shared" ref="FT59:FT122" si="816">FS59*FR59</f>
        <v>4.2949852186533487E-16</v>
      </c>
    </row>
    <row r="60" spans="3:176" x14ac:dyDescent="0.15">
      <c r="C60" s="6">
        <v>31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2">
        <f t="shared" ref="AI60:AT60" si="817">S*AI$26^(AI$28-$C60)*AI$27^$C60+AI$24</f>
        <v>12.229639330230548</v>
      </c>
      <c r="AJ60" s="1">
        <f t="shared" si="817"/>
        <v>12.502365748801811</v>
      </c>
      <c r="AK60" s="1">
        <f t="shared" si="817"/>
        <v>12.782049474686783</v>
      </c>
      <c r="AL60" s="1">
        <f t="shared" si="817"/>
        <v>13.068868304736027</v>
      </c>
      <c r="AM60" s="1">
        <f t="shared" si="817"/>
        <v>13.363004579570543</v>
      </c>
      <c r="AN60" s="1">
        <f t="shared" si="817"/>
        <v>13.664645299702228</v>
      </c>
      <c r="AO60" s="1">
        <f t="shared" si="817"/>
        <v>13.973982244621961</v>
      </c>
      <c r="AP60" s="1">
        <f t="shared" si="817"/>
        <v>13.755916782490724</v>
      </c>
      <c r="AQ60" s="1">
        <f t="shared" si="817"/>
        <v>14.07703571797288</v>
      </c>
      <c r="AR60" s="1">
        <f t="shared" si="817"/>
        <v>14.406089763063433</v>
      </c>
      <c r="AS60" s="1">
        <f t="shared" si="817"/>
        <v>14.743275146523528</v>
      </c>
      <c r="AT60" s="1">
        <f t="shared" si="817"/>
        <v>15.08879294973657</v>
      </c>
      <c r="AU60" s="1">
        <f t="shared" si="787"/>
        <v>15.442849226710758</v>
      </c>
      <c r="AV60" s="1">
        <f t="shared" si="798"/>
        <v>15.805655127049183</v>
      </c>
      <c r="AW60" s="1">
        <f t="shared" si="798"/>
        <v>16.177427021960938</v>
      </c>
      <c r="AX60" s="1">
        <f t="shared" si="798"/>
        <v>16.558386633388356</v>
      </c>
      <c r="AY60" s="1">
        <f t="shared" si="798"/>
        <v>16.948761166327564</v>
      </c>
      <c r="AZ60" s="1">
        <f t="shared" si="798"/>
        <v>17.348783444421173</v>
      </c>
      <c r="BA60" s="1">
        <f t="shared" si="798"/>
        <v>17.758692048904152</v>
      </c>
      <c r="BB60" s="1">
        <f t="shared" si="798"/>
        <v>18.178731460985716</v>
      </c>
      <c r="BC60" s="1">
        <f t="shared" si="798"/>
        <v>18.609152207752256</v>
      </c>
      <c r="BD60" s="1">
        <f t="shared" si="798"/>
        <v>19.050211011678346</v>
      </c>
      <c r="BE60" s="1">
        <f t="shared" si="798"/>
        <v>19.502170943835104</v>
      </c>
      <c r="BF60" s="1">
        <f t="shared" si="799"/>
        <v>19.965301580887253</v>
      </c>
      <c r="BG60" s="1">
        <f t="shared" si="799"/>
        <v>20.439879165972684</v>
      </c>
      <c r="BH60" s="1">
        <f t="shared" si="799"/>
        <v>20.926186773560424</v>
      </c>
      <c r="BI60" s="1">
        <f t="shared" si="799"/>
        <v>21.424514478385504</v>
      </c>
      <c r="BJ60" s="1">
        <f t="shared" si="799"/>
        <v>21.935159528561432</v>
      </c>
      <c r="BK60" s="1">
        <f t="shared" si="799"/>
        <v>22.458426522973657</v>
      </c>
      <c r="BL60" s="1">
        <f t="shared" si="799"/>
        <v>22.994627593059889</v>
      </c>
      <c r="BM60" s="1">
        <f t="shared" si="799"/>
        <v>23.544082589085733</v>
      </c>
      <c r="BN60" s="1">
        <f t="shared" si="799"/>
        <v>24.107119271026765</v>
      </c>
      <c r="BO60" s="1">
        <f t="shared" si="799"/>
        <v>24.684073504171074</v>
      </c>
      <c r="BP60" s="1">
        <f t="shared" si="800"/>
        <v>25.275289459558923</v>
      </c>
      <c r="BQ60" s="1">
        <f t="shared" si="800"/>
        <v>25.881119819379137</v>
      </c>
      <c r="BR60" s="1">
        <f t="shared" si="800"/>
        <v>26.501925987444857</v>
      </c>
      <c r="BS60" s="1">
        <f t="shared" si="800"/>
        <v>27.138078304874206</v>
      </c>
      <c r="BT60" s="1">
        <f t="shared" si="800"/>
        <v>27.789956271104671</v>
      </c>
      <c r="BU60" s="1">
        <f t="shared" si="800"/>
        <v>28.457948770372944</v>
      </c>
      <c r="BV60" s="1">
        <f t="shared" si="800"/>
        <v>29.142454303795596</v>
      </c>
      <c r="BW60" s="1">
        <f t="shared" si="800"/>
        <v>29.843881227188842</v>
      </c>
      <c r="BX60" s="1">
        <f t="shared" si="800"/>
        <v>30.562647994769588</v>
      </c>
      <c r="BY60" s="1">
        <f t="shared" si="800"/>
        <v>31.299183408882936</v>
      </c>
      <c r="BZ60" s="1">
        <f t="shared" si="801"/>
        <v>32.053926875905383</v>
      </c>
      <c r="CA60" s="1">
        <f t="shared" si="801"/>
        <v>32.827328668476355</v>
      </c>
      <c r="CB60" s="1">
        <f t="shared" si="801"/>
        <v>33.6198501942145</v>
      </c>
      <c r="CC60" s="1">
        <f t="shared" si="801"/>
        <v>34.431964271079288</v>
      </c>
      <c r="CD60" s="1">
        <f t="shared" si="801"/>
        <v>35.264155409542063</v>
      </c>
      <c r="CE60" s="1">
        <f t="shared" si="801"/>
        <v>36.11692010173504</v>
      </c>
      <c r="CF60" s="1">
        <f t="shared" si="801"/>
        <v>36.990767117750764</v>
      </c>
      <c r="CG60" s="1">
        <f t="shared" si="801"/>
        <v>37.88621780926902</v>
      </c>
      <c r="CH60" s="1">
        <f t="shared" si="801"/>
        <v>38.803806420691998</v>
      </c>
      <c r="CI60" s="1">
        <f t="shared" si="801"/>
        <v>39.744080407973932</v>
      </c>
      <c r="CJ60" s="1">
        <f t="shared" si="802"/>
        <v>40.707600765334952</v>
      </c>
      <c r="CK60" s="1">
        <f t="shared" si="802"/>
        <v>41.694942360054675</v>
      </c>
      <c r="CL60" s="1">
        <f t="shared" si="802"/>
        <v>42.706694275544677</v>
      </c>
      <c r="CM60" s="1">
        <f t="shared" si="802"/>
        <v>43.743460162905329</v>
      </c>
      <c r="CN60" s="1">
        <f t="shared" si="802"/>
        <v>44.805858601176141</v>
      </c>
      <c r="CO60" s="1">
        <f t="shared" si="802"/>
        <v>45.894523466495002</v>
      </c>
      <c r="CP60" s="1">
        <f t="shared" si="802"/>
        <v>47.010104310386538</v>
      </c>
      <c r="CQ60" s="1">
        <f t="shared" si="802"/>
        <v>48.153266747405297</v>
      </c>
      <c r="CR60" s="1">
        <f t="shared" si="802"/>
        <v>49.324692852365047</v>
      </c>
      <c r="CS60" s="1">
        <f t="shared" si="802"/>
        <v>50.525081567391439</v>
      </c>
      <c r="CT60" s="1">
        <f t="shared" si="803"/>
        <v>51.755149119040802</v>
      </c>
      <c r="CU60" s="1">
        <f t="shared" si="803"/>
        <v>53.015629445734021</v>
      </c>
      <c r="CV60" s="1">
        <f t="shared" si="803"/>
        <v>54.307274635760592</v>
      </c>
      <c r="CW60" s="1">
        <f t="shared" si="803"/>
        <v>55.630855376114361</v>
      </c>
      <c r="CX60" s="1">
        <f t="shared" si="803"/>
        <v>56.987161412428556</v>
      </c>
      <c r="CY60" s="1">
        <f t="shared" si="803"/>
        <v>58.377002020284884</v>
      </c>
      <c r="CZ60" s="1">
        <f t="shared" si="803"/>
        <v>59.801206488177769</v>
      </c>
      <c r="DA60" s="1">
        <f t="shared" si="803"/>
        <v>61.260624612421971</v>
      </c>
      <c r="DB60" s="1">
        <f t="shared" ref="DB60:FM61" si="818">S*DB$26^(DB$28-$C60)*DB$27^$C60+DB$24</f>
        <v>62.756127204299062</v>
      </c>
      <c r="DC60" s="1">
        <f t="shared" si="818"/>
        <v>64.288606609745315</v>
      </c>
      <c r="DD60" s="1">
        <f t="shared" si="818"/>
        <v>65.858977241891139</v>
      </c>
      <c r="DE60" s="1">
        <f t="shared" si="818"/>
        <v>67.468176126769904</v>
      </c>
      <c r="DF60" s="1">
        <f t="shared" si="818"/>
        <v>69.117163462521816</v>
      </c>
      <c r="DG60" s="1">
        <f t="shared" si="818"/>
        <v>70.806923192426794</v>
      </c>
      <c r="DH60" s="1">
        <f t="shared" si="818"/>
        <v>72.538463592107675</v>
      </c>
      <c r="DI60" s="1">
        <f t="shared" si="818"/>
        <v>74.312817871255049</v>
      </c>
      <c r="DJ60" s="1">
        <f t="shared" si="818"/>
        <v>76.131044790232139</v>
      </c>
      <c r="DK60" s="1">
        <f t="shared" si="818"/>
        <v>77.994229291928022</v>
      </c>
      <c r="DL60" s="1">
        <f t="shared" si="818"/>
        <v>79.903483149236351</v>
      </c>
      <c r="DM60" s="1">
        <f t="shared" si="818"/>
        <v>81.859945628545546</v>
      </c>
      <c r="DN60" s="1">
        <f t="shared" si="818"/>
        <v>83.864784169637019</v>
      </c>
      <c r="DO60" s="1">
        <f t="shared" si="818"/>
        <v>85.919195082396726</v>
      </c>
      <c r="DP60" s="1">
        <f t="shared" si="818"/>
        <v>88.024404260755986</v>
      </c>
      <c r="DQ60" s="1">
        <f t="shared" si="818"/>
        <v>85.923870081766637</v>
      </c>
      <c r="DR60" s="1">
        <f t="shared" si="818"/>
        <v>87.983770721313959</v>
      </c>
      <c r="DS60" s="1">
        <f t="shared" si="818"/>
        <v>90.09305450248155</v>
      </c>
      <c r="DT60" s="1">
        <f t="shared" si="818"/>
        <v>92.252905314739309</v>
      </c>
      <c r="DU60" s="1">
        <f t="shared" si="818"/>
        <v>94.464535429596751</v>
      </c>
      <c r="DV60" s="1">
        <f t="shared" si="818"/>
        <v>96.729186181021177</v>
      </c>
      <c r="DW60" s="1">
        <f t="shared" si="818"/>
        <v>99.048128662168367</v>
      </c>
      <c r="DX60" s="1">
        <f t="shared" si="818"/>
        <v>101.42266443881587</v>
      </c>
      <c r="DY60" s="1">
        <f t="shared" si="818"/>
        <v>103.85412627990029</v>
      </c>
      <c r="DZ60" s="1">
        <f t="shared" si="818"/>
        <v>106.34387890556785</v>
      </c>
      <c r="EA60" s="1">
        <f t="shared" si="818"/>
        <v>108.89331975315848</v>
      </c>
      <c r="EB60" s="1">
        <f t="shared" si="818"/>
        <v>111.50387976155316</v>
      </c>
      <c r="EC60" s="1">
        <f t="shared" si="818"/>
        <v>114.17702417432531</v>
      </c>
      <c r="ED60" s="1">
        <f t="shared" si="818"/>
        <v>116.91425336214579</v>
      </c>
      <c r="EE60" s="1">
        <f t="shared" si="818"/>
        <v>119.71710366490453</v>
      </c>
      <c r="EF60" s="1">
        <f t="shared" si="818"/>
        <v>122.58714825402065</v>
      </c>
      <c r="EG60" s="1">
        <f t="shared" si="818"/>
        <v>125.52599801542506</v>
      </c>
      <c r="EH60" s="1">
        <f t="shared" si="818"/>
        <v>128.5353024537113</v>
      </c>
      <c r="EI60" s="1">
        <f t="shared" si="818"/>
        <v>131.61675061796242</v>
      </c>
      <c r="EJ60" s="1">
        <f t="shared" si="818"/>
        <v>134.7720720497727</v>
      </c>
      <c r="EK60" s="1">
        <f t="shared" si="818"/>
        <v>138.00303775399743</v>
      </c>
      <c r="EL60" s="1">
        <f t="shared" si="818"/>
        <v>141.31146119277426</v>
      </c>
      <c r="EM60" s="1">
        <f t="shared" si="818"/>
        <v>144.69919930337568</v>
      </c>
      <c r="EN60" s="1">
        <f t="shared" si="818"/>
        <v>148.16815354046216</v>
      </c>
      <c r="EO60" s="1">
        <f t="shared" si="818"/>
        <v>151.72027094332242</v>
      </c>
      <c r="EP60" s="1">
        <f t="shared" si="818"/>
        <v>155.35754522869897</v>
      </c>
      <c r="EQ60" s="1">
        <f t="shared" si="818"/>
        <v>159.08201790981266</v>
      </c>
      <c r="ER60" s="1">
        <f t="shared" si="818"/>
        <v>162.89577944221412</v>
      </c>
      <c r="ES60" s="1">
        <f t="shared" si="818"/>
        <v>166.80097039710557</v>
      </c>
      <c r="ET60" s="1">
        <f t="shared" si="818"/>
        <v>170.79978266279079</v>
      </c>
      <c r="EU60" s="1">
        <f t="shared" si="818"/>
        <v>174.89446067492898</v>
      </c>
      <c r="EV60" s="1">
        <f t="shared" si="818"/>
        <v>179.08730267628133</v>
      </c>
      <c r="EW60" s="1">
        <f t="shared" si="818"/>
        <v>183.38066200665867</v>
      </c>
      <c r="EX60" s="1">
        <f t="shared" si="818"/>
        <v>187.77694842379353</v>
      </c>
      <c r="EY60" s="1">
        <f t="shared" si="818"/>
        <v>192.27862945587847</v>
      </c>
      <c r="EZ60" s="1">
        <f t="shared" si="818"/>
        <v>196.88823178652922</v>
      </c>
      <c r="FA60" s="1">
        <f t="shared" si="818"/>
        <v>201.60834267295081</v>
      </c>
      <c r="FB60" s="1">
        <f t="shared" si="818"/>
        <v>206.44161139810117</v>
      </c>
      <c r="FC60" s="1">
        <f t="shared" si="818"/>
        <v>211.39075075766985</v>
      </c>
      <c r="FD60" s="1">
        <f t="shared" si="818"/>
        <v>216.45853858270311</v>
      </c>
      <c r="FE60" s="1">
        <f t="shared" si="818"/>
        <v>221.64781929873322</v>
      </c>
      <c r="FF60" s="1">
        <f t="shared" si="818"/>
        <v>226.96150552228502</v>
      </c>
      <c r="FG60" s="1">
        <f t="shared" si="818"/>
        <v>232.40257969565599</v>
      </c>
      <c r="FH60" s="1">
        <f t="shared" si="818"/>
        <v>237.9740957608887</v>
      </c>
      <c r="FI60" s="1">
        <f t="shared" si="818"/>
        <v>243.67918087387383</v>
      </c>
      <c r="FJ60" s="1">
        <f t="shared" si="818"/>
        <v>249.52103715954615</v>
      </c>
      <c r="FK60" s="1">
        <f t="shared" si="818"/>
        <v>255.50294350915948</v>
      </c>
      <c r="FL60" s="1">
        <f t="shared" si="818"/>
        <v>261.62825742064757</v>
      </c>
      <c r="FM60" s="1">
        <f t="shared" si="818"/>
        <v>267.90041688310657</v>
      </c>
      <c r="FN60" s="1">
        <f t="shared" si="815"/>
        <v>274.32294230645351</v>
      </c>
      <c r="FO60" s="1">
        <f t="shared" si="815"/>
        <v>280.89943849734715</v>
      </c>
      <c r="FP60" s="1">
        <f t="shared" si="815"/>
        <v>287.63359668247705</v>
      </c>
      <c r="FQ60" s="1">
        <f t="shared" si="815"/>
        <v>294.52919658035995</v>
      </c>
      <c r="FR60" s="1">
        <f t="shared" si="815"/>
        <v>301.59010852280278</v>
      </c>
      <c r="FS60">
        <f t="shared" si="750"/>
        <v>6.1330853734552271E-18</v>
      </c>
      <c r="FT60">
        <f t="shared" si="816"/>
        <v>1.8496778833599764E-15</v>
      </c>
    </row>
    <row r="61" spans="3:176" x14ac:dyDescent="0.15">
      <c r="C61" s="6">
        <v>32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2">
        <f t="shared" ref="AJ61:AU72" si="819">S*AJ$26^(AJ$28-$C61)*AJ$27^$C61+AJ$24</f>
        <v>11.962577071863631</v>
      </c>
      <c r="AK61" s="1">
        <f t="shared" si="819"/>
        <v>12.228465972441152</v>
      </c>
      <c r="AL61" s="1">
        <f t="shared" si="819"/>
        <v>12.501137436988246</v>
      </c>
      <c r="AM61" s="1">
        <f t="shared" si="819"/>
        <v>12.780764796617916</v>
      </c>
      <c r="AN61" s="1">
        <f t="shared" si="819"/>
        <v>13.067525812087329</v>
      </c>
      <c r="AO61" s="1">
        <f t="shared" si="819"/>
        <v>13.361602787001679</v>
      </c>
      <c r="AP61" s="1">
        <f t="shared" si="819"/>
        <v>13.135212698490282</v>
      </c>
      <c r="AQ61" s="1">
        <f t="shared" si="819"/>
        <v>13.440981983867559</v>
      </c>
      <c r="AR61" s="1">
        <f t="shared" si="819"/>
        <v>13.754306790955528</v>
      </c>
      <c r="AS61" s="1">
        <f t="shared" si="819"/>
        <v>14.075373961527935</v>
      </c>
      <c r="AT61" s="1">
        <f t="shared" si="819"/>
        <v>14.404374957846068</v>
      </c>
      <c r="AU61" s="1">
        <f t="shared" si="819"/>
        <v>14.741505976920719</v>
      </c>
      <c r="AV61" s="1">
        <f t="shared" ref="AV61:BE73" si="820">S*AV$26^(AV$28-$C61)*AV$27^$C61+AV$24</f>
        <v>15.086968067599775</v>
      </c>
      <c r="AW61" s="1">
        <f t="shared" si="820"/>
        <v>15.440967250551335</v>
      </c>
      <c r="AX61" s="1">
        <f t="shared" si="820"/>
        <v>15.803714641213912</v>
      </c>
      <c r="AY61" s="1">
        <f t="shared" si="820"/>
        <v>16.175426575787128</v>
      </c>
      <c r="AZ61" s="1">
        <f t="shared" si="820"/>
        <v>16.556324740338113</v>
      </c>
      <c r="BA61" s="1">
        <f t="shared" si="820"/>
        <v>16.94663630310059</v>
      </c>
      <c r="BB61" s="1">
        <f t="shared" si="820"/>
        <v>17.34659405004567</v>
      </c>
      <c r="BC61" s="1">
        <f t="shared" si="820"/>
        <v>17.756436523805228</v>
      </c>
      <c r="BD61" s="1">
        <f t="shared" si="820"/>
        <v>18.176408166030736</v>
      </c>
      <c r="BE61" s="1">
        <f t="shared" si="820"/>
        <v>18.606759463272617</v>
      </c>
      <c r="BF61" s="1">
        <f t="shared" ref="BF61:BO73" si="821">S*BF$26^(BF$28-$C61)*BF$27^$C61+BF$24</f>
        <v>19.047747096467042</v>
      </c>
      <c r="BG61" s="1">
        <f t="shared" si="821"/>
        <v>19.499634094119497</v>
      </c>
      <c r="BH61" s="1">
        <f t="shared" si="821"/>
        <v>19.96268998927647</v>
      </c>
      <c r="BI61" s="1">
        <f t="shared" si="821"/>
        <v>20.437190980378933</v>
      </c>
      <c r="BJ61" s="1">
        <f t="shared" si="821"/>
        <v>20.9234200960937</v>
      </c>
      <c r="BK61" s="1">
        <f t="shared" si="821"/>
        <v>21.421667364220905</v>
      </c>
      <c r="BL61" s="1">
        <f t="shared" si="821"/>
        <v>21.932229984778466</v>
      </c>
      <c r="BM61" s="1">
        <f t="shared" si="821"/>
        <v>22.455412507366916</v>
      </c>
      <c r="BN61" s="1">
        <f t="shared" si="821"/>
        <v>22.991527012920233</v>
      </c>
      <c r="BO61" s="1">
        <f t="shared" si="821"/>
        <v>23.540893299951339</v>
      </c>
      <c r="BP61" s="1">
        <f t="shared" ref="BP61:BY73" si="822">S*BP$26^(BP$28-$C61)*BP$27^$C61+BP$24</f>
        <v>24.103839075403357</v>
      </c>
      <c r="BQ61" s="1">
        <f t="shared" si="822"/>
        <v>24.680700150220446</v>
      </c>
      <c r="BR61" s="1">
        <f t="shared" si="822"/>
        <v>25.27182063975502</v>
      </c>
      <c r="BS61" s="1">
        <f t="shared" si="822"/>
        <v>25.877553169130969</v>
      </c>
      <c r="BT61" s="1">
        <f t="shared" si="822"/>
        <v>26.498259083685262</v>
      </c>
      <c r="BU61" s="1">
        <f t="shared" si="822"/>
        <v>27.13430866461384</v>
      </c>
      <c r="BV61" s="1">
        <f t="shared" si="822"/>
        <v>27.786081349950091</v>
      </c>
      <c r="BW61" s="1">
        <f t="shared" si="822"/>
        <v>28.453965961008191</v>
      </c>
      <c r="BX61" s="1">
        <f t="shared" si="822"/>
        <v>29.138360934426078</v>
      </c>
      <c r="BY61" s="1">
        <f t="shared" si="822"/>
        <v>29.8396745599469</v>
      </c>
      <c r="BZ61" s="1">
        <f t="shared" ref="BZ61:CI73" si="823">S*BZ$26^(BZ$28-$C61)*BZ$27^$C61+BZ$24</f>
        <v>30.55832522408048</v>
      </c>
      <c r="CA61" s="1">
        <f t="shared" si="823"/>
        <v>31.294741659790514</v>
      </c>
      <c r="CB61" s="1">
        <f t="shared" si="823"/>
        <v>32.049363202356339</v>
      </c>
      <c r="CC61" s="1">
        <f t="shared" si="823"/>
        <v>32.822640051561976</v>
      </c>
      <c r="CD61" s="1">
        <f t="shared" si="823"/>
        <v>33.615033540369069</v>
      </c>
      <c r="CE61" s="1">
        <f t="shared" si="823"/>
        <v>34.427016410233811</v>
      </c>
      <c r="CF61" s="1">
        <f t="shared" si="823"/>
        <v>35.259073093232395</v>
      </c>
      <c r="CG61" s="1">
        <f t="shared" si="823"/>
        <v>36.111700001163207</v>
      </c>
      <c r="CH61" s="1">
        <f t="shared" si="823"/>
        <v>36.985405821798423</v>
      </c>
      <c r="CI61" s="1">
        <f t="shared" si="823"/>
        <v>37.88071182246162</v>
      </c>
      <c r="CJ61" s="1">
        <f t="shared" ref="CJ61:CS73" si="824">S*CJ$26^(CJ$28-$C61)*CJ$27^$C61+CJ$24</f>
        <v>38.798152161112775</v>
      </c>
      <c r="CK61" s="1">
        <f t="shared" si="824"/>
        <v>39.738274205126196</v>
      </c>
      <c r="CL61" s="1">
        <f t="shared" si="824"/>
        <v>40.701638857951608</v>
      </c>
      <c r="CM61" s="1">
        <f t="shared" si="824"/>
        <v>41.68882089385346</v>
      </c>
      <c r="CN61" s="1">
        <f t="shared" si="824"/>
        <v>42.700409300928037</v>
      </c>
      <c r="CO61" s="1">
        <f t="shared" si="824"/>
        <v>43.737007632603223</v>
      </c>
      <c r="CP61" s="1">
        <f t="shared" si="824"/>
        <v>44.799234367830728</v>
      </c>
      <c r="CQ61" s="1">
        <f t="shared" si="824"/>
        <v>45.88772328018549</v>
      </c>
      <c r="CR61" s="1">
        <f t="shared" si="824"/>
        <v>47.003123816092931</v>
      </c>
      <c r="CS61" s="1">
        <f t="shared" si="824"/>
        <v>48.146101482409236</v>
      </c>
      <c r="CT61" s="1">
        <f t="shared" ref="CT61:DI73" si="825">S*CT$26^(CT$28-$C61)*CT$27^$C61+CT$24</f>
        <v>49.31733824358659</v>
      </c>
      <c r="CU61" s="1">
        <f t="shared" si="825"/>
        <v>50.51753292865984</v>
      </c>
      <c r="CV61" s="1">
        <f t="shared" si="825"/>
        <v>51.74740164829786</v>
      </c>
      <c r="CW61" s="1">
        <f t="shared" si="825"/>
        <v>53.007678222168231</v>
      </c>
      <c r="CX61" s="1">
        <f t="shared" si="825"/>
        <v>54.299114616870476</v>
      </c>
      <c r="CY61" s="1">
        <f t="shared" si="825"/>
        <v>55.622481394699079</v>
      </c>
      <c r="CZ61" s="1">
        <f t="shared" si="825"/>
        <v>56.978568173504236</v>
      </c>
      <c r="DA61" s="1">
        <f t="shared" si="825"/>
        <v>58.368184097924619</v>
      </c>
      <c r="DB61" s="1">
        <f t="shared" si="825"/>
        <v>59.792158322273387</v>
      </c>
      <c r="DC61" s="1">
        <f t="shared" si="825"/>
        <v>61.251340505365924</v>
      </c>
      <c r="DD61" s="1">
        <f t="shared" si="825"/>
        <v>62.746601317584073</v>
      </c>
      <c r="DE61" s="1">
        <f t="shared" si="825"/>
        <v>64.278832960480031</v>
      </c>
      <c r="DF61" s="1">
        <f t="shared" si="825"/>
        <v>65.848949699229578</v>
      </c>
      <c r="DG61" s="1">
        <f t="shared" si="825"/>
        <v>67.457888408252629</v>
      </c>
      <c r="DH61" s="1">
        <f t="shared" si="825"/>
        <v>69.106609130326689</v>
      </c>
      <c r="DI61" s="1">
        <f t="shared" si="825"/>
        <v>70.796095649526862</v>
      </c>
      <c r="DJ61" s="1">
        <f t="shared" si="818"/>
        <v>72.527356078334122</v>
      </c>
      <c r="DK61" s="1">
        <f t="shared" si="818"/>
        <v>74.301423459262864</v>
      </c>
      <c r="DL61" s="1">
        <f t="shared" si="818"/>
        <v>76.119356381365876</v>
      </c>
      <c r="DM61" s="1">
        <f t="shared" si="818"/>
        <v>77.982239611985477</v>
      </c>
      <c r="DN61" s="1">
        <f t="shared" si="818"/>
        <v>79.891184744127287</v>
      </c>
      <c r="DO61" s="1">
        <f t="shared" si="818"/>
        <v>81.84733085984324</v>
      </c>
      <c r="DP61" s="1">
        <f t="shared" si="818"/>
        <v>83.851845210019704</v>
      </c>
      <c r="DQ61" s="1">
        <f t="shared" si="818"/>
        <v>81.937350780850323</v>
      </c>
      <c r="DR61" s="1">
        <f t="shared" si="818"/>
        <v>83.901680380013758</v>
      </c>
      <c r="DS61" s="1">
        <f t="shared" si="818"/>
        <v>85.913101943188451</v>
      </c>
      <c r="DT61" s="1">
        <f t="shared" si="818"/>
        <v>87.972744432171538</v>
      </c>
      <c r="DU61" s="1">
        <f t="shared" si="818"/>
        <v>90.081763873988081</v>
      </c>
      <c r="DV61" s="1">
        <f t="shared" si="818"/>
        <v>92.241344009740814</v>
      </c>
      <c r="DW61" s="1">
        <f t="shared" si="818"/>
        <v>94.452696959015029</v>
      </c>
      <c r="DX61" s="1">
        <f t="shared" si="818"/>
        <v>96.717063900211912</v>
      </c>
      <c r="DY61" s="1">
        <f t="shared" si="818"/>
        <v>99.035715767191348</v>
      </c>
      <c r="DZ61" s="1">
        <f t="shared" si="818"/>
        <v>101.40995396261634</v>
      </c>
      <c r="EA61" s="1">
        <f t="shared" si="818"/>
        <v>103.84111108839841</v>
      </c>
      <c r="EB61" s="1">
        <f t="shared" si="818"/>
        <v>106.33055169365451</v>
      </c>
      <c r="EC61" s="1">
        <f t="shared" si="818"/>
        <v>108.87967304059507</v>
      </c>
      <c r="ED61" s="1">
        <f t="shared" si="818"/>
        <v>111.48990588877331</v>
      </c>
      <c r="EE61" s="1">
        <f t="shared" si="818"/>
        <v>114.16271529813547</v>
      </c>
      <c r="EF61" s="1">
        <f t="shared" si="818"/>
        <v>116.89960145132322</v>
      </c>
      <c r="EG61" s="1">
        <f t="shared" si="818"/>
        <v>119.70210049568955</v>
      </c>
      <c r="EH61" s="1">
        <f t="shared" si="818"/>
        <v>122.57178540550085</v>
      </c>
      <c r="EI61" s="1">
        <f t="shared" si="818"/>
        <v>125.51026686480873</v>
      </c>
      <c r="EJ61" s="1">
        <f t="shared" si="818"/>
        <v>128.51919417148787</v>
      </c>
      <c r="EK61" s="1">
        <f t="shared" si="818"/>
        <v>131.60025616294641</v>
      </c>
      <c r="EL61" s="1">
        <f t="shared" si="818"/>
        <v>134.75518216402946</v>
      </c>
      <c r="EM61" s="1">
        <f t="shared" si="818"/>
        <v>137.98574295764652</v>
      </c>
      <c r="EN61" s="1">
        <f t="shared" si="818"/>
        <v>141.29375177866899</v>
      </c>
      <c r="EO61" s="1">
        <f t="shared" si="818"/>
        <v>144.68106533165437</v>
      </c>
      <c r="EP61" s="1">
        <f t="shared" si="818"/>
        <v>148.1495848329694</v>
      </c>
      <c r="EQ61" s="1">
        <f t="shared" si="818"/>
        <v>151.7012570778962</v>
      </c>
      <c r="ER61" s="1">
        <f t="shared" si="818"/>
        <v>155.33807553332102</v>
      </c>
      <c r="ES61" s="1">
        <f t="shared" si="818"/>
        <v>159.06208145661847</v>
      </c>
      <c r="ET61" s="1">
        <f t="shared" si="818"/>
        <v>162.87536504135952</v>
      </c>
      <c r="EU61" s="1">
        <f t="shared" si="818"/>
        <v>166.7800665904858</v>
      </c>
      <c r="EV61" s="1">
        <f t="shared" si="818"/>
        <v>170.77837771760983</v>
      </c>
      <c r="EW61" s="1">
        <f t="shared" si="818"/>
        <v>174.8725425771139</v>
      </c>
      <c r="EX61" s="1">
        <f t="shared" si="818"/>
        <v>179.06485912373915</v>
      </c>
      <c r="EY61" s="1">
        <f t="shared" si="818"/>
        <v>183.35768040237144</v>
      </c>
      <c r="EZ61" s="1">
        <f t="shared" si="818"/>
        <v>187.75341586874811</v>
      </c>
      <c r="FA61" s="1">
        <f t="shared" si="818"/>
        <v>192.25453274182638</v>
      </c>
      <c r="FB61" s="1">
        <f t="shared" si="818"/>
        <v>196.86355738857358</v>
      </c>
      <c r="FC61" s="1">
        <f t="shared" si="818"/>
        <v>201.5830767419545</v>
      </c>
      <c r="FD61" s="1">
        <f t="shared" si="818"/>
        <v>206.41573975291439</v>
      </c>
      <c r="FE61" s="1">
        <f t="shared" si="818"/>
        <v>211.36425887716987</v>
      </c>
      <c r="FF61" s="1">
        <f t="shared" si="818"/>
        <v>216.43141159764446</v>
      </c>
      <c r="FG61" s="1">
        <f t="shared" si="818"/>
        <v>221.62004198340185</v>
      </c>
      <c r="FH61" s="1">
        <f t="shared" si="818"/>
        <v>226.9330622859521</v>
      </c>
      <c r="FI61" s="1">
        <f t="shared" si="818"/>
        <v>232.37345457382767</v>
      </c>
      <c r="FJ61" s="1">
        <f t="shared" si="818"/>
        <v>237.94427240634556</v>
      </c>
      <c r="FK61" s="1">
        <f t="shared" si="818"/>
        <v>243.64864254749523</v>
      </c>
      <c r="FL61" s="1">
        <f t="shared" si="818"/>
        <v>249.48976672091553</v>
      </c>
      <c r="FM61" s="1">
        <f t="shared" si="818"/>
        <v>255.47092340694314</v>
      </c>
      <c r="FN61" s="1">
        <f t="shared" si="815"/>
        <v>261.59546968274441</v>
      </c>
      <c r="FO61" s="1">
        <f t="shared" si="815"/>
        <v>267.86684310655988</v>
      </c>
      <c r="FP61" s="1">
        <f t="shared" si="815"/>
        <v>274.28856364712271</v>
      </c>
      <c r="FQ61" s="1">
        <f t="shared" si="815"/>
        <v>280.86423565933023</v>
      </c>
      <c r="FR61" s="1">
        <f t="shared" si="815"/>
        <v>287.59754990728095</v>
      </c>
      <c r="FS61">
        <f t="shared" ref="FS61:FS92" si="826">FACT(FR$28)/(FACT(FR$28-C61)*FACT(C61))*p^170</f>
        <v>2.6640589590946163E-17</v>
      </c>
      <c r="FT61">
        <f t="shared" si="816"/>
        <v>7.6617682944415292E-15</v>
      </c>
    </row>
    <row r="62" spans="3:176" x14ac:dyDescent="0.15">
      <c r="C62" s="6">
        <v>33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2">
        <f t="shared" ref="AK62:AT62" si="827">S*AK$26^(AK$28-$C62)*AK$27^$C62+AK$24</f>
        <v>11.702235214148763</v>
      </c>
      <c r="AL62" s="1">
        <f t="shared" si="827"/>
        <v>11.961458339202656</v>
      </c>
      <c r="AM62" s="1">
        <f t="shared" si="827"/>
        <v>12.22729367392683</v>
      </c>
      <c r="AN62" s="1">
        <f t="shared" si="827"/>
        <v>12.499910195863047</v>
      </c>
      <c r="AO62" s="1">
        <f t="shared" si="827"/>
        <v>12.779481200937475</v>
      </c>
      <c r="AP62" s="1">
        <f t="shared" si="827"/>
        <v>12.544201214565399</v>
      </c>
      <c r="AQ62" s="1">
        <f t="shared" si="827"/>
        <v>12.835355130525826</v>
      </c>
      <c r="AR62" s="1">
        <f t="shared" si="827"/>
        <v>13.133703138632548</v>
      </c>
      <c r="AS62" s="1">
        <f t="shared" si="827"/>
        <v>13.439423142716903</v>
      </c>
      <c r="AT62" s="1">
        <f t="shared" si="827"/>
        <v>13.752697446067675</v>
      </c>
      <c r="AU62" s="1">
        <f t="shared" si="819"/>
        <v>14.073712860227101</v>
      </c>
      <c r="AV62" s="1">
        <f t="shared" si="820"/>
        <v>14.402660816477349</v>
      </c>
      <c r="AW62" s="1">
        <f t="shared" si="820"/>
        <v>14.739737480083999</v>
      </c>
      <c r="AX62" s="1">
        <f t="shared" si="820"/>
        <v>15.085143867364692</v>
      </c>
      <c r="AY62" s="1">
        <f t="shared" si="820"/>
        <v>15.439085965652815</v>
      </c>
      <c r="AZ62" s="1">
        <f t="shared" si="820"/>
        <v>15.801774856227814</v>
      </c>
      <c r="BA62" s="1">
        <f t="shared" si="820"/>
        <v>16.173426840285536</v>
      </c>
      <c r="BB62" s="1">
        <f t="shared" si="820"/>
        <v>16.554263568023686</v>
      </c>
      <c r="BC62" s="1">
        <f t="shared" si="820"/>
        <v>16.944512170919552</v>
      </c>
      <c r="BD62" s="1">
        <f t="shared" si="820"/>
        <v>17.34440539727883</v>
      </c>
      <c r="BE62" s="1">
        <f t="shared" si="820"/>
        <v>17.754181751136542</v>
      </c>
      <c r="BF62" s="1">
        <f t="shared" si="821"/>
        <v>18.174085634592828</v>
      </c>
      <c r="BG62" s="1">
        <f t="shared" si="821"/>
        <v>18.60436749366869</v>
      </c>
      <c r="BH62" s="1">
        <f t="shared" si="821"/>
        <v>19.045283967768626</v>
      </c>
      <c r="BI62" s="1">
        <f t="shared" si="821"/>
        <v>19.497098042839387</v>
      </c>
      <c r="BJ62" s="1">
        <f t="shared" si="821"/>
        <v>19.960079208316259</v>
      </c>
      <c r="BK62" s="1">
        <f t="shared" si="821"/>
        <v>20.434503617950554</v>
      </c>
      <c r="BL62" s="1">
        <f t="shared" si="821"/>
        <v>20.920654254614263</v>
      </c>
      <c r="BM62" s="1">
        <f t="shared" si="821"/>
        <v>21.418821099180203</v>
      </c>
      <c r="BN62" s="1">
        <f t="shared" si="821"/>
        <v>21.929301303578541</v>
      </c>
      <c r="BO62" s="1">
        <f t="shared" si="821"/>
        <v>22.452399368132816</v>
      </c>
      <c r="BP62" s="1">
        <f t="shared" si="822"/>
        <v>22.988427323281449</v>
      </c>
      <c r="BQ62" s="1">
        <f t="shared" si="822"/>
        <v>23.537704915793093</v>
      </c>
      <c r="BR62" s="1">
        <f t="shared" si="822"/>
        <v>24.100559799586961</v>
      </c>
      <c r="BS62" s="1">
        <f t="shared" si="822"/>
        <v>24.677327731272072</v>
      </c>
      <c r="BT62" s="1">
        <f t="shared" si="822"/>
        <v>25.268352770522039</v>
      </c>
      <c r="BU62" s="1">
        <f t="shared" si="822"/>
        <v>25.873987485404996</v>
      </c>
      <c r="BV62" s="1">
        <f t="shared" si="822"/>
        <v>26.494593162791276</v>
      </c>
      <c r="BW62" s="1">
        <f t="shared" si="822"/>
        <v>27.130540023964254</v>
      </c>
      <c r="BX62" s="1">
        <f t="shared" si="822"/>
        <v>27.782207445563216</v>
      </c>
      <c r="BY62" s="1">
        <f t="shared" si="822"/>
        <v>28.44998418598994</v>
      </c>
      <c r="BZ62" s="1">
        <f t="shared" si="823"/>
        <v>29.134268617414239</v>
      </c>
      <c r="CA62" s="1">
        <f t="shared" si="823"/>
        <v>29.835468963516831</v>
      </c>
      <c r="CB62" s="1">
        <f t="shared" si="823"/>
        <v>30.554003543111428</v>
      </c>
      <c r="CC62" s="1">
        <f t="shared" si="823"/>
        <v>31.290301019791556</v>
      </c>
      <c r="CD62" s="1">
        <f t="shared" si="823"/>
        <v>32.044800657750862</v>
      </c>
      <c r="CE62" s="1">
        <f t="shared" si="823"/>
        <v>32.817952583929802</v>
      </c>
      <c r="CF62" s="1">
        <f t="shared" si="823"/>
        <v>33.610218056645046</v>
      </c>
      <c r="CG62" s="1">
        <f t="shared" si="823"/>
        <v>34.422069740861915</v>
      </c>
      <c r="CH62" s="1">
        <f t="shared" si="823"/>
        <v>35.253991990274116</v>
      </c>
      <c r="CI62" s="1">
        <f t="shared" si="823"/>
        <v>36.106481136359264</v>
      </c>
      <c r="CJ62" s="1">
        <f t="shared" si="824"/>
        <v>36.980045784582387</v>
      </c>
      <c r="CK62" s="1">
        <f t="shared" si="824"/>
        <v>37.875207117924589</v>
      </c>
      <c r="CL62" s="1">
        <f t="shared" si="824"/>
        <v>38.792499207917558</v>
      </c>
      <c r="CM62" s="1">
        <f t="shared" si="824"/>
        <v>39.732469333370062</v>
      </c>
      <c r="CN62" s="1">
        <f t="shared" si="824"/>
        <v>40.695678306976085</v>
      </c>
      <c r="CO62" s="1">
        <f t="shared" si="824"/>
        <v>41.682700809999972</v>
      </c>
      <c r="CP62" s="1">
        <f t="shared" si="824"/>
        <v>42.694125735238082</v>
      </c>
      <c r="CQ62" s="1">
        <f t="shared" si="824"/>
        <v>43.730556538461684</v>
      </c>
      <c r="CR62" s="1">
        <f t="shared" si="824"/>
        <v>44.792611598550842</v>
      </c>
      <c r="CS62" s="1">
        <f t="shared" si="824"/>
        <v>45.880924586534206</v>
      </c>
      <c r="CT62" s="1">
        <f t="shared" si="825"/>
        <v>46.99614484375487</v>
      </c>
      <c r="CU62" s="1">
        <f t="shared" si="825"/>
        <v>48.1389377693882</v>
      </c>
      <c r="CV62" s="1">
        <f t="shared" si="825"/>
        <v>49.309985217542589</v>
      </c>
      <c r="CW62" s="1">
        <f t="shared" si="825"/>
        <v>50.509985904180432</v>
      </c>
      <c r="CX62" s="1">
        <f t="shared" si="825"/>
        <v>51.73965582410186</v>
      </c>
      <c r="CY62" s="1">
        <f t="shared" si="825"/>
        <v>52.999728678240373</v>
      </c>
      <c r="CZ62" s="1">
        <f t="shared" si="825"/>
        <v>54.290956311525179</v>
      </c>
      <c r="DA62" s="1">
        <f t="shared" si="825"/>
        <v>55.614109161571655</v>
      </c>
      <c r="DB62" s="1">
        <f t="shared" ref="DB62:FM65" si="828">S*DB$26^(DB$28-$C62)*DB$27^$C62+DB$24</f>
        <v>56.969976718467592</v>
      </c>
      <c r="DC62" s="1">
        <f t="shared" si="828"/>
        <v>58.359367995929773</v>
      </c>
      <c r="DD62" s="1">
        <f t="shared" si="828"/>
        <v>59.7831120141119</v>
      </c>
      <c r="DE62" s="1">
        <f t="shared" si="828"/>
        <v>61.242058294352141</v>
      </c>
      <c r="DF62" s="1">
        <f t="shared" si="828"/>
        <v>62.737077366155468</v>
      </c>
      <c r="DG62" s="1">
        <f t="shared" si="828"/>
        <v>64.26906128671331</v>
      </c>
      <c r="DH62" s="1">
        <f t="shared" si="828"/>
        <v>65.838924173270783</v>
      </c>
      <c r="DI62" s="1">
        <f t="shared" si="828"/>
        <v>67.447602748658937</v>
      </c>
      <c r="DJ62" s="1">
        <f t="shared" si="828"/>
        <v>69.096056900317635</v>
      </c>
      <c r="DK62" s="1">
        <f t="shared" si="828"/>
        <v>70.785270253142883</v>
      </c>
      <c r="DL62" s="1">
        <f t="shared" si="828"/>
        <v>72.516250756500341</v>
      </c>
      <c r="DM62" s="1">
        <f t="shared" si="828"/>
        <v>74.29003128575512</v>
      </c>
      <c r="DN62" s="1">
        <f t="shared" si="828"/>
        <v>76.107670258677388</v>
      </c>
      <c r="DO62" s="1">
        <f t="shared" si="828"/>
        <v>77.970252267091027</v>
      </c>
      <c r="DP62" s="1">
        <f t="shared" si="828"/>
        <v>79.878888724142783</v>
      </c>
      <c r="DQ62" s="1">
        <f t="shared" si="828"/>
        <v>78.135789817139411</v>
      </c>
      <c r="DR62" s="1">
        <f t="shared" si="828"/>
        <v>80.008982484819512</v>
      </c>
      <c r="DS62" s="1">
        <f t="shared" si="828"/>
        <v>81.927082240256226</v>
      </c>
      <c r="DT62" s="1">
        <f t="shared" si="828"/>
        <v>83.891165665995231</v>
      </c>
      <c r="DU62" s="1">
        <f t="shared" si="828"/>
        <v>85.902335154093336</v>
      </c>
      <c r="DV62" s="1">
        <f t="shared" si="828"/>
        <v>87.961719524864094</v>
      </c>
      <c r="DW62" s="1">
        <f t="shared" si="828"/>
        <v>90.070474660457108</v>
      </c>
      <c r="DX62" s="1">
        <f t="shared" si="828"/>
        <v>92.22978415362644</v>
      </c>
      <c r="DY62" s="1">
        <f t="shared" si="828"/>
        <v>94.440859972052408</v>
      </c>
      <c r="DZ62" s="1">
        <f t="shared" si="828"/>
        <v>96.704943138589314</v>
      </c>
      <c r="EA62" s="1">
        <f t="shared" si="828"/>
        <v>99.023304427821316</v>
      </c>
      <c r="EB62" s="1">
        <f t="shared" si="828"/>
        <v>101.39724507931723</v>
      </c>
      <c r="EC62" s="1">
        <f t="shared" si="828"/>
        <v>103.82809752798444</v>
      </c>
      <c r="ED62" s="1">
        <f t="shared" si="828"/>
        <v>106.317226151932</v>
      </c>
      <c r="EE62" s="1">
        <f t="shared" si="828"/>
        <v>108.86602803826298</v>
      </c>
      <c r="EF62" s="1">
        <f t="shared" si="828"/>
        <v>111.47593376722507</v>
      </c>
      <c r="EG62" s="1">
        <f t="shared" si="828"/>
        <v>114.14840821516049</v>
      </c>
      <c r="EH62" s="1">
        <f t="shared" si="828"/>
        <v>116.88495137670525</v>
      </c>
      <c r="EI62" s="1">
        <f t="shared" si="828"/>
        <v>119.68709920669956</v>
      </c>
      <c r="EJ62" s="1">
        <f t="shared" si="828"/>
        <v>122.55642448228166</v>
      </c>
      <c r="EK62" s="1">
        <f t="shared" si="828"/>
        <v>125.49453768564935</v>
      </c>
      <c r="EL62" s="1">
        <f t="shared" si="828"/>
        <v>128.50308790798414</v>
      </c>
      <c r="EM62" s="1">
        <f t="shared" si="828"/>
        <v>131.58376377504609</v>
      </c>
      <c r="EN62" s="1">
        <f t="shared" si="828"/>
        <v>134.73829439495796</v>
      </c>
      <c r="EO62" s="1">
        <f t="shared" si="828"/>
        <v>137.96845032871155</v>
      </c>
      <c r="EP62" s="1">
        <f t="shared" si="828"/>
        <v>141.27604458394026</v>
      </c>
      <c r="EQ62" s="1">
        <f t="shared" si="828"/>
        <v>144.66293363251597</v>
      </c>
      <c r="ER62" s="1">
        <f t="shared" si="828"/>
        <v>148.13101845254144</v>
      </c>
      <c r="ES62" s="1">
        <f t="shared" si="828"/>
        <v>151.6822455953228</v>
      </c>
      <c r="ET62" s="1">
        <f t="shared" si="828"/>
        <v>155.31860827792133</v>
      </c>
      <c r="EU62" s="1">
        <f t="shared" si="828"/>
        <v>159.04214750189755</v>
      </c>
      <c r="EV62" s="1">
        <f t="shared" si="828"/>
        <v>162.85495319887534</v>
      </c>
      <c r="EW62" s="1">
        <f t="shared" si="828"/>
        <v>166.7591654035698</v>
      </c>
      <c r="EX62" s="1">
        <f t="shared" si="828"/>
        <v>170.75697545493628</v>
      </c>
      <c r="EY62" s="1">
        <f t="shared" si="828"/>
        <v>174.85062722611545</v>
      </c>
      <c r="EZ62" s="1">
        <f t="shared" si="828"/>
        <v>179.04241838386451</v>
      </c>
      <c r="FA62" s="1">
        <f t="shared" si="828"/>
        <v>183.33470167818146</v>
      </c>
      <c r="FB62" s="1">
        <f t="shared" si="828"/>
        <v>187.72988626284601</v>
      </c>
      <c r="FC62" s="1">
        <f t="shared" si="828"/>
        <v>192.23043904761926</v>
      </c>
      <c r="FD62" s="1">
        <f t="shared" si="828"/>
        <v>196.83888608285912</v>
      </c>
      <c r="FE62" s="1">
        <f t="shared" si="828"/>
        <v>201.55781397733156</v>
      </c>
      <c r="FF62" s="1">
        <f t="shared" si="828"/>
        <v>206.38987135001003</v>
      </c>
      <c r="FG62" s="1">
        <f t="shared" si="828"/>
        <v>211.33777031668137</v>
      </c>
      <c r="FH62" s="1">
        <f t="shared" si="828"/>
        <v>216.40428801218985</v>
      </c>
      <c r="FI62" s="1">
        <f t="shared" si="828"/>
        <v>221.592268149175</v>
      </c>
      <c r="FJ62" s="1">
        <f t="shared" si="828"/>
        <v>226.90462261417821</v>
      </c>
      <c r="FK62" s="1">
        <f t="shared" si="828"/>
        <v>232.34433310201365</v>
      </c>
      <c r="FL62" s="1">
        <f t="shared" si="828"/>
        <v>237.91445278932036</v>
      </c>
      <c r="FM62" s="1">
        <f t="shared" si="828"/>
        <v>243.61810804823634</v>
      </c>
      <c r="FN62" s="1">
        <f t="shared" si="815"/>
        <v>249.4585002011541</v>
      </c>
      <c r="FO62" s="1">
        <f t="shared" si="815"/>
        <v>255.43890731754539</v>
      </c>
      <c r="FP62" s="1">
        <f t="shared" si="815"/>
        <v>261.56268605386117</v>
      </c>
      <c r="FQ62" s="1">
        <f t="shared" si="815"/>
        <v>267.83327353754117</v>
      </c>
      <c r="FR62" s="1">
        <f t="shared" si="815"/>
        <v>274.25418929618911</v>
      </c>
      <c r="FS62">
        <f t="shared" si="826"/>
        <v>1.1140610192577482E-16</v>
      </c>
      <c r="FT62">
        <f t="shared" si="816"/>
        <v>3.0553590166301986E-14</v>
      </c>
    </row>
    <row r="63" spans="3:176" x14ac:dyDescent="0.15">
      <c r="C63" s="6">
        <v>34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2">
        <f t="shared" ref="AL63:AT63" si="829">S*AL$26^(AL$28-$C63)*AL$27^$C63+AL$24</f>
        <v>11.448444964146812</v>
      </c>
      <c r="AM63" s="1">
        <f t="shared" si="829"/>
        <v>11.701169742478022</v>
      </c>
      <c r="AN63" s="1">
        <f t="shared" si="829"/>
        <v>11.960340654985055</v>
      </c>
      <c r="AO63" s="1">
        <f t="shared" si="829"/>
        <v>12.226122434987452</v>
      </c>
      <c r="AP63" s="1">
        <f t="shared" si="829"/>
        <v>11.981461926819961</v>
      </c>
      <c r="AQ63" s="1">
        <f t="shared" si="829"/>
        <v>12.258699628291367</v>
      </c>
      <c r="AR63" s="1">
        <f t="shared" si="829"/>
        <v>12.542787282038397</v>
      </c>
      <c r="AS63" s="1">
        <f t="shared" si="829"/>
        <v>12.833894281514041</v>
      </c>
      <c r="AT63" s="1">
        <f t="shared" si="829"/>
        <v>13.132194209172024</v>
      </c>
      <c r="AU63" s="1">
        <f t="shared" si="819"/>
        <v>13.437864940058368</v>
      </c>
      <c r="AV63" s="1">
        <f t="shared" si="820"/>
        <v>13.751088747964689</v>
      </c>
      <c r="AW63" s="1">
        <f t="shared" si="820"/>
        <v>14.072052414206599</v>
      </c>
      <c r="AX63" s="1">
        <f t="shared" si="820"/>
        <v>14.40094733909217</v>
      </c>
      <c r="AY63" s="1">
        <f t="shared" si="820"/>
        <v>14.737969656146904</v>
      </c>
      <c r="AZ63" s="1">
        <f t="shared" si="820"/>
        <v>15.083320349163449</v>
      </c>
      <c r="BA63" s="1">
        <f t="shared" si="820"/>
        <v>15.437205372145874</v>
      </c>
      <c r="BB63" s="1">
        <f t="shared" si="820"/>
        <v>15.799835772220108</v>
      </c>
      <c r="BC63" s="1">
        <f t="shared" si="820"/>
        <v>16.171427815583858</v>
      </c>
      <c r="BD63" s="1">
        <f t="shared" si="820"/>
        <v>16.552203116571228</v>
      </c>
      <c r="BE63" s="1">
        <f t="shared" si="820"/>
        <v>16.942388769909005</v>
      </c>
      <c r="BF63" s="1">
        <f t="shared" si="821"/>
        <v>17.34221748624358</v>
      </c>
      <c r="BG63" s="1">
        <f t="shared" si="821"/>
        <v>17.75192773101934</v>
      </c>
      <c r="BH63" s="1">
        <f t="shared" si="821"/>
        <v>18.171763866791508</v>
      </c>
      <c r="BI63" s="1">
        <f t="shared" si="821"/>
        <v>18.601976299058244</v>
      </c>
      <c r="BJ63" s="1">
        <f t="shared" si="821"/>
        <v>19.042821625699069</v>
      </c>
      <c r="BK63" s="1">
        <f t="shared" si="821"/>
        <v>19.49456279010888</v>
      </c>
      <c r="BL63" s="1">
        <f t="shared" si="821"/>
        <v>19.957469238118833</v>
      </c>
      <c r="BM63" s="1">
        <f t="shared" si="821"/>
        <v>20.431817078797799</v>
      </c>
      <c r="BN63" s="1">
        <f t="shared" si="821"/>
        <v>20.91788924923036</v>
      </c>
      <c r="BO63" s="1">
        <f t="shared" si="821"/>
        <v>21.415975683369624</v>
      </c>
      <c r="BP63" s="1">
        <f t="shared" si="822"/>
        <v>21.92637348506576</v>
      </c>
      <c r="BQ63" s="1">
        <f t="shared" si="822"/>
        <v>22.449387105373308</v>
      </c>
      <c r="BR63" s="1">
        <f t="shared" si="822"/>
        <v>22.985328524243297</v>
      </c>
      <c r="BS63" s="1">
        <f t="shared" si="822"/>
        <v>23.534517436708473</v>
      </c>
      <c r="BT63" s="1">
        <f t="shared" si="822"/>
        <v>24.097281443672728</v>
      </c>
      <c r="BU63" s="1">
        <f t="shared" si="822"/>
        <v>24.673956247418744</v>
      </c>
      <c r="BV63" s="1">
        <f t="shared" si="822"/>
        <v>25.2648858519503</v>
      </c>
      <c r="BW63" s="1">
        <f t="shared" si="822"/>
        <v>25.870422768289075</v>
      </c>
      <c r="BX63" s="1">
        <f t="shared" si="822"/>
        <v>26.490928224848144</v>
      </c>
      <c r="BY63" s="1">
        <f t="shared" si="822"/>
        <v>27.126772383008081</v>
      </c>
      <c r="BZ63" s="1">
        <f t="shared" si="823"/>
        <v>27.778334558023953</v>
      </c>
      <c r="CA63" s="1">
        <f t="shared" si="823"/>
        <v>28.446003445395373</v>
      </c>
      <c r="CB63" s="1">
        <f t="shared" si="823"/>
        <v>29.130177352834409</v>
      </c>
      <c r="CC63" s="1">
        <f t="shared" si="823"/>
        <v>29.831264437970042</v>
      </c>
      <c r="CD63" s="1">
        <f t="shared" si="823"/>
        <v>30.549682951930873</v>
      </c>
      <c r="CE63" s="1">
        <f t="shared" si="823"/>
        <v>31.285861488951426</v>
      </c>
      <c r="CF63" s="1">
        <f t="shared" si="823"/>
        <v>32.040239242151195</v>
      </c>
      <c r="CG63" s="1">
        <f t="shared" si="823"/>
        <v>32.813266265638845</v>
      </c>
      <c r="CH63" s="1">
        <f t="shared" si="823"/>
        <v>33.605403743098158</v>
      </c>
      <c r="CI63" s="1">
        <f t="shared" si="823"/>
        <v>34.417124263015936</v>
      </c>
      <c r="CJ63" s="1">
        <f t="shared" si="824"/>
        <v>35.248912100716133</v>
      </c>
      <c r="CK63" s="1">
        <f t="shared" si="824"/>
        <v>36.101263507368529</v>
      </c>
      <c r="CL63" s="1">
        <f t="shared" si="824"/>
        <v>36.974687006144372</v>
      </c>
      <c r="CM63" s="1">
        <f t="shared" si="824"/>
        <v>37.869703695695868</v>
      </c>
      <c r="CN63" s="1">
        <f t="shared" si="824"/>
        <v>38.786847561140512</v>
      </c>
      <c r="CO63" s="1">
        <f t="shared" si="824"/>
        <v>39.726665792735773</v>
      </c>
      <c r="CP63" s="1">
        <f t="shared" si="824"/>
        <v>40.689719112434588</v>
      </c>
      <c r="CQ63" s="1">
        <f t="shared" si="824"/>
        <v>41.676582108516271</v>
      </c>
      <c r="CR63" s="1">
        <f t="shared" si="824"/>
        <v>42.687843578492675</v>
      </c>
      <c r="CS63" s="1">
        <f t="shared" si="824"/>
        <v>43.72410688049424</v>
      </c>
      <c r="CT63" s="1">
        <f t="shared" si="825"/>
        <v>44.785990293345606</v>
      </c>
      <c r="CU63" s="1">
        <f t="shared" si="825"/>
        <v>45.874127385545641</v>
      </c>
      <c r="CV63" s="1">
        <f t="shared" si="825"/>
        <v>46.989167393372227</v>
      </c>
      <c r="CW63" s="1">
        <f t="shared" si="825"/>
        <v>48.131775608337271</v>
      </c>
      <c r="CX63" s="1">
        <f t="shared" si="825"/>
        <v>49.302633774223274</v>
      </c>
      <c r="CY63" s="1">
        <f t="shared" si="825"/>
        <v>50.502440493938401</v>
      </c>
      <c r="CZ63" s="1">
        <f t="shared" si="825"/>
        <v>51.731911646432827</v>
      </c>
      <c r="DA63" s="1">
        <f t="shared" si="825"/>
        <v>52.991780813925182</v>
      </c>
      <c r="DB63" s="1">
        <f t="shared" si="828"/>
        <v>54.282799719694061</v>
      </c>
      <c r="DC63" s="1">
        <f t="shared" si="828"/>
        <v>55.605738676695886</v>
      </c>
      <c r="DD63" s="1">
        <f t="shared" si="828"/>
        <v>56.961387047276723</v>
      </c>
      <c r="DE63" s="1">
        <f t="shared" si="828"/>
        <v>58.350553714252655</v>
      </c>
      <c r="DF63" s="1">
        <f t="shared" si="828"/>
        <v>59.774067563639626</v>
      </c>
      <c r="DG63" s="1">
        <f t="shared" si="828"/>
        <v>61.232777979320851</v>
      </c>
      <c r="DH63" s="1">
        <f t="shared" si="828"/>
        <v>62.727555349947167</v>
      </c>
      <c r="DI63" s="1">
        <f t="shared" si="828"/>
        <v>64.259291588372648</v>
      </c>
      <c r="DJ63" s="1">
        <f t="shared" si="828"/>
        <v>65.828900663935713</v>
      </c>
      <c r="DK63" s="1">
        <f t="shared" si="828"/>
        <v>67.437319147902983</v>
      </c>
      <c r="DL63" s="1">
        <f t="shared" si="828"/>
        <v>69.085506772401843</v>
      </c>
      <c r="DM63" s="1">
        <f t="shared" si="828"/>
        <v>70.774447003175055</v>
      </c>
      <c r="DN63" s="1">
        <f t="shared" si="828"/>
        <v>72.505147626499181</v>
      </c>
      <c r="DO63" s="1">
        <f t="shared" si="828"/>
        <v>74.278641350617249</v>
      </c>
      <c r="DP63" s="1">
        <f t="shared" si="828"/>
        <v>76.095986422044447</v>
      </c>
      <c r="DQ63" s="1">
        <f t="shared" si="828"/>
        <v>74.510605873469885</v>
      </c>
      <c r="DR63" s="1">
        <f t="shared" si="828"/>
        <v>76.296889993886737</v>
      </c>
      <c r="DS63" s="1">
        <f t="shared" si="828"/>
        <v>78.125997695207928</v>
      </c>
      <c r="DT63" s="1">
        <f t="shared" si="828"/>
        <v>79.998955610912702</v>
      </c>
      <c r="DU63" s="1">
        <f t="shared" si="828"/>
        <v>81.916814986534632</v>
      </c>
      <c r="DV63" s="1">
        <f t="shared" si="828"/>
        <v>83.88065226970015</v>
      </c>
      <c r="DW63" s="1">
        <f t="shared" si="828"/>
        <v>85.891569714312183</v>
      </c>
      <c r="DX63" s="1">
        <f t="shared" si="828"/>
        <v>87.950695999218468</v>
      </c>
      <c r="DY63" s="1">
        <f t="shared" si="828"/>
        <v>90.059186861711254</v>
      </c>
      <c r="DZ63" s="1">
        <f t="shared" si="828"/>
        <v>92.218225746214671</v>
      </c>
      <c r="EA63" s="1">
        <f t="shared" si="828"/>
        <v>94.429024468522897</v>
      </c>
      <c r="EB63" s="1">
        <f t="shared" si="828"/>
        <v>96.692823895963002</v>
      </c>
      <c r="EC63" s="1">
        <f t="shared" si="828"/>
        <v>99.010894643863338</v>
      </c>
      <c r="ED63" s="1">
        <f t="shared" si="828"/>
        <v>101.38453778871896</v>
      </c>
      <c r="EE63" s="1">
        <f t="shared" si="828"/>
        <v>103.81508559845393</v>
      </c>
      <c r="EF63" s="1">
        <f t="shared" si="828"/>
        <v>106.3039022801911</v>
      </c>
      <c r="EG63" s="1">
        <f t="shared" si="828"/>
        <v>108.85238474594786</v>
      </c>
      <c r="EH63" s="1">
        <f t="shared" si="828"/>
        <v>111.46196339668897</v>
      </c>
      <c r="EI63" s="1">
        <f t="shared" si="828"/>
        <v>114.13410292517563</v>
      </c>
      <c r="EJ63" s="1">
        <f t="shared" si="828"/>
        <v>116.87030313806179</v>
      </c>
      <c r="EK63" s="1">
        <f t="shared" si="828"/>
        <v>119.67209979769886</v>
      </c>
      <c r="EL63" s="1">
        <f t="shared" si="828"/>
        <v>122.54106548412183</v>
      </c>
      <c r="EM63" s="1">
        <f t="shared" si="828"/>
        <v>125.4788104776998</v>
      </c>
      <c r="EN63" s="1">
        <f t="shared" si="828"/>
        <v>128.48698366294721</v>
      </c>
      <c r="EO63" s="1">
        <f t="shared" si="828"/>
        <v>131.56727345400233</v>
      </c>
      <c r="EP63" s="1">
        <f t="shared" si="828"/>
        <v>134.72140874229297</v>
      </c>
      <c r="EQ63" s="1">
        <f t="shared" si="828"/>
        <v>137.95115986692088</v>
      </c>
      <c r="ER63" s="1">
        <f t="shared" si="828"/>
        <v>141.25833960831</v>
      </c>
      <c r="ES63" s="1">
        <f t="shared" si="828"/>
        <v>144.64480420567568</v>
      </c>
      <c r="ET63" s="1">
        <f t="shared" si="828"/>
        <v>148.11245439888665</v>
      </c>
      <c r="EU63" s="1">
        <f t="shared" si="828"/>
        <v>151.66323649530358</v>
      </c>
      <c r="EV63" s="1">
        <f t="shared" si="828"/>
        <v>155.29914346219419</v>
      </c>
      <c r="EW63" s="1">
        <f t="shared" si="828"/>
        <v>159.02221604533671</v>
      </c>
      <c r="EX63" s="1">
        <f t="shared" si="828"/>
        <v>162.83454391444107</v>
      </c>
      <c r="EY63" s="1">
        <f t="shared" si="828"/>
        <v>166.73826683602925</v>
      </c>
      <c r="EZ63" s="1">
        <f t="shared" si="828"/>
        <v>170.73557587443392</v>
      </c>
      <c r="FA63" s="1">
        <f t="shared" si="828"/>
        <v>174.82871462158937</v>
      </c>
      <c r="FB63" s="1">
        <f t="shared" si="828"/>
        <v>179.01998045630498</v>
      </c>
      <c r="FC63" s="1">
        <f t="shared" si="828"/>
        <v>183.31172583372768</v>
      </c>
      <c r="FD63" s="1">
        <f t="shared" si="828"/>
        <v>187.70635960571781</v>
      </c>
      <c r="FE63" s="1">
        <f t="shared" si="828"/>
        <v>192.20634837287844</v>
      </c>
      <c r="FF63" s="1">
        <f t="shared" si="828"/>
        <v>196.8142178689985</v>
      </c>
      <c r="FG63" s="1">
        <f t="shared" si="828"/>
        <v>201.53255437868501</v>
      </c>
      <c r="FH63" s="1">
        <f t="shared" si="828"/>
        <v>206.36400618898179</v>
      </c>
      <c r="FI63" s="1">
        <f t="shared" si="828"/>
        <v>211.31128507578842</v>
      </c>
      <c r="FJ63" s="1">
        <f t="shared" si="828"/>
        <v>216.3771678259132</v>
      </c>
      <c r="FK63" s="1">
        <f t="shared" si="828"/>
        <v>221.56449779561649</v>
      </c>
      <c r="FL63" s="1">
        <f t="shared" si="828"/>
        <v>226.87618650651672</v>
      </c>
      <c r="FM63" s="1">
        <f t="shared" si="828"/>
        <v>232.31521527975633</v>
      </c>
      <c r="FN63" s="1">
        <f t="shared" si="815"/>
        <v>237.88463690934495</v>
      </c>
      <c r="FO63" s="1">
        <f t="shared" si="815"/>
        <v>243.5875773756174</v>
      </c>
      <c r="FP63" s="1">
        <f t="shared" si="815"/>
        <v>249.42723759977085</v>
      </c>
      <c r="FQ63" s="1">
        <f t="shared" si="815"/>
        <v>255.4068952404632</v>
      </c>
      <c r="FR63" s="1">
        <f t="shared" si="815"/>
        <v>261.52990653348309</v>
      </c>
      <c r="FS63">
        <f t="shared" si="826"/>
        <v>4.4890105775973971E-16</v>
      </c>
      <c r="FT63">
        <f t="shared" si="816"/>
        <v>1.1740105167868642E-13</v>
      </c>
    </row>
    <row r="64" spans="3:176" x14ac:dyDescent="0.15">
      <c r="C64" s="6">
        <v>35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2">
        <f t="shared" ref="AM64:AT64" si="830">S*AM$26^(AM$28-$C64)*AM$27^$C64+AM$24</f>
        <v>11.201041768506663</v>
      </c>
      <c r="AN64" s="1">
        <f t="shared" si="830"/>
        <v>11.447431423593775</v>
      </c>
      <c r="AO64" s="1">
        <f t="shared" si="830"/>
        <v>11.700105308695971</v>
      </c>
      <c r="AP64" s="1">
        <f t="shared" si="830"/>
        <v>11.44564237917054</v>
      </c>
      <c r="AQ64" s="1">
        <f t="shared" si="830"/>
        <v>11.709629575630338</v>
      </c>
      <c r="AR64" s="1">
        <f t="shared" si="830"/>
        <v>11.980139047102337</v>
      </c>
      <c r="AS64" s="1">
        <f t="shared" si="830"/>
        <v>12.257332083771846</v>
      </c>
      <c r="AT64" s="1">
        <f t="shared" si="830"/>
        <v>12.541373964435834</v>
      </c>
      <c r="AU64" s="1">
        <f t="shared" si="819"/>
        <v>12.832434055138968</v>
      </c>
      <c r="AV64" s="1">
        <f t="shared" si="820"/>
        <v>13.130685910248864</v>
      </c>
      <c r="AW64" s="1">
        <f t="shared" si="820"/>
        <v>13.436307376030879</v>
      </c>
      <c r="AX64" s="1">
        <f t="shared" si="820"/>
        <v>13.749480696784223</v>
      </c>
      <c r="AY64" s="1">
        <f t="shared" si="820"/>
        <v>14.070392623602793</v>
      </c>
      <c r="AZ64" s="1">
        <f t="shared" si="820"/>
        <v>14.399234525825559</v>
      </c>
      <c r="BA64" s="1">
        <f t="shared" si="820"/>
        <v>14.736202505243087</v>
      </c>
      <c r="BB64" s="1">
        <f t="shared" si="820"/>
        <v>15.081497513128298</v>
      </c>
      <c r="BC64" s="1">
        <f t="shared" si="820"/>
        <v>15.435325470161342</v>
      </c>
      <c r="BD64" s="1">
        <f t="shared" si="820"/>
        <v>15.797897389320132</v>
      </c>
      <c r="BE64" s="1">
        <f t="shared" si="820"/>
        <v>16.169429501809926</v>
      </c>
      <c r="BF64" s="1">
        <f t="shared" si="821"/>
        <v>16.550143386107017</v>
      </c>
      <c r="BG64" s="1">
        <f t="shared" si="821"/>
        <v>16.940266100193643</v>
      </c>
      <c r="BH64" s="1">
        <f t="shared" si="821"/>
        <v>17.340030317062954</v>
      </c>
      <c r="BI64" s="1">
        <f t="shared" si="821"/>
        <v>17.749674463574998</v>
      </c>
      <c r="BJ64" s="1">
        <f t="shared" si="821"/>
        <v>18.169442862746457</v>
      </c>
      <c r="BK64" s="1">
        <f t="shared" si="821"/>
        <v>18.599585879559186</v>
      </c>
      <c r="BL64" s="1">
        <f t="shared" si="821"/>
        <v>19.040360070374454</v>
      </c>
      <c r="BM64" s="1">
        <f t="shared" si="821"/>
        <v>19.49202833604221</v>
      </c>
      <c r="BN64" s="1">
        <f t="shared" si="821"/>
        <v>19.954860078796528</v>
      </c>
      <c r="BO64" s="1">
        <f t="shared" si="821"/>
        <v>20.429131363031061</v>
      </c>
      <c r="BP64" s="1">
        <f t="shared" si="822"/>
        <v>20.915125080050384</v>
      </c>
      <c r="BQ64" s="1">
        <f t="shared" si="822"/>
        <v>21.413131116895517</v>
      </c>
      <c r="BR64" s="1">
        <f t="shared" si="822"/>
        <v>21.923446529344371</v>
      </c>
      <c r="BS64" s="1">
        <f t="shared" si="822"/>
        <v>22.446375719190481</v>
      </c>
      <c r="BT64" s="1">
        <f t="shared" si="822"/>
        <v>22.982230615905657</v>
      </c>
      <c r="BU64" s="1">
        <f t="shared" si="822"/>
        <v>23.531330862795087</v>
      </c>
      <c r="BV64" s="1">
        <f t="shared" si="822"/>
        <v>24.094004007755952</v>
      </c>
      <c r="BW64" s="1">
        <f t="shared" si="822"/>
        <v>24.670585698753353</v>
      </c>
      <c r="BX64" s="1">
        <f t="shared" si="822"/>
        <v>25.261419884130291</v>
      </c>
      <c r="BY64" s="1">
        <f t="shared" si="822"/>
        <v>25.866859017871146</v>
      </c>
      <c r="BZ64" s="1">
        <f t="shared" si="823"/>
        <v>26.487264269941278</v>
      </c>
      <c r="CA64" s="1">
        <f t="shared" si="823"/>
        <v>27.123005741828081</v>
      </c>
      <c r="CB64" s="1">
        <f t="shared" si="823"/>
        <v>27.774462687412385</v>
      </c>
      <c r="CC64" s="1">
        <f t="shared" si="823"/>
        <v>28.442023739301778</v>
      </c>
      <c r="CD64" s="1">
        <f t="shared" si="823"/>
        <v>29.12608714076103</v>
      </c>
      <c r="CE64" s="1">
        <f t="shared" si="823"/>
        <v>29.827060983378107</v>
      </c>
      <c r="CF64" s="1">
        <f t="shared" si="823"/>
        <v>30.545363450607372</v>
      </c>
      <c r="CG64" s="1">
        <f t="shared" si="823"/>
        <v>31.281423067335641</v>
      </c>
      <c r="CH64" s="1">
        <f t="shared" si="823"/>
        <v>32.035678955619723</v>
      </c>
      <c r="CI64" s="1">
        <f t="shared" si="823"/>
        <v>32.808581096748277</v>
      </c>
      <c r="CJ64" s="1">
        <f t="shared" si="824"/>
        <v>33.600590599784269</v>
      </c>
      <c r="CK64" s="1">
        <f t="shared" si="824"/>
        <v>34.412179976748391</v>
      </c>
      <c r="CL64" s="1">
        <f t="shared" si="824"/>
        <v>35.24383342460748</v>
      </c>
      <c r="CM64" s="1">
        <f t="shared" si="824"/>
        <v>36.096047114236484</v>
      </c>
      <c r="CN64" s="1">
        <f t="shared" si="824"/>
        <v>36.969329486526192</v>
      </c>
      <c r="CO64" s="1">
        <f t="shared" si="824"/>
        <v>37.864201555813608</v>
      </c>
      <c r="CP64" s="1">
        <f t="shared" si="824"/>
        <v>38.781197220815912</v>
      </c>
      <c r="CQ64" s="1">
        <f t="shared" si="824"/>
        <v>39.720863583253681</v>
      </c>
      <c r="CR64" s="1">
        <f t="shared" si="824"/>
        <v>40.683761274353465</v>
      </c>
      <c r="CS64" s="1">
        <f t="shared" si="824"/>
        <v>41.670464789424592</v>
      </c>
      <c r="CT64" s="1">
        <f t="shared" si="825"/>
        <v>42.681562830709815</v>
      </c>
      <c r="CU64" s="1">
        <f t="shared" si="825"/>
        <v>43.717658658714576</v>
      </c>
      <c r="CV64" s="1">
        <f t="shared" si="825"/>
        <v>44.779370452224228</v>
      </c>
      <c r="CW64" s="1">
        <f t="shared" si="825"/>
        <v>45.867331677224513</v>
      </c>
      <c r="CX64" s="1">
        <f t="shared" si="825"/>
        <v>46.982191464945053</v>
      </c>
      <c r="CY64" s="1">
        <f t="shared" si="825"/>
        <v>48.124614999251726</v>
      </c>
      <c r="CZ64" s="1">
        <f t="shared" si="825"/>
        <v>49.295283913618974</v>
      </c>
      <c r="DA64" s="1">
        <f t="shared" si="825"/>
        <v>50.494896697919067</v>
      </c>
      <c r="DB64" s="1">
        <f t="shared" si="828"/>
        <v>51.724169115270932</v>
      </c>
      <c r="DC64" s="1">
        <f t="shared" si="828"/>
        <v>52.983834629197574</v>
      </c>
      <c r="DD64" s="1">
        <f t="shared" si="828"/>
        <v>54.274644841346635</v>
      </c>
      <c r="DE64" s="1">
        <f t="shared" si="828"/>
        <v>55.597369940035733</v>
      </c>
      <c r="DF64" s="1">
        <f t="shared" si="828"/>
        <v>56.952799159889899</v>
      </c>
      <c r="DG64" s="1">
        <f t="shared" si="828"/>
        <v>58.341741252845729</v>
      </c>
      <c r="DH64" s="1">
        <f t="shared" si="828"/>
        <v>59.765024970803047</v>
      </c>
      <c r="DI64" s="1">
        <f t="shared" si="828"/>
        <v>61.223499560212396</v>
      </c>
      <c r="DJ64" s="1">
        <f t="shared" si="828"/>
        <v>62.718035268893239</v>
      </c>
      <c r="DK64" s="1">
        <f t="shared" si="828"/>
        <v>64.24952386538574</v>
      </c>
      <c r="DL64" s="1">
        <f t="shared" si="828"/>
        <v>65.818879171145426</v>
      </c>
      <c r="DM64" s="1">
        <f t="shared" si="828"/>
        <v>67.427037605899073</v>
      </c>
      <c r="DN64" s="1">
        <f t="shared" si="828"/>
        <v>69.074958746486743</v>
      </c>
      <c r="DO64" s="1">
        <f t="shared" si="828"/>
        <v>70.763625899523632</v>
      </c>
      <c r="DP64" s="1">
        <f t="shared" si="828"/>
        <v>72.49404668822369</v>
      </c>
      <c r="DQ64" s="1">
        <f t="shared" si="828"/>
        <v>71.053615771011877</v>
      </c>
      <c r="DR64" s="1">
        <f t="shared" si="828"/>
        <v>72.757023548496477</v>
      </c>
      <c r="DS64" s="1">
        <f t="shared" si="828"/>
        <v>74.501268066306096</v>
      </c>
      <c r="DT64" s="1">
        <f t="shared" si="828"/>
        <v>76.287328326287778</v>
      </c>
      <c r="DU64" s="1">
        <f t="shared" si="828"/>
        <v>78.116206800443308</v>
      </c>
      <c r="DV64" s="1">
        <f t="shared" si="828"/>
        <v>79.988929993592279</v>
      </c>
      <c r="DW64" s="1">
        <f t="shared" si="828"/>
        <v>81.90654901952432</v>
      </c>
      <c r="DX64" s="1">
        <f t="shared" si="828"/>
        <v>83.870140190963369</v>
      </c>
      <c r="DY64" s="1">
        <f t="shared" si="828"/>
        <v>85.880805623675911</v>
      </c>
      <c r="DZ64" s="1">
        <f t="shared" si="828"/>
        <v>87.939673855061471</v>
      </c>
      <c r="EA64" s="1">
        <f t="shared" si="828"/>
        <v>90.047900477573293</v>
      </c>
      <c r="EB64" s="1">
        <f t="shared" si="828"/>
        <v>92.20666878732392</v>
      </c>
      <c r="EC64" s="1">
        <f t="shared" si="828"/>
        <v>94.417190448240618</v>
      </c>
      <c r="ED64" s="1">
        <f t="shared" si="828"/>
        <v>96.680706172142635</v>
      </c>
      <c r="EE64" s="1">
        <f t="shared" si="828"/>
        <v>98.9984864151225</v>
      </c>
      <c r="EF64" s="1">
        <f t="shared" si="828"/>
        <v>101.37183209062182</v>
      </c>
      <c r="EG64" s="1">
        <f t="shared" si="828"/>
        <v>103.80207529960258</v>
      </c>
      <c r="EH64" s="1">
        <f t="shared" si="828"/>
        <v>106.2905800782225</v>
      </c>
      <c r="EI64" s="1">
        <f t="shared" si="828"/>
        <v>108.83874316343541</v>
      </c>
      <c r="EJ64" s="1">
        <f t="shared" si="828"/>
        <v>111.44799477694559</v>
      </c>
      <c r="EK64" s="1">
        <f t="shared" si="828"/>
        <v>114.11979942795625</v>
      </c>
      <c r="EL64" s="1">
        <f t="shared" si="828"/>
        <v>116.85565673516271</v>
      </c>
      <c r="EM64" s="1">
        <f t="shared" si="828"/>
        <v>119.65710226845192</v>
      </c>
      <c r="EN64" s="1">
        <f t="shared" si="828"/>
        <v>122.52570841078008</v>
      </c>
      <c r="EO64" s="1">
        <f t="shared" si="828"/>
        <v>125.46308524071313</v>
      </c>
      <c r="EP64" s="1">
        <f t="shared" si="828"/>
        <v>128.4708814361241</v>
      </c>
      <c r="EQ64" s="1">
        <f t="shared" si="828"/>
        <v>131.5507851995562</v>
      </c>
      <c r="ER64" s="1">
        <f t="shared" si="828"/>
        <v>134.70452520576924</v>
      </c>
      <c r="ES64" s="1">
        <f t="shared" si="828"/>
        <v>137.93387157200291</v>
      </c>
      <c r="ET64" s="1">
        <f t="shared" si="828"/>
        <v>141.24063685150006</v>
      </c>
      <c r="EU64" s="1">
        <f t="shared" si="828"/>
        <v>144.6266770508488</v>
      </c>
      <c r="EV64" s="1">
        <f t="shared" si="828"/>
        <v>148.09389267171346</v>
      </c>
      <c r="EW64" s="1">
        <f t="shared" si="828"/>
        <v>151.64422977754006</v>
      </c>
      <c r="EX64" s="1">
        <f t="shared" si="828"/>
        <v>155.27968108583377</v>
      </c>
      <c r="EY64" s="1">
        <f t="shared" si="828"/>
        <v>159.00228708662294</v>
      </c>
      <c r="EZ64" s="1">
        <f t="shared" si="828"/>
        <v>162.81413718773621</v>
      </c>
      <c r="FA64" s="1">
        <f t="shared" si="828"/>
        <v>166.71737088753596</v>
      </c>
      <c r="FB64" s="1">
        <f t="shared" si="828"/>
        <v>170.71417897576663</v>
      </c>
      <c r="FC64" s="1">
        <f t="shared" si="828"/>
        <v>174.80680476319148</v>
      </c>
      <c r="FD64" s="1">
        <f t="shared" si="828"/>
        <v>178.99754534070806</v>
      </c>
      <c r="FE64" s="1">
        <f t="shared" si="828"/>
        <v>183.2887528686494</v>
      </c>
      <c r="FF64" s="1">
        <f t="shared" si="828"/>
        <v>187.68283589699382</v>
      </c>
      <c r="FG64" s="1">
        <f t="shared" si="828"/>
        <v>192.18226071722572</v>
      </c>
      <c r="FH64" s="1">
        <f t="shared" si="828"/>
        <v>196.78955274660407</v>
      </c>
      <c r="FI64" s="1">
        <f t="shared" si="828"/>
        <v>201.50729794561812</v>
      </c>
      <c r="FJ64" s="1">
        <f t="shared" si="828"/>
        <v>206.33814426942357</v>
      </c>
      <c r="FK64" s="1">
        <f t="shared" si="828"/>
        <v>211.28480315407489</v>
      </c>
      <c r="FL64" s="1">
        <f t="shared" si="828"/>
        <v>216.35005103838856</v>
      </c>
      <c r="FM64" s="1">
        <f t="shared" si="828"/>
        <v>221.53673092229022</v>
      </c>
      <c r="FN64" s="1">
        <f t="shared" si="815"/>
        <v>226.84775396252087</v>
      </c>
      <c r="FO64" s="1">
        <f t="shared" si="815"/>
        <v>232.28610110659855</v>
      </c>
      <c r="FP64" s="1">
        <f t="shared" si="815"/>
        <v>237.85482476595075</v>
      </c>
      <c r="FQ64" s="1">
        <f t="shared" si="815"/>
        <v>243.55705052915894</v>
      </c>
      <c r="FR64" s="1">
        <f t="shared" si="815"/>
        <v>249.39597891627474</v>
      </c>
      <c r="FS64">
        <f t="shared" si="826"/>
        <v>1.7443012530092747E-15</v>
      </c>
      <c r="FT64">
        <f t="shared" si="816"/>
        <v>4.3502171851913268E-13</v>
      </c>
    </row>
    <row r="65" spans="3:176" x14ac:dyDescent="0.15">
      <c r="C65" s="6">
        <v>36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2">
        <f t="shared" ref="AN65:AT65" si="831">S*AN$26^(AN$28-$C65)*AN$27^$C65+AN$24</f>
        <v>10.959865206979106</v>
      </c>
      <c r="AO65" s="1">
        <f t="shared" si="831"/>
        <v>11.200078862603789</v>
      </c>
      <c r="AP65" s="1">
        <f t="shared" si="831"/>
        <v>10.935454812929205</v>
      </c>
      <c r="AQ65" s="1">
        <f t="shared" si="831"/>
        <v>11.186825368333265</v>
      </c>
      <c r="AR65" s="1">
        <f t="shared" si="831"/>
        <v>11.444406196572164</v>
      </c>
      <c r="AS65" s="1">
        <f t="shared" si="831"/>
        <v>11.708350872199276</v>
      </c>
      <c r="AT65" s="1">
        <f t="shared" si="831"/>
        <v>11.978816767576552</v>
      </c>
      <c r="AU65" s="1">
        <f t="shared" si="819"/>
        <v>12.255965146792114</v>
      </c>
      <c r="AV65" s="1">
        <f t="shared" si="820"/>
        <v>12.53996126190037</v>
      </c>
      <c r="AW65" s="1">
        <f t="shared" si="820"/>
        <v>12.830974451542103</v>
      </c>
      <c r="AX65" s="1">
        <f t="shared" si="820"/>
        <v>13.129178242003363</v>
      </c>
      <c r="AY65" s="1">
        <f t="shared" si="820"/>
        <v>13.434750450773487</v>
      </c>
      <c r="AZ65" s="1">
        <f t="shared" si="820"/>
        <v>13.747873292664069</v>
      </c>
      <c r="BA65" s="1">
        <f t="shared" si="820"/>
        <v>14.068733488552168</v>
      </c>
      <c r="BB65" s="1">
        <f t="shared" si="820"/>
        <v>14.397522376812674</v>
      </c>
      <c r="BC65" s="1">
        <f t="shared" si="820"/>
        <v>14.734436027506344</v>
      </c>
      <c r="BD65" s="1">
        <f t="shared" si="820"/>
        <v>15.079675359391635</v>
      </c>
      <c r="BE65" s="1">
        <f t="shared" si="820"/>
        <v>15.433446259830161</v>
      </c>
      <c r="BF65" s="1">
        <f t="shared" si="821"/>
        <v>15.795959707657371</v>
      </c>
      <c r="BG65" s="1">
        <f t="shared" si="821"/>
        <v>16.16743189909171</v>
      </c>
      <c r="BH65" s="1">
        <f t="shared" si="821"/>
        <v>16.548084376757469</v>
      </c>
      <c r="BI65" s="1">
        <f t="shared" si="821"/>
        <v>16.938144161898272</v>
      </c>
      <c r="BJ65" s="1">
        <f t="shared" si="821"/>
        <v>17.337843889860157</v>
      </c>
      <c r="BK65" s="1">
        <f t="shared" si="821"/>
        <v>17.747421948925041</v>
      </c>
      <c r="BL65" s="1">
        <f t="shared" si="821"/>
        <v>18.167122622577466</v>
      </c>
      <c r="BM65" s="1">
        <f t="shared" si="821"/>
        <v>18.597196235289541</v>
      </c>
      <c r="BN65" s="1">
        <f t="shared" si="821"/>
        <v>19.037899301911029</v>
      </c>
      <c r="BO65" s="1">
        <f t="shared" si="821"/>
        <v>19.489494680753772</v>
      </c>
      <c r="BP65" s="1">
        <f t="shared" si="822"/>
        <v>19.952251730461825</v>
      </c>
      <c r="BQ65" s="1">
        <f t="shared" si="822"/>
        <v>20.426446470760872</v>
      </c>
      <c r="BR65" s="1">
        <f t="shared" si="822"/>
        <v>20.912361747182889</v>
      </c>
      <c r="BS65" s="1">
        <f t="shared" si="822"/>
        <v>21.410287399864362</v>
      </c>
      <c r="BT65" s="1">
        <f t="shared" si="822"/>
        <v>21.920520436518764</v>
      </c>
      <c r="BU65" s="1">
        <f t="shared" si="822"/>
        <v>22.443365209686576</v>
      </c>
      <c r="BV65" s="1">
        <f t="shared" si="822"/>
        <v>22.979133598368545</v>
      </c>
      <c r="BW65" s="1">
        <f t="shared" si="822"/>
        <v>23.528145194150714</v>
      </c>
      <c r="BX65" s="1">
        <f t="shared" si="822"/>
        <v>24.090727491932071</v>
      </c>
      <c r="BY65" s="1">
        <f t="shared" si="822"/>
        <v>24.667216085368974</v>
      </c>
      <c r="BZ65" s="1">
        <f t="shared" si="823"/>
        <v>25.257954867152609</v>
      </c>
      <c r="CA65" s="1">
        <f t="shared" si="823"/>
        <v>25.863296234239346</v>
      </c>
      <c r="CB65" s="1">
        <f t="shared" si="823"/>
        <v>26.483601298156209</v>
      </c>
      <c r="CC65" s="1">
        <f t="shared" si="823"/>
        <v>27.119240100507174</v>
      </c>
      <c r="CD65" s="1">
        <f t="shared" si="823"/>
        <v>27.770591833808727</v>
      </c>
      <c r="CE65" s="1">
        <f t="shared" si="823"/>
        <v>28.4380450677866</v>
      </c>
      <c r="CF65" s="1">
        <f t="shared" si="823"/>
        <v>29.121997981268738</v>
      </c>
      <c r="CG65" s="1">
        <f t="shared" si="823"/>
        <v>29.822858599812712</v>
      </c>
      <c r="CH65" s="1">
        <f t="shared" si="823"/>
        <v>30.541045039209656</v>
      </c>
      <c r="CI65" s="1">
        <f t="shared" si="823"/>
        <v>31.276985755009868</v>
      </c>
      <c r="CJ65" s="1">
        <f t="shared" si="824"/>
        <v>32.031119798218974</v>
      </c>
      <c r="CK65" s="1">
        <f t="shared" si="824"/>
        <v>32.803897077317409</v>
      </c>
      <c r="CL65" s="1">
        <f t="shared" si="824"/>
        <v>33.595778626759419</v>
      </c>
      <c r="CM65" s="1">
        <f t="shared" si="824"/>
        <v>34.407236882111917</v>
      </c>
      <c r="CN65" s="1">
        <f t="shared" si="824"/>
        <v>35.238755961997335</v>
      </c>
      <c r="CO65" s="1">
        <f t="shared" si="824"/>
        <v>36.090831957008767</v>
      </c>
      <c r="CP65" s="1">
        <f t="shared" si="824"/>
        <v>36.963973225769877</v>
      </c>
      <c r="CQ65" s="1">
        <f t="shared" si="824"/>
        <v>37.858700698316056</v>
      </c>
      <c r="CR65" s="1">
        <f t="shared" si="824"/>
        <v>38.775548186978213</v>
      </c>
      <c r="CS65" s="1">
        <f t="shared" si="824"/>
        <v>39.71506270495432</v>
      </c>
      <c r="CT65" s="1">
        <f t="shared" si="825"/>
        <v>40.677804792759233</v>
      </c>
      <c r="CU65" s="1">
        <f t="shared" si="825"/>
        <v>41.664348852747317</v>
      </c>
      <c r="CV65" s="1">
        <f t="shared" si="825"/>
        <v>42.675283491907699</v>
      </c>
      <c r="CW65" s="1">
        <f t="shared" si="825"/>
        <v>43.711211873136527</v>
      </c>
      <c r="CX65" s="1">
        <f t="shared" si="825"/>
        <v>44.772752075196138</v>
      </c>
      <c r="CY65" s="1">
        <f t="shared" si="825"/>
        <v>45.860537461575682</v>
      </c>
      <c r="CZ65" s="1">
        <f t="shared" si="825"/>
        <v>46.97521705847354</v>
      </c>
      <c r="DA65" s="1">
        <f t="shared" si="825"/>
        <v>48.117455942126981</v>
      </c>
      <c r="DB65" s="1">
        <f t="shared" si="828"/>
        <v>49.287935635720224</v>
      </c>
      <c r="DC65" s="1">
        <f t="shared" si="828"/>
        <v>50.487354516107921</v>
      </c>
      <c r="DD65" s="1">
        <f t="shared" si="828"/>
        <v>51.716428230596541</v>
      </c>
      <c r="DE65" s="1">
        <f t="shared" si="828"/>
        <v>52.975890124032624</v>
      </c>
      <c r="DF65" s="1">
        <f t="shared" si="828"/>
        <v>54.26649167645256</v>
      </c>
      <c r="DG65" s="1">
        <f t="shared" si="828"/>
        <v>55.589002951555322</v>
      </c>
      <c r="DH65" s="1">
        <f t="shared" si="828"/>
        <v>56.944213056265589</v>
      </c>
      <c r="DI65" s="1">
        <f t="shared" si="828"/>
        <v>58.33293061166161</v>
      </c>
      <c r="DJ65" s="1">
        <f t="shared" si="828"/>
        <v>59.755984235548823</v>
      </c>
      <c r="DK65" s="1">
        <f t="shared" si="828"/>
        <v>61.214223036967297</v>
      </c>
      <c r="DL65" s="1">
        <f t="shared" si="828"/>
        <v>62.708517122928008</v>
      </c>
      <c r="DM65" s="1">
        <f t="shared" si="828"/>
        <v>64.23975811768041</v>
      </c>
      <c r="DN65" s="1">
        <f t="shared" si="828"/>
        <v>65.80885969482118</v>
      </c>
      <c r="DO65" s="1">
        <f t="shared" si="828"/>
        <v>67.416758122561745</v>
      </c>
      <c r="DP65" s="1">
        <f t="shared" si="828"/>
        <v>69.064412822479909</v>
      </c>
      <c r="DQ65" s="1">
        <f t="shared" si="828"/>
        <v>67.75701599726473</v>
      </c>
      <c r="DR65" s="1">
        <f t="shared" si="828"/>
        <v>69.381392558210663</v>
      </c>
      <c r="DS65" s="1">
        <f t="shared" si="828"/>
        <v>71.044711200252024</v>
      </c>
      <c r="DT65" s="1">
        <f t="shared" si="828"/>
        <v>72.747905503518268</v>
      </c>
      <c r="DU65" s="1">
        <f t="shared" si="828"/>
        <v>74.491931429373622</v>
      </c>
      <c r="DV65" s="1">
        <f t="shared" si="828"/>
        <v>76.27776785697472</v>
      </c>
      <c r="DW65" s="1">
        <f t="shared" si="828"/>
        <v>78.106417132691732</v>
      </c>
      <c r="DX65" s="1">
        <f t="shared" si="828"/>
        <v>79.978905632700815</v>
      </c>
      <c r="DY65" s="1">
        <f t="shared" si="828"/>
        <v>81.89628433906401</v>
      </c>
      <c r="DZ65" s="1">
        <f t="shared" si="828"/>
        <v>83.859629429619801</v>
      </c>
      <c r="EA65" s="1">
        <f t="shared" si="828"/>
        <v>85.870042882015397</v>
      </c>
      <c r="EB65" s="1">
        <f t="shared" si="828"/>
        <v>87.928653092220046</v>
      </c>
      <c r="EC65" s="1">
        <f t="shared" si="828"/>
        <v>90.036615507865875</v>
      </c>
      <c r="ED65" s="1">
        <f t="shared" si="828"/>
        <v>92.195113276772659</v>
      </c>
      <c r="EE65" s="1">
        <f t="shared" si="828"/>
        <v>94.405357911019692</v>
      </c>
      <c r="EF65" s="1">
        <f t="shared" si="828"/>
        <v>96.668589966937901</v>
      </c>
      <c r="EG65" s="1">
        <f t="shared" si="828"/>
        <v>98.986079741403827</v>
      </c>
      <c r="EH65" s="1">
        <f t="shared" si="828"/>
        <v>101.35912798482636</v>
      </c>
      <c r="EI65" s="1">
        <f t="shared" si="828"/>
        <v>103.78906663122599</v>
      </c>
      <c r="EJ65" s="1">
        <f t="shared" si="828"/>
        <v>106.27725954581692</v>
      </c>
      <c r="EK65" s="1">
        <f t="shared" si="828"/>
        <v>108.82510329051135</v>
      </c>
      <c r="EL65" s="1">
        <f t="shared" si="828"/>
        <v>111.43402790777553</v>
      </c>
      <c r="EM65" s="1">
        <f t="shared" si="828"/>
        <v>114.10549772327762</v>
      </c>
      <c r="EN65" s="1">
        <f t="shared" si="828"/>
        <v>116.84101216777802</v>
      </c>
      <c r="EO65" s="1">
        <f t="shared" si="828"/>
        <v>119.64210661872309</v>
      </c>
      <c r="EP65" s="1">
        <f t="shared" si="828"/>
        <v>122.51035326201526</v>
      </c>
      <c r="EQ65" s="1">
        <f t="shared" si="828"/>
        <v>125.44736197444226</v>
      </c>
      <c r="ER65" s="1">
        <f t="shared" si="828"/>
        <v>128.45478122726192</v>
      </c>
      <c r="ES65" s="1">
        <f t="shared" si="828"/>
        <v>131.53429901144864</v>
      </c>
      <c r="ET65" s="1">
        <f t="shared" si="828"/>
        <v>134.68764378512162</v>
      </c>
      <c r="EU65" s="1">
        <f t="shared" si="828"/>
        <v>137.9165854436861</v>
      </c>
      <c r="EV65" s="1">
        <f t="shared" si="828"/>
        <v>141.22293631323242</v>
      </c>
      <c r="EW65" s="1">
        <f t="shared" si="828"/>
        <v>144.60855216775047</v>
      </c>
      <c r="EX65" s="1">
        <f t="shared" si="828"/>
        <v>148.07533327073037</v>
      </c>
      <c r="EY65" s="1">
        <f t="shared" si="828"/>
        <v>151.62522544173356</v>
      </c>
      <c r="EZ65" s="1">
        <f t="shared" si="828"/>
        <v>155.26022114853441</v>
      </c>
      <c r="FA65" s="1">
        <f t="shared" si="828"/>
        <v>158.98236062544325</v>
      </c>
      <c r="FB65" s="1">
        <f t="shared" si="828"/>
        <v>162.79373301844012</v>
      </c>
      <c r="FC65" s="1">
        <f t="shared" si="828"/>
        <v>166.69647755776163</v>
      </c>
      <c r="FD65" s="1">
        <f t="shared" si="828"/>
        <v>170.69278475859832</v>
      </c>
      <c r="FE65" s="1">
        <f t="shared" si="828"/>
        <v>174.78489765057759</v>
      </c>
      <c r="FF65" s="1">
        <f t="shared" si="828"/>
        <v>178.97511303672144</v>
      </c>
      <c r="FG65" s="1">
        <f t="shared" si="828"/>
        <v>183.26578278258557</v>
      </c>
      <c r="FH65" s="1">
        <f t="shared" si="828"/>
        <v>187.65931513630466</v>
      </c>
      <c r="FI65" s="1">
        <f t="shared" si="828"/>
        <v>192.15817608028254</v>
      </c>
      <c r="FJ65" s="1">
        <f t="shared" si="828"/>
        <v>196.76489071528846</v>
      </c>
      <c r="FK65" s="1">
        <f t="shared" si="828"/>
        <v>201.48204467773431</v>
      </c>
      <c r="FL65" s="1">
        <f t="shared" si="828"/>
        <v>206.31228559092895</v>
      </c>
      <c r="FM65" s="1">
        <f t="shared" ref="FM65:FR68" si="832">S*FM$26^(FM$28-$C65)*FM$27^$C65+FM$24</f>
        <v>211.25832455112482</v>
      </c>
      <c r="FN65" s="1">
        <f t="shared" si="832"/>
        <v>216.32293764918998</v>
      </c>
      <c r="FO65" s="1">
        <f t="shared" si="832"/>
        <v>221.50896752875985</v>
      </c>
      <c r="FP65" s="1">
        <f t="shared" si="832"/>
        <v>226.81932498174419</v>
      </c>
      <c r="FQ65" s="1">
        <f t="shared" si="832"/>
        <v>232.25699058208284</v>
      </c>
      <c r="FR65" s="1">
        <f t="shared" si="832"/>
        <v>237.82501635866964</v>
      </c>
      <c r="FS65">
        <f t="shared" si="826"/>
        <v>6.5411296987847699E-15</v>
      </c>
      <c r="FT65">
        <f t="shared" si="816"/>
        <v>1.5556442776176678E-12</v>
      </c>
    </row>
    <row r="66" spans="3:176" x14ac:dyDescent="0.15">
      <c r="C66" s="6">
        <v>37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2">
        <f t="shared" ref="AO66:AT67" si="833">S*AO$26^(AO$28-$C66)*AO$27^$C66+AO$24</f>
        <v>10.724758888605383</v>
      </c>
      <c r="AP66" s="1">
        <f t="shared" si="833"/>
        <v>10.449673071876406</v>
      </c>
      <c r="AQ66" s="1">
        <f t="shared" si="833"/>
        <v>10.689030528052179</v>
      </c>
      <c r="AR66" s="1">
        <f t="shared" si="833"/>
        <v>10.934301180122938</v>
      </c>
      <c r="AS66" s="1">
        <f t="shared" si="833"/>
        <v>11.185631256102541</v>
      </c>
      <c r="AT66" s="1">
        <f t="shared" si="833"/>
        <v>11.443170600137783</v>
      </c>
      <c r="AU66" s="1">
        <f t="shared" si="819"/>
        <v>11.707072761933258</v>
      </c>
      <c r="AV66" s="1">
        <f t="shared" si="820"/>
        <v>11.977495088387645</v>
      </c>
      <c r="AW66" s="1">
        <f t="shared" si="820"/>
        <v>12.254598817496094</v>
      </c>
      <c r="AX66" s="1">
        <f t="shared" si="820"/>
        <v>12.53854917457479</v>
      </c>
      <c r="AY66" s="1">
        <f t="shared" si="820"/>
        <v>12.82951547086506</v>
      </c>
      <c r="AZ66" s="1">
        <f t="shared" si="820"/>
        <v>13.127671204575924</v>
      </c>
      <c r="BA66" s="1">
        <f t="shared" si="820"/>
        <v>13.433194164425368</v>
      </c>
      <c r="BB66" s="1">
        <f t="shared" si="820"/>
        <v>13.746266535742139</v>
      </c>
      <c r="BC66" s="1">
        <f t="shared" si="820"/>
        <v>14.067075009191342</v>
      </c>
      <c r="BD66" s="1">
        <f t="shared" si="820"/>
        <v>14.395810892188797</v>
      </c>
      <c r="BE66" s="1">
        <f t="shared" si="820"/>
        <v>14.73267022307059</v>
      </c>
      <c r="BF66" s="1">
        <f t="shared" si="821"/>
        <v>15.077853888085967</v>
      </c>
      <c r="BG66" s="1">
        <f t="shared" si="821"/>
        <v>15.431567741283416</v>
      </c>
      <c r="BH66" s="1">
        <f t="shared" si="821"/>
        <v>15.794022727361424</v>
      </c>
      <c r="BI66" s="1">
        <f t="shared" si="821"/>
        <v>16.165435007557299</v>
      </c>
      <c r="BJ66" s="1">
        <f t="shared" si="821"/>
        <v>16.546026088649118</v>
      </c>
      <c r="BK66" s="1">
        <f t="shared" si="821"/>
        <v>16.936022955147855</v>
      </c>
      <c r="BL66" s="1">
        <f t="shared" si="821"/>
        <v>17.335658204758502</v>
      </c>
      <c r="BM66" s="1">
        <f t="shared" si="821"/>
        <v>17.745170187191103</v>
      </c>
      <c r="BN66" s="1">
        <f t="shared" si="821"/>
        <v>18.164803146404459</v>
      </c>
      <c r="BO66" s="1">
        <f t="shared" si="821"/>
        <v>18.594807366367483</v>
      </c>
      <c r="BP66" s="1">
        <f t="shared" si="822"/>
        <v>19.035439320425137</v>
      </c>
      <c r="BQ66" s="1">
        <f t="shared" si="822"/>
        <v>19.486961824358065</v>
      </c>
      <c r="BR66" s="1">
        <f t="shared" si="822"/>
        <v>19.949644193227339</v>
      </c>
      <c r="BS66" s="1">
        <f t="shared" si="822"/>
        <v>20.4237624020979</v>
      </c>
      <c r="BT66" s="1">
        <f t="shared" si="822"/>
        <v>20.909599250736527</v>
      </c>
      <c r="BU66" s="1">
        <f t="shared" si="822"/>
        <v>21.407444532382776</v>
      </c>
      <c r="BV66" s="1">
        <f t="shared" si="822"/>
        <v>21.917595206693449</v>
      </c>
      <c r="BW66" s="1">
        <f t="shared" si="822"/>
        <v>22.440355576963938</v>
      </c>
      <c r="BX66" s="1">
        <f t="shared" si="822"/>
        <v>22.976037471732127</v>
      </c>
      <c r="BY66" s="1">
        <f t="shared" si="822"/>
        <v>23.524960430873215</v>
      </c>
      <c r="BZ66" s="1">
        <f t="shared" si="823"/>
        <v>24.087451896296649</v>
      </c>
      <c r="CA66" s="1">
        <f t="shared" si="823"/>
        <v>24.66384740735878</v>
      </c>
      <c r="CB66" s="1">
        <f t="shared" si="823"/>
        <v>25.254490801108009</v>
      </c>
      <c r="CC66" s="1">
        <f t="shared" si="823"/>
        <v>25.859734417481892</v>
      </c>
      <c r="CD66" s="1">
        <f t="shared" si="823"/>
        <v>26.479939309578622</v>
      </c>
      <c r="CE66" s="1">
        <f t="shared" si="823"/>
        <v>27.115475459128398</v>
      </c>
      <c r="CF66" s="1">
        <f t="shared" si="823"/>
        <v>27.766721997293303</v>
      </c>
      <c r="CG66" s="1">
        <f t="shared" si="823"/>
        <v>28.434067430927438</v>
      </c>
      <c r="CH66" s="1">
        <f t="shared" si="823"/>
        <v>29.117909874432257</v>
      </c>
      <c r="CI66" s="1">
        <f t="shared" si="823"/>
        <v>29.818657287345694</v>
      </c>
      <c r="CJ66" s="1">
        <f t="shared" si="824"/>
        <v>30.536727717806581</v>
      </c>
      <c r="CK66" s="1">
        <f t="shared" si="824"/>
        <v>31.272549552039898</v>
      </c>
      <c r="CL66" s="1">
        <f t="shared" si="824"/>
        <v>32.026561770011604</v>
      </c>
      <c r="CM66" s="1">
        <f t="shared" si="824"/>
        <v>32.79921420740569</v>
      </c>
      <c r="CN66" s="1">
        <f t="shared" si="824"/>
        <v>33.590967824079755</v>
      </c>
      <c r="CO66" s="1">
        <f t="shared" si="824"/>
        <v>34.402294979159308</v>
      </c>
      <c r="CP66" s="1">
        <f t="shared" si="824"/>
        <v>35.233679712935015</v>
      </c>
      <c r="CQ66" s="1">
        <f t="shared" si="824"/>
        <v>36.085618035731152</v>
      </c>
      <c r="CR66" s="1">
        <f t="shared" si="824"/>
        <v>36.958618223917533</v>
      </c>
      <c r="CS66" s="1">
        <f t="shared" si="824"/>
        <v>37.853201123241625</v>
      </c>
      <c r="CT66" s="1">
        <f t="shared" si="825"/>
        <v>38.76990045966199</v>
      </c>
      <c r="CU66" s="1">
        <f t="shared" si="825"/>
        <v>39.709263157868342</v>
      </c>
      <c r="CV66" s="1">
        <f t="shared" si="825"/>
        <v>40.671849667678508</v>
      </c>
      <c r="CW66" s="1">
        <f t="shared" si="825"/>
        <v>41.65823429850699</v>
      </c>
      <c r="CX66" s="1">
        <f t="shared" si="825"/>
        <v>42.669005562104601</v>
      </c>
      <c r="CY66" s="1">
        <f t="shared" si="825"/>
        <v>43.704766523774076</v>
      </c>
      <c r="CZ66" s="1">
        <f t="shared" si="825"/>
        <v>44.766135162270857</v>
      </c>
      <c r="DA66" s="1">
        <f t="shared" si="825"/>
        <v>45.853744738604135</v>
      </c>
      <c r="DB66" s="1">
        <f t="shared" ref="DB66:FM69" si="834">S*DB$26^(DB$28-$C66)*DB$27^$C66+DB$24</f>
        <v>46.968244173958013</v>
      </c>
      <c r="DC66" s="1">
        <f t="shared" si="834"/>
        <v>48.110298436958566</v>
      </c>
      <c r="DD66" s="1">
        <f t="shared" si="834"/>
        <v>49.28058894051766</v>
      </c>
      <c r="DE66" s="1">
        <f t="shared" si="834"/>
        <v>50.479813948490602</v>
      </c>
      <c r="DF66" s="1">
        <f t="shared" si="834"/>
        <v>51.708688992390151</v>
      </c>
      <c r="DG66" s="1">
        <f t="shared" si="834"/>
        <v>52.967947298405555</v>
      </c>
      <c r="DH66" s="1">
        <f t="shared" si="834"/>
        <v>54.258340224981637</v>
      </c>
      <c r="DI66" s="1">
        <f t="shared" si="834"/>
        <v>55.580637711218927</v>
      </c>
      <c r="DJ66" s="1">
        <f t="shared" si="834"/>
        <v>56.935628736362368</v>
      </c>
      <c r="DK66" s="1">
        <f t="shared" si="834"/>
        <v>58.324121790653059</v>
      </c>
      <c r="DL66" s="1">
        <f t="shared" si="834"/>
        <v>59.746945357823734</v>
      </c>
      <c r="DM66" s="1">
        <f t="shared" si="834"/>
        <v>61.20494840952626</v>
      </c>
      <c r="DN66" s="1">
        <f t="shared" si="834"/>
        <v>62.699000911985856</v>
      </c>
      <c r="DO66" s="1">
        <f t="shared" si="834"/>
        <v>64.229994345184636</v>
      </c>
      <c r="DP66" s="1">
        <f t="shared" si="834"/>
        <v>65.798842234884361</v>
      </c>
      <c r="DQ66" s="1">
        <f t="shared" si="834"/>
        <v>64.613365091078279</v>
      </c>
      <c r="DR66" s="1">
        <f t="shared" si="834"/>
        <v>66.1623771635997</v>
      </c>
      <c r="DS66" s="1">
        <f t="shared" si="834"/>
        <v>67.748524562495689</v>
      </c>
      <c r="DT66" s="1">
        <f t="shared" si="834"/>
        <v>69.372697553561736</v>
      </c>
      <c r="DU66" s="1">
        <f t="shared" si="834"/>
        <v>71.035807745429466</v>
      </c>
      <c r="DV66" s="1">
        <f t="shared" si="834"/>
        <v>72.738788601230368</v>
      </c>
      <c r="DW66" s="1">
        <f t="shared" si="834"/>
        <v>74.482595962525764</v>
      </c>
      <c r="DX66" s="1">
        <f t="shared" si="834"/>
        <v>76.268208585797353</v>
      </c>
      <c r="DY66" s="1">
        <f t="shared" si="834"/>
        <v>78.096628691799452</v>
      </c>
      <c r="DZ66" s="1">
        <f t="shared" si="834"/>
        <v>79.968882528080812</v>
      </c>
      <c r="EA66" s="1">
        <f t="shared" si="834"/>
        <v>81.886020944992467</v>
      </c>
      <c r="EB66" s="1">
        <f t="shared" si="834"/>
        <v>83.849119985504259</v>
      </c>
      <c r="EC66" s="1">
        <f t="shared" si="834"/>
        <v>85.859281489161603</v>
      </c>
      <c r="ED66" s="1">
        <f t="shared" si="834"/>
        <v>87.917633710520988</v>
      </c>
      <c r="EE66" s="1">
        <f t="shared" si="834"/>
        <v>90.025331952411747</v>
      </c>
      <c r="EF66" s="1">
        <f t="shared" si="834"/>
        <v>92.183559214379386</v>
      </c>
      <c r="EG66" s="1">
        <f t="shared" si="834"/>
        <v>94.393526856674242</v>
      </c>
      <c r="EH66" s="1">
        <f t="shared" si="834"/>
        <v>96.656475280158389</v>
      </c>
      <c r="EI66" s="1">
        <f t="shared" si="834"/>
        <v>98.973674622512505</v>
      </c>
      <c r="EJ66" s="1">
        <f t="shared" si="834"/>
        <v>101.34642547113295</v>
      </c>
      <c r="EK66" s="1">
        <f t="shared" si="834"/>
        <v>103.77605959311978</v>
      </c>
      <c r="EL66" s="1">
        <f t="shared" si="834"/>
        <v>106.26394068276511</v>
      </c>
      <c r="EM66" s="1">
        <f t="shared" si="834"/>
        <v>108.81146512696142</v>
      </c>
      <c r="EN66" s="1">
        <f t="shared" si="834"/>
        <v>111.42006278895936</v>
      </c>
      <c r="EO66" s="1">
        <f t="shared" si="834"/>
        <v>114.09119781091511</v>
      </c>
      <c r="EP66" s="1">
        <f t="shared" si="834"/>
        <v>116.82636943567756</v>
      </c>
      <c r="EQ66" s="1">
        <f t="shared" si="834"/>
        <v>119.62711284827688</v>
      </c>
      <c r="ER66" s="1">
        <f t="shared" si="834"/>
        <v>122.49500003758607</v>
      </c>
      <c r="ES66" s="1">
        <f t="shared" si="834"/>
        <v>125.43164067864025</v>
      </c>
      <c r="ET66" s="1">
        <f t="shared" si="834"/>
        <v>128.4386830361077</v>
      </c>
      <c r="EU66" s="1">
        <f t="shared" si="834"/>
        <v>131.51781488942072</v>
      </c>
      <c r="EV66" s="1">
        <f t="shared" si="834"/>
        <v>134.6707644800849</v>
      </c>
      <c r="EW66" s="1">
        <f t="shared" si="834"/>
        <v>137.89930148169887</v>
      </c>
      <c r="EX66" s="1">
        <f t="shared" si="834"/>
        <v>141.20523799322899</v>
      </c>
      <c r="EY66" s="1">
        <f t="shared" si="834"/>
        <v>144.59042955609613</v>
      </c>
      <c r="EZ66" s="1">
        <f t="shared" si="834"/>
        <v>148.05677619564568</v>
      </c>
      <c r="FA66" s="1">
        <f t="shared" si="834"/>
        <v>151.60622348758562</v>
      </c>
      <c r="FB66" s="1">
        <f t="shared" si="834"/>
        <v>155.24076364999047</v>
      </c>
      <c r="FC66" s="1">
        <f t="shared" si="834"/>
        <v>158.96243666148453</v>
      </c>
      <c r="FD66" s="1">
        <f t="shared" si="834"/>
        <v>162.77333140623233</v>
      </c>
      <c r="FE66" s="1">
        <f t="shared" si="834"/>
        <v>166.67558684637805</v>
      </c>
      <c r="FF66" s="1">
        <f t="shared" si="834"/>
        <v>170.67139322259288</v>
      </c>
      <c r="FG66" s="1">
        <f t="shared" si="834"/>
        <v>174.76299328340372</v>
      </c>
      <c r="FH66" s="1">
        <f t="shared" si="834"/>
        <v>178.95268354399263</v>
      </c>
      <c r="FI66" s="1">
        <f t="shared" si="834"/>
        <v>183.24281557517557</v>
      </c>
      <c r="FJ66" s="1">
        <f t="shared" si="834"/>
        <v>187.63579732328074</v>
      </c>
      <c r="FK66" s="1">
        <f t="shared" si="834"/>
        <v>192.13409446167063</v>
      </c>
      <c r="FL66" s="1">
        <f t="shared" si="834"/>
        <v>196.74023177466432</v>
      </c>
      <c r="FM66" s="1">
        <f t="shared" si="834"/>
        <v>201.45679457463675</v>
      </c>
      <c r="FN66" s="1">
        <f t="shared" si="832"/>
        <v>206.2864301530918</v>
      </c>
      <c r="FO66" s="1">
        <f t="shared" si="832"/>
        <v>211.23184926652235</v>
      </c>
      <c r="FP66" s="1">
        <f t="shared" si="832"/>
        <v>216.29582765789146</v>
      </c>
      <c r="FQ66" s="1">
        <f t="shared" si="832"/>
        <v>221.48120761458947</v>
      </c>
      <c r="FR66" s="1">
        <f t="shared" si="832"/>
        <v>226.79089956373994</v>
      </c>
      <c r="FS66">
        <f t="shared" si="826"/>
        <v>2.3689496746950288E-14</v>
      </c>
      <c r="FT66">
        <f t="shared" si="816"/>
        <v>5.3725622774531471E-12</v>
      </c>
    </row>
    <row r="67" spans="3:176" x14ac:dyDescent="0.15">
      <c r="C67" s="6">
        <v>38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2">
        <f t="shared" si="833"/>
        <v>9.9871296553858127</v>
      </c>
      <c r="AQ67" s="1">
        <f t="shared" ref="AQ67:AT68" si="835">S*AQ$26^(AQ$28-$C67)*AQ$27^$C67+AQ$24</f>
        <v>10.215048682550956</v>
      </c>
      <c r="AR67" s="1">
        <f t="shared" si="835"/>
        <v>10.448598039930664</v>
      </c>
      <c r="AS67" s="1">
        <f t="shared" si="835"/>
        <v>10.687916960435434</v>
      </c>
      <c r="AT67" s="1">
        <f t="shared" si="835"/>
        <v>10.933148120123878</v>
      </c>
      <c r="AU67" s="1">
        <f t="shared" si="819"/>
        <v>11.18443772334977</v>
      </c>
      <c r="AV67" s="1">
        <f t="shared" si="820"/>
        <v>11.441935590014712</v>
      </c>
      <c r="AW67" s="1">
        <f t="shared" si="820"/>
        <v>11.705795244978543</v>
      </c>
      <c r="AX67" s="1">
        <f t="shared" si="820"/>
        <v>11.976174009680786</v>
      </c>
      <c r="AY67" s="1">
        <f t="shared" si="820"/>
        <v>12.253233096027852</v>
      </c>
      <c r="AZ67" s="1">
        <f t="shared" si="820"/>
        <v>12.537137702602013</v>
      </c>
      <c r="BA67" s="1">
        <f t="shared" si="820"/>
        <v>12.828057113249582</v>
      </c>
      <c r="BB67" s="1">
        <f t="shared" si="820"/>
        <v>13.126164798107093</v>
      </c>
      <c r="BC67" s="1">
        <f t="shared" si="820"/>
        <v>13.43163851712584</v>
      </c>
      <c r="BD67" s="1">
        <f t="shared" si="820"/>
        <v>13.744660426156482</v>
      </c>
      <c r="BE67" s="1">
        <f t="shared" si="820"/>
        <v>14.065417185657065</v>
      </c>
      <c r="BF67" s="1">
        <f t="shared" si="821"/>
        <v>14.394100072089348</v>
      </c>
      <c r="BG67" s="1">
        <f t="shared" si="821"/>
        <v>14.730905092069875</v>
      </c>
      <c r="BH67" s="1">
        <f t="shared" si="821"/>
        <v>15.076033099343954</v>
      </c>
      <c r="BI67" s="1">
        <f t="shared" si="821"/>
        <v>15.429689914652322</v>
      </c>
      <c r="BJ67" s="1">
        <f t="shared" si="821"/>
        <v>15.792086448562033</v>
      </c>
      <c r="BK67" s="1">
        <f t="shared" si="821"/>
        <v>16.163438827334915</v>
      </c>
      <c r="BL67" s="1">
        <f t="shared" si="821"/>
        <v>16.543968521908639</v>
      </c>
      <c r="BM67" s="1">
        <f t="shared" si="821"/>
        <v>16.933902480067466</v>
      </c>
      <c r="BN67" s="1">
        <f t="shared" si="821"/>
        <v>17.333473261881448</v>
      </c>
      <c r="BO67" s="1">
        <f t="shared" si="821"/>
        <v>17.742919178494965</v>
      </c>
      <c r="BP67" s="1">
        <f t="shared" si="822"/>
        <v>18.162484434347494</v>
      </c>
      <c r="BQ67" s="1">
        <f t="shared" si="822"/>
        <v>18.592419272911322</v>
      </c>
      <c r="BR67" s="1">
        <f t="shared" si="822"/>
        <v>19.032980126033287</v>
      </c>
      <c r="BS67" s="1">
        <f t="shared" si="822"/>
        <v>19.484429766969733</v>
      </c>
      <c r="BT67" s="1">
        <f t="shared" si="822"/>
        <v>19.947037467205817</v>
      </c>
      <c r="BU67" s="1">
        <f t="shared" si="822"/>
        <v>20.421079157152938</v>
      </c>
      <c r="BV67" s="1">
        <f t="shared" si="822"/>
        <v>20.906837590820103</v>
      </c>
      <c r="BW67" s="1">
        <f t="shared" si="822"/>
        <v>21.404602514557517</v>
      </c>
      <c r="BX67" s="1">
        <f t="shared" si="822"/>
        <v>21.914670839973081</v>
      </c>
      <c r="BY67" s="1">
        <f t="shared" si="822"/>
        <v>22.437346821125089</v>
      </c>
      <c r="BZ67" s="1">
        <f t="shared" si="823"/>
        <v>22.972942236096678</v>
      </c>
      <c r="CA67" s="1">
        <f t="shared" si="823"/>
        <v>23.521776573060645</v>
      </c>
      <c r="CB67" s="1">
        <f t="shared" si="823"/>
        <v>24.084177220945399</v>
      </c>
      <c r="CC67" s="1">
        <f t="shared" si="823"/>
        <v>24.660479664816105</v>
      </c>
      <c r="CD67" s="1">
        <f t="shared" si="823"/>
        <v>25.251027686087372</v>
      </c>
      <c r="CE67" s="1">
        <f t="shared" si="823"/>
        <v>25.856173567687186</v>
      </c>
      <c r="CF67" s="1">
        <f t="shared" si="823"/>
        <v>26.476278304294333</v>
      </c>
      <c r="CG67" s="1">
        <f t="shared" si="823"/>
        <v>27.111711817774939</v>
      </c>
      <c r="CH67" s="1">
        <f t="shared" si="823"/>
        <v>27.762853177946631</v>
      </c>
      <c r="CI67" s="1">
        <f t="shared" si="823"/>
        <v>28.430090828801994</v>
      </c>
      <c r="CJ67" s="1">
        <f t="shared" si="824"/>
        <v>29.113822820326487</v>
      </c>
      <c r="CK67" s="1">
        <f t="shared" si="824"/>
        <v>29.814457046049039</v>
      </c>
      <c r="CL67" s="1">
        <f t="shared" si="824"/>
        <v>30.53241148646714</v>
      </c>
      <c r="CM67" s="1">
        <f t="shared" si="824"/>
        <v>31.268114458491674</v>
      </c>
      <c r="CN67" s="1">
        <f t="shared" si="824"/>
        <v>32.022004871060439</v>
      </c>
      <c r="CO67" s="1">
        <f t="shared" si="824"/>
        <v>32.794532487072743</v>
      </c>
      <c r="CP67" s="1">
        <f t="shared" si="824"/>
        <v>33.586158191801601</v>
      </c>
      <c r="CQ67" s="1">
        <f t="shared" si="824"/>
        <v>34.39735426794347</v>
      </c>
      <c r="CR67" s="1">
        <f t="shared" si="824"/>
        <v>35.228604677469995</v>
      </c>
      <c r="CS67" s="1">
        <f t="shared" si="824"/>
        <v>36.080405350449567</v>
      </c>
      <c r="CT67" s="1">
        <f t="shared" si="825"/>
        <v>36.953264481011466</v>
      </c>
      <c r="CU67" s="1">
        <f t="shared" si="825"/>
        <v>37.847702830628869</v>
      </c>
      <c r="CV67" s="1">
        <f t="shared" si="825"/>
        <v>38.764254038901974</v>
      </c>
      <c r="CW67" s="1">
        <f t="shared" si="825"/>
        <v>39.703464942026564</v>
      </c>
      <c r="CX67" s="1">
        <f t="shared" si="825"/>
        <v>40.66589589913815</v>
      </c>
      <c r="CY67" s="1">
        <f t="shared" si="825"/>
        <v>41.652121126726293</v>
      </c>
      <c r="CZ67" s="1">
        <f t="shared" si="825"/>
        <v>42.662729041319004</v>
      </c>
      <c r="DA67" s="1">
        <f t="shared" si="825"/>
        <v>43.698322610641355</v>
      </c>
      <c r="DB67" s="1">
        <f t="shared" si="834"/>
        <v>44.759519713458104</v>
      </c>
      <c r="DC67" s="1">
        <f t="shared" si="834"/>
        <v>45.846953508315032</v>
      </c>
      <c r="DD67" s="1">
        <f t="shared" si="834"/>
        <v>46.961272811398985</v>
      </c>
      <c r="DE67" s="1">
        <f t="shared" si="834"/>
        <v>48.103142483742218</v>
      </c>
      <c r="DF67" s="1">
        <f t="shared" si="834"/>
        <v>49.273243828002116</v>
      </c>
      <c r="DG67" s="1">
        <f t="shared" si="834"/>
        <v>50.472274995052942</v>
      </c>
      <c r="DH67" s="1">
        <f t="shared" si="834"/>
        <v>51.700951400632412</v>
      </c>
      <c r="DI67" s="1">
        <f t="shared" si="834"/>
        <v>52.96000615229174</v>
      </c>
      <c r="DJ67" s="1">
        <f t="shared" si="834"/>
        <v>54.250190486903861</v>
      </c>
      <c r="DK67" s="1">
        <f t="shared" si="834"/>
        <v>55.572274218990998</v>
      </c>
      <c r="DL67" s="1">
        <f t="shared" si="834"/>
        <v>56.927046200139017</v>
      </c>
      <c r="DM67" s="1">
        <f t="shared" si="834"/>
        <v>58.315314789773012</v>
      </c>
      <c r="DN67" s="1">
        <f t="shared" si="834"/>
        <v>59.73790833757478</v>
      </c>
      <c r="DO67" s="1">
        <f t="shared" si="834"/>
        <v>61.195675677830167</v>
      </c>
      <c r="DP67" s="1">
        <f t="shared" si="834"/>
        <v>62.689486636001384</v>
      </c>
      <c r="DQ67" s="1">
        <f t="shared" si="834"/>
        <v>61.615566844937639</v>
      </c>
      <c r="DR67" s="1">
        <f t="shared" si="834"/>
        <v>63.092711035826369</v>
      </c>
      <c r="DS67" s="1">
        <f t="shared" si="834"/>
        <v>64.605267624464631</v>
      </c>
      <c r="DT67" s="1">
        <f t="shared" si="834"/>
        <v>66.154085571923474</v>
      </c>
      <c r="DU67" s="1">
        <f t="shared" si="834"/>
        <v>67.740034191888995</v>
      </c>
      <c r="DV67" s="1">
        <f t="shared" si="834"/>
        <v>69.364003638586908</v>
      </c>
      <c r="DW67" s="1">
        <f t="shared" si="834"/>
        <v>71.026905406404396</v>
      </c>
      <c r="DX67" s="1">
        <f t="shared" si="834"/>
        <v>72.72967284148956</v>
      </c>
      <c r="DY67" s="1">
        <f t="shared" si="834"/>
        <v>74.473261665615894</v>
      </c>
      <c r="DZ67" s="1">
        <f t="shared" si="834"/>
        <v>76.258650512605598</v>
      </c>
      <c r="EA67" s="1">
        <f t="shared" si="834"/>
        <v>78.086841477612751</v>
      </c>
      <c r="EB67" s="1">
        <f t="shared" si="834"/>
        <v>79.958860679574883</v>
      </c>
      <c r="EC67" s="1">
        <f t="shared" si="834"/>
        <v>81.875758837148481</v>
      </c>
      <c r="ED67" s="1">
        <f t="shared" si="834"/>
        <v>83.83861185845177</v>
      </c>
      <c r="EE67" s="1">
        <f t="shared" si="834"/>
        <v>85.848521444945519</v>
      </c>
      <c r="EF67" s="1">
        <f t="shared" si="834"/>
        <v>87.906615709791268</v>
      </c>
      <c r="EG67" s="1">
        <f t="shared" si="834"/>
        <v>90.014049811033729</v>
      </c>
      <c r="EH67" s="1">
        <f t="shared" si="834"/>
        <v>92.172006599962657</v>
      </c>
      <c r="EI67" s="1">
        <f t="shared" si="834"/>
        <v>94.381697285018433</v>
      </c>
      <c r="EJ67" s="1">
        <f t="shared" si="834"/>
        <v>96.644362111613916</v>
      </c>
      <c r="EK67" s="1">
        <f t="shared" si="834"/>
        <v>98.961271058253701</v>
      </c>
      <c r="EL67" s="1">
        <f t="shared" si="834"/>
        <v>101.33372454934211</v>
      </c>
      <c r="EM67" s="1">
        <f t="shared" si="834"/>
        <v>103.7630541850797</v>
      </c>
      <c r="EN67" s="1">
        <f t="shared" si="834"/>
        <v>106.25062348885794</v>
      </c>
      <c r="EO67" s="1">
        <f t="shared" si="834"/>
        <v>108.79782867257144</v>
      </c>
      <c r="EP67" s="1">
        <f t="shared" si="834"/>
        <v>111.40609942027778</v>
      </c>
      <c r="EQ67" s="1">
        <f t="shared" si="834"/>
        <v>114.0768996906441</v>
      </c>
      <c r="ER67" s="1">
        <f t="shared" si="834"/>
        <v>116.8117285386315</v>
      </c>
      <c r="ES67" s="1">
        <f t="shared" si="834"/>
        <v>119.61212095687776</v>
      </c>
      <c r="ET67" s="1">
        <f t="shared" si="834"/>
        <v>122.47964873725147</v>
      </c>
      <c r="EU67" s="1">
        <f t="shared" si="834"/>
        <v>125.41592135306018</v>
      </c>
      <c r="EV67" s="1">
        <f t="shared" si="834"/>
        <v>128.42258686240868</v>
      </c>
      <c r="EW67" s="1">
        <f t="shared" si="834"/>
        <v>131.50133283321355</v>
      </c>
      <c r="EX67" s="1">
        <f t="shared" si="834"/>
        <v>134.65388729039395</v>
      </c>
      <c r="EY67" s="1">
        <f t="shared" si="834"/>
        <v>137.88201968576979</v>
      </c>
      <c r="EZ67" s="1">
        <f t="shared" si="834"/>
        <v>141.18754189121188</v>
      </c>
      <c r="FA67" s="1">
        <f t="shared" si="834"/>
        <v>144.57230921560102</v>
      </c>
      <c r="FB67" s="1">
        <f t="shared" si="834"/>
        <v>148.03822144616808</v>
      </c>
      <c r="FC67" s="1">
        <f t="shared" si="834"/>
        <v>151.58722391479785</v>
      </c>
      <c r="FD67" s="1">
        <f t="shared" si="834"/>
        <v>155.22130858989632</v>
      </c>
      <c r="FE67" s="1">
        <f t="shared" si="834"/>
        <v>158.94251519443392</v>
      </c>
      <c r="FF67" s="1">
        <f t="shared" si="834"/>
        <v>162.75293235079238</v>
      </c>
      <c r="FG67" s="1">
        <f t="shared" si="834"/>
        <v>166.65469875305712</v>
      </c>
      <c r="FH67" s="1">
        <f t="shared" si="834"/>
        <v>170.65000436741448</v>
      </c>
      <c r="FI67" s="1">
        <f t="shared" si="834"/>
        <v>174.74109166132564</v>
      </c>
      <c r="FJ67" s="1">
        <f t="shared" si="834"/>
        <v>178.93025686216956</v>
      </c>
      <c r="FK67" s="1">
        <f t="shared" si="834"/>
        <v>183.21985124605854</v>
      </c>
      <c r="FL67" s="1">
        <f t="shared" si="834"/>
        <v>187.61228245755271</v>
      </c>
      <c r="FM67" s="1">
        <f t="shared" si="834"/>
        <v>192.1100158610119</v>
      </c>
      <c r="FN67" s="1">
        <f t="shared" si="832"/>
        <v>196.71557592434434</v>
      </c>
      <c r="FO67" s="1">
        <f t="shared" si="832"/>
        <v>201.43154763592889</v>
      </c>
      <c r="FP67" s="1">
        <f t="shared" si="832"/>
        <v>206.26057795550608</v>
      </c>
      <c r="FQ67" s="1">
        <f t="shared" si="832"/>
        <v>211.20537729985156</v>
      </c>
      <c r="FR67" s="1">
        <f t="shared" si="832"/>
        <v>216.26872106406742</v>
      </c>
      <c r="FS67">
        <f t="shared" si="826"/>
        <v>8.2913238614326005E-14</v>
      </c>
      <c r="FT67">
        <f t="shared" si="816"/>
        <v>1.7931540074400133E-11</v>
      </c>
    </row>
    <row r="68" spans="3:176" x14ac:dyDescent="0.15">
      <c r="C68" s="6">
        <v>39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2">
        <f t="shared" si="835"/>
        <v>9.7637406904112876</v>
      </c>
      <c r="AR68" s="1">
        <f t="shared" si="835"/>
        <v>9.9861294642739118</v>
      </c>
      <c r="AS68" s="1">
        <f t="shared" si="835"/>
        <v>10.214011806538242</v>
      </c>
      <c r="AT68" s="1">
        <f t="shared" si="835"/>
        <v>10.447523568074287</v>
      </c>
      <c r="AU68" s="1">
        <f t="shared" si="819"/>
        <v>10.686803959264292</v>
      </c>
      <c r="AV68" s="1">
        <f t="shared" si="820"/>
        <v>10.931995633081499</v>
      </c>
      <c r="AW68" s="1">
        <f t="shared" si="820"/>
        <v>11.183244770223416</v>
      </c>
      <c r="AX68" s="1">
        <f t="shared" si="820"/>
        <v>11.44070116635039</v>
      </c>
      <c r="AY68" s="1">
        <f t="shared" si="820"/>
        <v>11.704518321481515</v>
      </c>
      <c r="AZ68" s="1">
        <f t="shared" si="820"/>
        <v>11.97485353160128</v>
      </c>
      <c r="BA68" s="1">
        <f t="shared" si="820"/>
        <v>12.251867982531571</v>
      </c>
      <c r="BB68" s="1">
        <f t="shared" si="820"/>
        <v>12.535726846125087</v>
      </c>
      <c r="BC68" s="1">
        <f t="shared" si="820"/>
        <v>12.826599378837543</v>
      </c>
      <c r="BD68" s="1">
        <f t="shared" si="820"/>
        <v>13.124659022737546</v>
      </c>
      <c r="BE68" s="1">
        <f t="shared" si="820"/>
        <v>13.430083509014343</v>
      </c>
      <c r="BF68" s="1">
        <f t="shared" si="821"/>
        <v>13.743054964045271</v>
      </c>
      <c r="BG68" s="1">
        <f t="shared" si="821"/>
        <v>14.063760018086214</v>
      </c>
      <c r="BH68" s="1">
        <f t="shared" si="821"/>
        <v>14.392389916649867</v>
      </c>
      <c r="BI68" s="1">
        <f t="shared" si="821"/>
        <v>14.729140634638382</v>
      </c>
      <c r="BJ68" s="1">
        <f t="shared" si="821"/>
        <v>15.074212993298373</v>
      </c>
      <c r="BK68" s="1">
        <f t="shared" si="821"/>
        <v>15.427812780068217</v>
      </c>
      <c r="BL68" s="1">
        <f t="shared" si="821"/>
        <v>15.790150871389063</v>
      </c>
      <c r="BM68" s="1">
        <f t="shared" si="821"/>
        <v>16.161443358552912</v>
      </c>
      <c r="BN68" s="1">
        <f t="shared" si="821"/>
        <v>16.541911676662842</v>
      </c>
      <c r="BO68" s="1">
        <f t="shared" si="821"/>
        <v>16.931782736782331</v>
      </c>
      <c r="BP68" s="1">
        <f t="shared" si="822"/>
        <v>17.331289061352564</v>
      </c>
      <c r="BQ68" s="1">
        <f t="shared" si="822"/>
        <v>17.740668922958545</v>
      </c>
      <c r="BR68" s="1">
        <f t="shared" si="822"/>
        <v>18.160166486526784</v>
      </c>
      <c r="BS68" s="1">
        <f t="shared" si="822"/>
        <v>18.590031955039478</v>
      </c>
      <c r="BT68" s="1">
        <f t="shared" si="822"/>
        <v>19.030521718852103</v>
      </c>
      <c r="BU68" s="1">
        <f t="shared" si="822"/>
        <v>19.481898508703559</v>
      </c>
      <c r="BV68" s="1">
        <f t="shared" si="822"/>
        <v>19.944431552510132</v>
      </c>
      <c r="BW68" s="1">
        <f t="shared" si="822"/>
        <v>20.418396736036922</v>
      </c>
      <c r="BX68" s="1">
        <f t="shared" si="822"/>
        <v>20.904076767542556</v>
      </c>
      <c r="BY68" s="1">
        <f t="shared" si="822"/>
        <v>21.401761346495462</v>
      </c>
      <c r="BZ68" s="1">
        <f t="shared" si="823"/>
        <v>21.911747336462458</v>
      </c>
      <c r="CA68" s="1">
        <f t="shared" si="823"/>
        <v>22.43433894227265</v>
      </c>
      <c r="CB68" s="1">
        <f t="shared" si="823"/>
        <v>22.969847891562651</v>
      </c>
      <c r="CC68" s="1">
        <f t="shared" si="823"/>
        <v>23.518593620811156</v>
      </c>
      <c r="CD68" s="1">
        <f t="shared" si="823"/>
        <v>24.080903465974167</v>
      </c>
      <c r="CE68" s="1">
        <f t="shared" si="823"/>
        <v>24.657112857834413</v>
      </c>
      <c r="CF68" s="1">
        <f t="shared" si="823"/>
        <v>25.247565522181734</v>
      </c>
      <c r="CG68" s="1">
        <f t="shared" si="823"/>
        <v>25.852613684943748</v>
      </c>
      <c r="CH68" s="1">
        <f t="shared" si="823"/>
        <v>26.472618282389291</v>
      </c>
      <c r="CI68" s="1">
        <f t="shared" si="823"/>
        <v>27.107949176530138</v>
      </c>
      <c r="CJ68" s="1">
        <f t="shared" si="824"/>
        <v>27.758985375849328</v>
      </c>
      <c r="CK68" s="1">
        <f t="shared" si="824"/>
        <v>28.426115261488142</v>
      </c>
      <c r="CL68" s="1">
        <f t="shared" si="824"/>
        <v>29.109736819026452</v>
      </c>
      <c r="CM68" s="1">
        <f t="shared" si="824"/>
        <v>29.810257875994871</v>
      </c>
      <c r="CN68" s="1">
        <f t="shared" si="824"/>
        <v>30.528096345260472</v>
      </c>
      <c r="CO68" s="1">
        <f t="shared" si="824"/>
        <v>31.263680474431293</v>
      </c>
      <c r="CP68" s="1">
        <f t="shared" si="824"/>
        <v>32.017449101428426</v>
      </c>
      <c r="CQ68" s="1">
        <f t="shared" si="824"/>
        <v>32.789851916378304</v>
      </c>
      <c r="CR68" s="1">
        <f t="shared" si="824"/>
        <v>33.581349729981383</v>
      </c>
      <c r="CS68" s="1">
        <f t="shared" si="824"/>
        <v>34.392414748517503</v>
      </c>
      <c r="CT68" s="1">
        <f t="shared" si="825"/>
        <v>35.223530855651887</v>
      </c>
      <c r="CU68" s="1">
        <f t="shared" si="825"/>
        <v>36.075193901210078</v>
      </c>
      <c r="CV68" s="1">
        <f t="shared" si="825"/>
        <v>36.947911997094103</v>
      </c>
      <c r="CW68" s="1">
        <f t="shared" si="825"/>
        <v>37.84220582051649</v>
      </c>
      <c r="CX68" s="1">
        <f t="shared" si="825"/>
        <v>38.758608924733061</v>
      </c>
      <c r="CY68" s="1">
        <f t="shared" si="825"/>
        <v>39.697668057459985</v>
      </c>
      <c r="CZ68" s="1">
        <f t="shared" si="825"/>
        <v>40.659943487165059</v>
      </c>
      <c r="DA68" s="1">
        <f t="shared" si="825"/>
        <v>41.646009337428055</v>
      </c>
      <c r="DB68" s="1">
        <f t="shared" si="834"/>
        <v>42.656453929569516</v>
      </c>
      <c r="DC68" s="1">
        <f t="shared" si="834"/>
        <v>43.691880133752669</v>
      </c>
      <c r="DD68" s="1">
        <f t="shared" si="834"/>
        <v>44.752905728767743</v>
      </c>
      <c r="DE68" s="1">
        <f t="shared" si="834"/>
        <v>45.840163770713687</v>
      </c>
      <c r="DF68" s="1">
        <f t="shared" si="834"/>
        <v>46.95430297079708</v>
      </c>
      <c r="DG68" s="1">
        <f t="shared" si="834"/>
        <v>48.095988082473816</v>
      </c>
      <c r="DH68" s="1">
        <f t="shared" si="834"/>
        <v>49.265900298164581</v>
      </c>
      <c r="DI68" s="1">
        <f t="shared" si="834"/>
        <v>50.464737655780873</v>
      </c>
      <c r="DJ68" s="1">
        <f t="shared" si="834"/>
        <v>51.693215455304134</v>
      </c>
      <c r="DK68" s="1">
        <f t="shared" si="834"/>
        <v>52.952066685666743</v>
      </c>
      <c r="DL68" s="1">
        <f t="shared" si="834"/>
        <v>54.242042462189389</v>
      </c>
      <c r="DM68" s="1">
        <f t="shared" si="834"/>
        <v>55.563912474836123</v>
      </c>
      <c r="DN68" s="1">
        <f t="shared" si="834"/>
        <v>56.918465447554425</v>
      </c>
      <c r="DO68" s="1">
        <f t="shared" si="834"/>
        <v>58.306509608974601</v>
      </c>
      <c r="DP68" s="1">
        <f t="shared" si="834"/>
        <v>59.728873174749104</v>
      </c>
      <c r="DQ68" s="1">
        <f t="shared" si="834"/>
        <v>58.756854286593885</v>
      </c>
      <c r="DR68" s="1">
        <f t="shared" si="834"/>
        <v>60.165464974259223</v>
      </c>
      <c r="DS68" s="1">
        <f t="shared" si="834"/>
        <v>61.607845067953804</v>
      </c>
      <c r="DT68" s="1">
        <f t="shared" si="834"/>
        <v>63.084804140396024</v>
      </c>
      <c r="DU68" s="1">
        <f t="shared" si="834"/>
        <v>64.597171172640486</v>
      </c>
      <c r="DV68" s="1">
        <f t="shared" si="834"/>
        <v>66.145795019364854</v>
      </c>
      <c r="DW68" s="1">
        <f t="shared" si="834"/>
        <v>67.731544885311251</v>
      </c>
      <c r="DX68" s="1">
        <f t="shared" si="834"/>
        <v>69.3553108131496</v>
      </c>
      <c r="DY68" s="1">
        <f t="shared" si="834"/>
        <v>71.018004183036908</v>
      </c>
      <c r="DZ68" s="1">
        <f t="shared" si="834"/>
        <v>72.720558224152612</v>
      </c>
      <c r="EA68" s="1">
        <f t="shared" si="834"/>
        <v>74.463928538497413</v>
      </c>
      <c r="EB68" s="1">
        <f t="shared" si="834"/>
        <v>76.24909363724926</v>
      </c>
      <c r="EC68" s="1">
        <f t="shared" si="834"/>
        <v>78.077055489977852</v>
      </c>
      <c r="ED68" s="1">
        <f t="shared" si="834"/>
        <v>79.94884008702553</v>
      </c>
      <c r="EE68" s="1">
        <f t="shared" si="834"/>
        <v>81.865498015370875</v>
      </c>
      <c r="EF68" s="1">
        <f t="shared" si="834"/>
        <v>83.828105048297203</v>
      </c>
      <c r="EG68" s="1">
        <f t="shared" si="834"/>
        <v>85.837762749198077</v>
      </c>
      <c r="EH68" s="1">
        <f t="shared" si="834"/>
        <v>87.895599089857811</v>
      </c>
      <c r="EI68" s="1">
        <f t="shared" si="834"/>
        <v>90.002769083554554</v>
      </c>
      <c r="EJ68" s="1">
        <f t="shared" si="834"/>
        <v>92.160455433340914</v>
      </c>
      <c r="EK68" s="1">
        <f t="shared" si="834"/>
        <v>94.369869195866471</v>
      </c>
      <c r="EL68" s="1">
        <f t="shared" si="834"/>
        <v>96.632250461114154</v>
      </c>
      <c r="EM68" s="1">
        <f t="shared" si="834"/>
        <v>98.948869048432499</v>
      </c>
      <c r="EN68" s="1">
        <f t="shared" si="834"/>
        <v>101.32102521925427</v>
      </c>
      <c r="EO68" s="1">
        <f t="shared" si="834"/>
        <v>103.75005040690145</v>
      </c>
      <c r="EP68" s="1">
        <f t="shared" si="834"/>
        <v>106.23730796388614</v>
      </c>
      <c r="EQ68" s="1">
        <f t="shared" si="834"/>
        <v>108.78419392712716</v>
      </c>
      <c r="ER68" s="1">
        <f t="shared" si="834"/>
        <v>111.3921378015114</v>
      </c>
      <c r="ES68" s="1">
        <f t="shared" si="834"/>
        <v>114.06260336224003</v>
      </c>
      <c r="ET68" s="1">
        <f t="shared" si="834"/>
        <v>116.79708947640972</v>
      </c>
      <c r="EU68" s="1">
        <f t="shared" si="834"/>
        <v>119.59713094429024</v>
      </c>
      <c r="EV68" s="1">
        <f t="shared" si="834"/>
        <v>122.46429936077021</v>
      </c>
      <c r="EW68" s="1">
        <f t="shared" si="834"/>
        <v>125.40020399745511</v>
      </c>
      <c r="EX68" s="1">
        <f t="shared" si="834"/>
        <v>128.40649270591192</v>
      </c>
      <c r="EY68" s="1">
        <f t="shared" si="834"/>
        <v>131.48485284256813</v>
      </c>
      <c r="EZ68" s="1">
        <f t="shared" si="834"/>
        <v>134.63701221578364</v>
      </c>
      <c r="FA68" s="1">
        <f t="shared" si="834"/>
        <v>137.86474005562744</v>
      </c>
      <c r="FB68" s="1">
        <f t="shared" si="834"/>
        <v>141.16984800690295</v>
      </c>
      <c r="FC68" s="1">
        <f t="shared" si="834"/>
        <v>144.55419114598052</v>
      </c>
      <c r="FD68" s="1">
        <f t="shared" si="834"/>
        <v>148.01966902200607</v>
      </c>
      <c r="FE68" s="1">
        <f t="shared" si="834"/>
        <v>151.56822672307169</v>
      </c>
      <c r="FF68" s="1">
        <f t="shared" si="834"/>
        <v>155.2018559679463</v>
      </c>
      <c r="FG68" s="1">
        <f t="shared" si="834"/>
        <v>158.92259622397845</v>
      </c>
      <c r="FH68" s="1">
        <f t="shared" si="834"/>
        <v>162.73253585179975</v>
      </c>
      <c r="FI68" s="1">
        <f t="shared" si="834"/>
        <v>166.63381327747078</v>
      </c>
      <c r="FJ68" s="1">
        <f t="shared" si="834"/>
        <v>170.62861819272692</v>
      </c>
      <c r="FK68" s="1">
        <f t="shared" si="834"/>
        <v>174.71919278399949</v>
      </c>
      <c r="FL68" s="1">
        <f t="shared" si="834"/>
        <v>178.90783299089969</v>
      </c>
      <c r="FM68" s="1">
        <f t="shared" si="834"/>
        <v>183.1968897948737</v>
      </c>
      <c r="FN68" s="1">
        <f t="shared" si="832"/>
        <v>187.58877053875122</v>
      </c>
      <c r="FO68" s="1">
        <f t="shared" si="832"/>
        <v>192.08594027792796</v>
      </c>
      <c r="FP68" s="1">
        <f t="shared" si="832"/>
        <v>196.69092316394111</v>
      </c>
      <c r="FQ68" s="1">
        <f t="shared" si="832"/>
        <v>201.40630386121418</v>
      </c>
      <c r="FR68" s="1">
        <f t="shared" si="832"/>
        <v>206.23472899776556</v>
      </c>
      <c r="FS68">
        <f t="shared" si="826"/>
        <v>2.8062942300233424E-13</v>
      </c>
      <c r="FT68">
        <f t="shared" si="816"/>
        <v>5.7875533001685721E-11</v>
      </c>
    </row>
    <row r="69" spans="3:176" x14ac:dyDescent="0.15">
      <c r="C69" s="6">
        <v>40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2">
        <f>S*AR$26^(AR$28-$C69)*AR$27^$C69+AR$24</f>
        <v>9.5457839820822272</v>
      </c>
      <c r="AS69" s="1">
        <f>S*AS$26^(AS$28-$C69)*AS$27^$C69+AS$24</f>
        <v>9.7627768373089552</v>
      </c>
      <c r="AT69" s="1">
        <f>S*AT$26^(AT$28-$C69)*AT$27^$C69+AT$24</f>
        <v>9.9851298211419213</v>
      </c>
      <c r="AU69" s="1">
        <f t="shared" si="819"/>
        <v>10.212975484562211</v>
      </c>
      <c r="AV69" s="1">
        <f t="shared" si="820"/>
        <v>10.446449656458805</v>
      </c>
      <c r="AW69" s="1">
        <f t="shared" si="820"/>
        <v>10.685691524689334</v>
      </c>
      <c r="AX69" s="1">
        <f t="shared" si="820"/>
        <v>10.930843719145402</v>
      </c>
      <c r="AY69" s="1">
        <f t="shared" si="820"/>
        <v>11.182052396872088</v>
      </c>
      <c r="AZ69" s="1">
        <f t="shared" si="820"/>
        <v>11.439467329292388</v>
      </c>
      <c r="BA69" s="1">
        <f t="shared" si="820"/>
        <v>11.703241991588685</v>
      </c>
      <c r="BB69" s="1">
        <f t="shared" si="820"/>
        <v>11.973533654294554</v>
      </c>
      <c r="BC69" s="1">
        <f t="shared" si="820"/>
        <v>12.250503477151575</v>
      </c>
      <c r="BD69" s="1">
        <f t="shared" si="820"/>
        <v>12.534316605287183</v>
      </c>
      <c r="BE69" s="1">
        <f t="shared" si="820"/>
        <v>12.825142267770955</v>
      </c>
      <c r="BF69" s="1">
        <f t="shared" si="821"/>
        <v>13.12315387860809</v>
      </c>
      <c r="BG69" s="1">
        <f t="shared" si="821"/>
        <v>13.428529140230445</v>
      </c>
      <c r="BH69" s="1">
        <f t="shared" si="821"/>
        <v>13.741450149546814</v>
      </c>
      <c r="BI69" s="1">
        <f t="shared" si="821"/>
        <v>14.062103506615792</v>
      </c>
      <c r="BJ69" s="1">
        <f t="shared" si="821"/>
        <v>14.390680426006039</v>
      </c>
      <c r="BK69" s="1">
        <f t="shared" si="821"/>
        <v>14.727376850910423</v>
      </c>
      <c r="BL69" s="1">
        <f t="shared" si="821"/>
        <v>15.072393570082138</v>
      </c>
      <c r="BM69" s="1">
        <f t="shared" si="821"/>
        <v>15.425936337662579</v>
      </c>
      <c r="BN69" s="1">
        <f t="shared" si="821"/>
        <v>15.788215995972518</v>
      </c>
      <c r="BO69" s="1">
        <f t="shared" si="821"/>
        <v>16.159448601339793</v>
      </c>
      <c r="BP69" s="1">
        <f t="shared" si="822"/>
        <v>16.53985555303867</v>
      </c>
      <c r="BQ69" s="1">
        <f t="shared" si="822"/>
        <v>16.929663725417797</v>
      </c>
      <c r="BR69" s="1">
        <f t="shared" si="822"/>
        <v>17.329105603295584</v>
      </c>
      <c r="BS69" s="1">
        <f t="shared" si="822"/>
        <v>17.738419420703885</v>
      </c>
      <c r="BT69" s="1">
        <f t="shared" si="822"/>
        <v>18.15784930306264</v>
      </c>
      <c r="BU69" s="1">
        <f t="shared" si="822"/>
        <v>18.587645412870529</v>
      </c>
      <c r="BV69" s="1">
        <f t="shared" si="822"/>
        <v>19.028064098998357</v>
      </c>
      <c r="BW69" s="1">
        <f t="shared" si="822"/>
        <v>19.479368049674463</v>
      </c>
      <c r="BX69" s="1">
        <f t="shared" si="822"/>
        <v>19.941826449253309</v>
      </c>
      <c r="BY69" s="1">
        <f t="shared" si="822"/>
        <v>20.415715138860925</v>
      </c>
      <c r="BZ69" s="1">
        <f t="shared" si="823"/>
        <v>20.901316781012948</v>
      </c>
      <c r="CA69" s="1">
        <f t="shared" si="823"/>
        <v>21.398921028303665</v>
      </c>
      <c r="CB69" s="1">
        <f t="shared" si="823"/>
        <v>21.908824696266496</v>
      </c>
      <c r="CC69" s="1">
        <f t="shared" si="823"/>
        <v>22.431331940509409</v>
      </c>
      <c r="CD69" s="1">
        <f t="shared" si="823"/>
        <v>22.966754438230598</v>
      </c>
      <c r="CE69" s="1">
        <f t="shared" si="823"/>
        <v>23.515411574223069</v>
      </c>
      <c r="CF69" s="1">
        <f t="shared" si="823"/>
        <v>24.077630631478936</v>
      </c>
      <c r="CG69" s="1">
        <f t="shared" si="823"/>
        <v>24.653746986507318</v>
      </c>
      <c r="CH69" s="1">
        <f t="shared" si="823"/>
        <v>25.244104309482257</v>
      </c>
      <c r="CI69" s="1">
        <f t="shared" si="823"/>
        <v>25.849054769340231</v>
      </c>
      <c r="CJ69" s="1">
        <f t="shared" si="824"/>
        <v>26.468959243949616</v>
      </c>
      <c r="CK69" s="1">
        <f t="shared" si="824"/>
        <v>27.104187535477447</v>
      </c>
      <c r="CL69" s="1">
        <f t="shared" si="824"/>
        <v>27.755118591082166</v>
      </c>
      <c r="CM69" s="1">
        <f t="shared" si="824"/>
        <v>28.422140729063894</v>
      </c>
      <c r="CN69" s="1">
        <f t="shared" si="824"/>
        <v>29.105651870607328</v>
      </c>
      <c r="CO69" s="1">
        <f t="shared" si="824"/>
        <v>29.806059777255449</v>
      </c>
      <c r="CP69" s="1">
        <f t="shared" si="824"/>
        <v>30.523782294255881</v>
      </c>
      <c r="CQ69" s="1">
        <f t="shared" si="824"/>
        <v>31.25924759992499</v>
      </c>
      <c r="CR69" s="1">
        <f t="shared" si="824"/>
        <v>32.012894461178682</v>
      </c>
      <c r="CS69" s="1">
        <f t="shared" si="824"/>
        <v>32.785172495382241</v>
      </c>
      <c r="CT69" s="1">
        <f t="shared" si="825"/>
        <v>33.576542438675723</v>
      </c>
      <c r="CU69" s="1">
        <f t="shared" si="825"/>
        <v>34.387476420934625</v>
      </c>
      <c r="CV69" s="1">
        <f t="shared" si="825"/>
        <v>35.218458247530464</v>
      </c>
      <c r="CW69" s="1">
        <f t="shared" si="825"/>
        <v>36.069983688058898</v>
      </c>
      <c r="CX69" s="1">
        <f t="shared" si="825"/>
        <v>36.942560772208033</v>
      </c>
      <c r="CY69" s="1">
        <f t="shared" si="825"/>
        <v>37.836710092943349</v>
      </c>
      <c r="CZ69" s="1">
        <f t="shared" si="825"/>
        <v>38.7529651171903</v>
      </c>
      <c r="DA69" s="1">
        <f t="shared" si="825"/>
        <v>39.691872504199701</v>
      </c>
      <c r="DB69" s="1">
        <f t="shared" si="834"/>
        <v>40.653992431786364</v>
      </c>
      <c r="DC69" s="1">
        <f t="shared" si="834"/>
        <v>41.639898930635269</v>
      </c>
      <c r="DD69" s="1">
        <f t="shared" si="834"/>
        <v>42.650180226874923</v>
      </c>
      <c r="DE69" s="1">
        <f t="shared" si="834"/>
        <v>43.685439093122447</v>
      </c>
      <c r="DF69" s="1">
        <f t="shared" si="834"/>
        <v>44.746293208209771</v>
      </c>
      <c r="DG69" s="1">
        <f t="shared" si="834"/>
        <v>45.833375525805565</v>
      </c>
      <c r="DH69" s="1">
        <f t="shared" si="834"/>
        <v>46.947334652153124</v>
      </c>
      <c r="DI69" s="1">
        <f t="shared" si="834"/>
        <v>48.088835233149396</v>
      </c>
      <c r="DJ69" s="1">
        <f t="shared" si="834"/>
        <v>49.258558350996189</v>
      </c>
      <c r="DK69" s="1">
        <f t="shared" si="834"/>
        <v>50.457201930660531</v>
      </c>
      <c r="DL69" s="1">
        <f t="shared" si="834"/>
        <v>51.685481156386324</v>
      </c>
      <c r="DM69" s="1">
        <f t="shared" si="834"/>
        <v>52.944128898506271</v>
      </c>
      <c r="DN69" s="1">
        <f t="shared" si="834"/>
        <v>54.233896150808505</v>
      </c>
      <c r="DO69" s="1">
        <f t="shared" si="834"/>
        <v>55.555552478719065</v>
      </c>
      <c r="DP69" s="1">
        <f t="shared" si="834"/>
        <v>56.909886478567714</v>
      </c>
      <c r="DQ69" s="1">
        <f t="shared" si="834"/>
        <v>56.030774403882226</v>
      </c>
      <c r="DR69" s="1">
        <f t="shared" si="834"/>
        <v>57.374031265090366</v>
      </c>
      <c r="DS69" s="1">
        <f t="shared" si="834"/>
        <v>58.749490768763813</v>
      </c>
      <c r="DT69" s="1">
        <f t="shared" si="834"/>
        <v>60.157924926728235</v>
      </c>
      <c r="DU69" s="1">
        <f t="shared" si="834"/>
        <v>61.600124258677376</v>
      </c>
      <c r="DV69" s="1">
        <f t="shared" si="834"/>
        <v>63.07689823587247</v>
      </c>
      <c r="DW69" s="1">
        <f t="shared" si="834"/>
        <v>64.589075735478687</v>
      </c>
      <c r="DX69" s="1">
        <f t="shared" si="834"/>
        <v>66.137505505793669</v>
      </c>
      <c r="DY69" s="1">
        <f t="shared" si="834"/>
        <v>67.72305664262916</v>
      </c>
      <c r="DZ69" s="1">
        <f t="shared" si="834"/>
        <v>69.346619077113317</v>
      </c>
      <c r="EA69" s="1">
        <f t="shared" si="834"/>
        <v>71.009104075187238</v>
      </c>
      <c r="EB69" s="1">
        <f t="shared" si="834"/>
        <v>72.711444749076435</v>
      </c>
      <c r="EC69" s="1">
        <f t="shared" si="834"/>
        <v>74.454596581023736</v>
      </c>
      <c r="ED69" s="1">
        <f t="shared" si="834"/>
        <v>76.239537959578286</v>
      </c>
      <c r="EE69" s="1">
        <f t="shared" si="834"/>
        <v>78.067270728741036</v>
      </c>
      <c r="EF69" s="1">
        <f t="shared" si="834"/>
        <v>79.93882075027544</v>
      </c>
      <c r="EG69" s="1">
        <f t="shared" si="834"/>
        <v>81.855238479498453</v>
      </c>
      <c r="EH69" s="1">
        <f t="shared" si="834"/>
        <v>83.817599554875557</v>
      </c>
      <c r="EI69" s="1">
        <f t="shared" si="834"/>
        <v>85.827005401750341</v>
      </c>
      <c r="EJ69" s="1">
        <f t="shared" si="834"/>
        <v>87.884583850547614</v>
      </c>
      <c r="EK69" s="1">
        <f t="shared" si="834"/>
        <v>89.991489769797042</v>
      </c>
      <c r="EL69" s="1">
        <f t="shared" si="834"/>
        <v>92.148905714332813</v>
      </c>
      <c r="EM69" s="1">
        <f t="shared" si="834"/>
        <v>94.358042589032564</v>
      </c>
      <c r="EN69" s="1">
        <f t="shared" si="834"/>
        <v>96.620140328468878</v>
      </c>
      <c r="EO69" s="1">
        <f t="shared" si="834"/>
        <v>98.936468592854169</v>
      </c>
      <c r="EP69" s="1">
        <f t="shared" si="834"/>
        <v>101.30832748067006</v>
      </c>
      <c r="EQ69" s="1">
        <f t="shared" si="834"/>
        <v>103.73704825838078</v>
      </c>
      <c r="ER69" s="1">
        <f t="shared" si="834"/>
        <v>106.22399410764064</v>
      </c>
      <c r="ES69" s="1">
        <f t="shared" si="834"/>
        <v>108.77056089041444</v>
      </c>
      <c r="ET69" s="1">
        <f t="shared" si="834"/>
        <v>111.37817793244098</v>
      </c>
      <c r="EU69" s="1">
        <f t="shared" si="834"/>
        <v>114.04830882547832</v>
      </c>
      <c r="EV69" s="1">
        <f t="shared" si="834"/>
        <v>116.78245224878239</v>
      </c>
      <c r="EW69" s="1">
        <f t="shared" si="834"/>
        <v>119.58214281027888</v>
      </c>
      <c r="EX69" s="1">
        <f t="shared" si="834"/>
        <v>122.4489519079013</v>
      </c>
      <c r="EY69" s="1">
        <f t="shared" si="834"/>
        <v>125.38448861157816</v>
      </c>
      <c r="EZ69" s="1">
        <f t="shared" si="834"/>
        <v>128.39040056636469</v>
      </c>
      <c r="FA69" s="1">
        <f t="shared" si="834"/>
        <v>131.4683749172257</v>
      </c>
      <c r="FB69" s="1">
        <f t="shared" si="834"/>
        <v>134.62013925598905</v>
      </c>
      <c r="FC69" s="1">
        <f t="shared" si="834"/>
        <v>137.84746259100029</v>
      </c>
      <c r="FD69" s="1">
        <f t="shared" si="834"/>
        <v>141.15215634002445</v>
      </c>
      <c r="FE69" s="1">
        <f t="shared" si="834"/>
        <v>144.53607534695013</v>
      </c>
      <c r="FF69" s="1">
        <f t="shared" si="834"/>
        <v>148.00111892286824</v>
      </c>
      <c r="FG69" s="1">
        <f t="shared" si="834"/>
        <v>151.54923191210884</v>
      </c>
      <c r="FH69" s="1">
        <f t="shared" si="834"/>
        <v>155.18240578383492</v>
      </c>
      <c r="FI69" s="1">
        <f t="shared" si="834"/>
        <v>158.90267974980523</v>
      </c>
      <c r="FJ69" s="1">
        <f t="shared" si="834"/>
        <v>162.71214190893431</v>
      </c>
      <c r="FK69" s="1">
        <f t="shared" si="834"/>
        <v>166.6129304192909</v>
      </c>
      <c r="FL69" s="1">
        <f t="shared" si="834"/>
        <v>170.6072346981945</v>
      </c>
      <c r="FM69" s="1">
        <f t="shared" ref="FM69:FR72" si="836">S*FM$26^(FM$28-$C69)*FM$27^$C69+FM$24</f>
        <v>174.69729665108122</v>
      </c>
      <c r="FN69" s="1">
        <f t="shared" si="836"/>
        <v>178.88541192983089</v>
      </c>
      <c r="FO69" s="1">
        <f t="shared" si="836"/>
        <v>183.17393122126055</v>
      </c>
      <c r="FP69" s="1">
        <f t="shared" si="836"/>
        <v>187.56526156650699</v>
      </c>
      <c r="FQ69" s="1">
        <f t="shared" si="836"/>
        <v>192.06186771204068</v>
      </c>
      <c r="FR69" s="1">
        <f t="shared" si="836"/>
        <v>196.66627349306759</v>
      </c>
      <c r="FS69">
        <f t="shared" si="826"/>
        <v>9.1906136033264372E-13</v>
      </c>
      <c r="FT69">
        <f t="shared" si="816"/>
        <v>1.8074837284809046E-10</v>
      </c>
    </row>
    <row r="70" spans="3:176" x14ac:dyDescent="0.15">
      <c r="C70" s="6">
        <v>41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2">
        <f>S*AS$26^(AS$28-$C70)*AS$27^$C70+AS$24</f>
        <v>9.3331275798975799</v>
      </c>
      <c r="AT70" s="1">
        <f>S*AT$26^(AT$28-$C70)*AT$27^$C70+AT$24</f>
        <v>9.5448555880954853</v>
      </c>
      <c r="AU70" s="1">
        <f t="shared" si="819"/>
        <v>9.7618135264279982</v>
      </c>
      <c r="AV70" s="1">
        <f t="shared" si="820"/>
        <v>9.9841307261433254</v>
      </c>
      <c r="AW70" s="1">
        <f t="shared" si="820"/>
        <v>10.211939716775452</v>
      </c>
      <c r="AX70" s="1">
        <f t="shared" si="820"/>
        <v>10.445376305235884</v>
      </c>
      <c r="AY70" s="1">
        <f t="shared" si="820"/>
        <v>10.684579656861271</v>
      </c>
      <c r="AZ70" s="1">
        <f t="shared" si="820"/>
        <v>10.929692378465321</v>
      </c>
      <c r="BA70" s="1">
        <f t="shared" si="820"/>
        <v>11.180860603444504</v>
      </c>
      <c r="BB70" s="1">
        <f t="shared" si="820"/>
        <v>11.438234078988405</v>
      </c>
      <c r="BC70" s="1">
        <f t="shared" si="820"/>
        <v>11.701966255446703</v>
      </c>
      <c r="BD70" s="1">
        <f t="shared" si="820"/>
        <v>11.972214377906168</v>
      </c>
      <c r="BE70" s="1">
        <f t="shared" si="820"/>
        <v>12.249139580032301</v>
      </c>
      <c r="BF70" s="1">
        <f t="shared" si="821"/>
        <v>12.532906980231612</v>
      </c>
      <c r="BG70" s="1">
        <f t="shared" si="821"/>
        <v>12.823685780191951</v>
      </c>
      <c r="BH70" s="1">
        <f t="shared" si="821"/>
        <v>13.121649365859653</v>
      </c>
      <c r="BI70" s="1">
        <f t="shared" si="821"/>
        <v>13.426975410913846</v>
      </c>
      <c r="BJ70" s="1">
        <f t="shared" si="821"/>
        <v>13.739845982799544</v>
      </c>
      <c r="BK70" s="1">
        <f t="shared" si="821"/>
        <v>14.060447651382946</v>
      </c>
      <c r="BL70" s="1">
        <f t="shared" si="821"/>
        <v>14.388971600293674</v>
      </c>
      <c r="BM70" s="1">
        <f t="shared" si="821"/>
        <v>14.725613741020448</v>
      </c>
      <c r="BN70" s="1">
        <f t="shared" si="821"/>
        <v>15.070574829828288</v>
      </c>
      <c r="BO70" s="1">
        <f t="shared" si="821"/>
        <v>15.424060587567014</v>
      </c>
      <c r="BP70" s="1">
        <f t="shared" si="822"/>
        <v>15.786281822442534</v>
      </c>
      <c r="BQ70" s="1">
        <f t="shared" si="822"/>
        <v>16.157454555824174</v>
      </c>
      <c r="BR70" s="1">
        <f t="shared" si="822"/>
        <v>16.537800151163193</v>
      </c>
      <c r="BS70" s="1">
        <f t="shared" si="822"/>
        <v>16.927545446099341</v>
      </c>
      <c r="BT70" s="1">
        <f t="shared" si="822"/>
        <v>17.32692288783436</v>
      </c>
      <c r="BU70" s="1">
        <f t="shared" si="822"/>
        <v>17.736170671853159</v>
      </c>
      <c r="BV70" s="1">
        <f t="shared" si="822"/>
        <v>18.155532884075537</v>
      </c>
      <c r="BW70" s="1">
        <f t="shared" si="822"/>
        <v>18.585259646523184</v>
      </c>
      <c r="BX70" s="1">
        <f t="shared" si="822"/>
        <v>19.025607266588946</v>
      </c>
      <c r="BY70" s="1">
        <f t="shared" si="822"/>
        <v>19.476838389997482</v>
      </c>
      <c r="BZ70" s="1">
        <f t="shared" si="823"/>
        <v>19.939222157548496</v>
      </c>
      <c r="CA70" s="1">
        <f t="shared" si="823"/>
        <v>20.413034365736149</v>
      </c>
      <c r="CB70" s="1">
        <f t="shared" si="823"/>
        <v>20.898557631340513</v>
      </c>
      <c r="CC70" s="1">
        <f t="shared" si="823"/>
        <v>21.396081560089261</v>
      </c>
      <c r="CD70" s="1">
        <f t="shared" si="823"/>
        <v>21.905902919490277</v>
      </c>
      <c r="CE70" s="1">
        <f t="shared" si="823"/>
        <v>22.428325815938276</v>
      </c>
      <c r="CF70" s="1">
        <f t="shared" si="823"/>
        <v>22.963661876201243</v>
      </c>
      <c r="CG70" s="1">
        <f t="shared" si="823"/>
        <v>23.512230433394816</v>
      </c>
      <c r="CH70" s="1">
        <f t="shared" si="823"/>
        <v>24.074358717555835</v>
      </c>
      <c r="CI70" s="1">
        <f t="shared" si="823"/>
        <v>24.65038205092856</v>
      </c>
      <c r="CJ70" s="1">
        <f t="shared" si="824"/>
        <v>25.240644048080238</v>
      </c>
      <c r="CK70" s="1">
        <f t="shared" si="824"/>
        <v>25.845496820965458</v>
      </c>
      <c r="CL70" s="1">
        <f t="shared" si="824"/>
        <v>26.465301189061531</v>
      </c>
      <c r="CM70" s="1">
        <f t="shared" si="824"/>
        <v>27.100426894700487</v>
      </c>
      <c r="CN70" s="1">
        <f t="shared" si="824"/>
        <v>27.751252823726059</v>
      </c>
      <c r="CO70" s="1">
        <f t="shared" si="824"/>
        <v>28.418167231607399</v>
      </c>
      <c r="CP70" s="1">
        <f t="shared" si="824"/>
        <v>29.101567975144427</v>
      </c>
      <c r="CQ70" s="1">
        <f t="shared" si="824"/>
        <v>29.801862749903197</v>
      </c>
      <c r="CR70" s="1">
        <f t="shared" si="824"/>
        <v>30.519469333522792</v>
      </c>
      <c r="CS70" s="1">
        <f t="shared" si="824"/>
        <v>31.254815835039146</v>
      </c>
      <c r="CT70" s="1">
        <f t="shared" si="825"/>
        <v>32.008340950374432</v>
      </c>
      <c r="CU70" s="1">
        <f t="shared" si="825"/>
        <v>32.780494224144618</v>
      </c>
      <c r="CV70" s="1">
        <f t="shared" si="825"/>
        <v>33.571736317941344</v>
      </c>
      <c r="CW70" s="1">
        <f t="shared" si="825"/>
        <v>34.382539285248207</v>
      </c>
      <c r="CX70" s="1">
        <f t="shared" si="825"/>
        <v>35.213386853155647</v>
      </c>
      <c r="CY70" s="1">
        <f t="shared" si="825"/>
        <v>36.064774711042411</v>
      </c>
      <c r="CZ70" s="1">
        <f t="shared" si="825"/>
        <v>36.937210806395974</v>
      </c>
      <c r="DA70" s="1">
        <f t="shared" si="825"/>
        <v>37.831215647948476</v>
      </c>
      <c r="DB70" s="1">
        <f t="shared" ref="DB70:FM73" si="837">S*DB$26^(DB$28-$C70)*DB$27^$C70+DB$24</f>
        <v>38.74732261630885</v>
      </c>
      <c r="DC70" s="1">
        <f t="shared" si="837"/>
        <v>39.686078282276988</v>
      </c>
      <c r="DD70" s="1">
        <f t="shared" si="837"/>
        <v>40.648042733029321</v>
      </c>
      <c r="DE70" s="1">
        <f t="shared" si="837"/>
        <v>41.633789906371078</v>
      </c>
      <c r="DF70" s="1">
        <f t="shared" si="837"/>
        <v>42.643907933254127</v>
      </c>
      <c r="DG70" s="1">
        <f t="shared" si="837"/>
        <v>43.678999488765307</v>
      </c>
      <c r="DH70" s="1">
        <f t="shared" si="837"/>
        <v>44.739682151794348</v>
      </c>
      <c r="DI70" s="1">
        <f t="shared" si="837"/>
        <v>45.826588773596285</v>
      </c>
      <c r="DJ70" s="1">
        <f t="shared" si="837"/>
        <v>46.940367855468089</v>
      </c>
      <c r="DK70" s="1">
        <f t="shared" si="837"/>
        <v>48.081683935765135</v>
      </c>
      <c r="DL70" s="1">
        <f t="shared" si="837"/>
        <v>49.251217986488236</v>
      </c>
      <c r="DM70" s="1">
        <f t="shared" si="837"/>
        <v>50.44966781967819</v>
      </c>
      <c r="DN70" s="1">
        <f t="shared" si="837"/>
        <v>51.677748503860109</v>
      </c>
      <c r="DO70" s="1">
        <f t="shared" si="837"/>
        <v>52.936192790786194</v>
      </c>
      <c r="DP70" s="1">
        <f t="shared" si="837"/>
        <v>54.225751552731666</v>
      </c>
      <c r="DQ70" s="1">
        <f t="shared" si="837"/>
        <v>53.43117357824665</v>
      </c>
      <c r="DR70" s="1">
        <f t="shared" si="837"/>
        <v>54.712108765649837</v>
      </c>
      <c r="DS70" s="1">
        <f t="shared" si="837"/>
        <v>56.023752523433295</v>
      </c>
      <c r="DT70" s="1">
        <f t="shared" si="837"/>
        <v>57.366841045203117</v>
      </c>
      <c r="DU70" s="1">
        <f t="shared" si="837"/>
        <v>58.742128173743438</v>
      </c>
      <c r="DV70" s="1">
        <f t="shared" si="837"/>
        <v>60.15038582412997</v>
      </c>
      <c r="DW70" s="1">
        <f t="shared" si="837"/>
        <v>61.592404416987058</v>
      </c>
      <c r="DX70" s="1">
        <f t="shared" si="837"/>
        <v>63.068993322131504</v>
      </c>
      <c r="DY70" s="1">
        <f t="shared" si="837"/>
        <v>64.580981312852074</v>
      </c>
      <c r="DZ70" s="1">
        <f t="shared" si="837"/>
        <v>66.129217031079676</v>
      </c>
      <c r="EA70" s="1">
        <f t="shared" si="837"/>
        <v>67.714569463709367</v>
      </c>
      <c r="EB70" s="1">
        <f t="shared" si="837"/>
        <v>69.337928430341449</v>
      </c>
      <c r="EC70" s="1">
        <f t="shared" si="837"/>
        <v>71.000205082715567</v>
      </c>
      <c r="ED70" s="1">
        <f t="shared" si="837"/>
        <v>72.702332416117812</v>
      </c>
      <c r="EE70" s="1">
        <f t="shared" si="837"/>
        <v>74.44526579304825</v>
      </c>
      <c r="EF70" s="1">
        <f t="shared" si="837"/>
        <v>76.229983479442495</v>
      </c>
      <c r="EG70" s="1">
        <f t="shared" si="837"/>
        <v>78.057487193748642</v>
      </c>
      <c r="EH70" s="1">
        <f t="shared" si="837"/>
        <v>79.928802669167169</v>
      </c>
      <c r="EI70" s="1">
        <f t="shared" si="837"/>
        <v>81.844980229370066</v>
      </c>
      <c r="EJ70" s="1">
        <f t="shared" si="837"/>
        <v>83.807095378021799</v>
      </c>
      <c r="EK70" s="1">
        <f t="shared" si="837"/>
        <v>85.816249402433314</v>
      </c>
      <c r="EL70" s="1">
        <f t="shared" si="837"/>
        <v>87.87356999168756</v>
      </c>
      <c r="EM70" s="1">
        <f t="shared" si="837"/>
        <v>89.980211869584025</v>
      </c>
      <c r="EN70" s="1">
        <f t="shared" si="837"/>
        <v>92.13735744275688</v>
      </c>
      <c r="EO70" s="1">
        <f t="shared" si="837"/>
        <v>94.34621746433092</v>
      </c>
      <c r="EP70" s="1">
        <f t="shared" si="837"/>
        <v>96.608031713487833</v>
      </c>
      <c r="EQ70" s="1">
        <f t="shared" si="837"/>
        <v>98.924069691323908</v>
      </c>
      <c r="ER70" s="1">
        <f t="shared" si="837"/>
        <v>101.29563133338993</v>
      </c>
      <c r="ES70" s="1">
        <f t="shared" si="837"/>
        <v>103.72404773931345</v>
      </c>
      <c r="ET70" s="1">
        <f t="shared" si="837"/>
        <v>106.2106819199122</v>
      </c>
      <c r="EU70" s="1">
        <f t="shared" si="837"/>
        <v>108.75692956221916</v>
      </c>
      <c r="EV70" s="1">
        <f t="shared" si="837"/>
        <v>111.36421981284718</v>
      </c>
      <c r="EW70" s="1">
        <f t="shared" si="837"/>
        <v>114.03401608013444</v>
      </c>
      <c r="EX70" s="1">
        <f t="shared" si="837"/>
        <v>116.7678168555195</v>
      </c>
      <c r="EY70" s="1">
        <f t="shared" si="837"/>
        <v>119.56715655460825</v>
      </c>
      <c r="EZ70" s="1">
        <f t="shared" si="837"/>
        <v>122.4336063784036</v>
      </c>
      <c r="FA70" s="1">
        <f t="shared" si="837"/>
        <v>125.36877519518248</v>
      </c>
      <c r="FB70" s="1">
        <f t="shared" si="837"/>
        <v>128.37431044351416</v>
      </c>
      <c r="FC70" s="1">
        <f t="shared" si="837"/>
        <v>131.45189905692743</v>
      </c>
      <c r="FD70" s="1">
        <f t="shared" si="837"/>
        <v>134.6032684107449</v>
      </c>
      <c r="FE70" s="1">
        <f t="shared" si="837"/>
        <v>137.83018729161702</v>
      </c>
      <c r="FF70" s="1">
        <f t="shared" si="837"/>
        <v>141.13446689029843</v>
      </c>
      <c r="FG70" s="1">
        <f t="shared" si="837"/>
        <v>144.51796181822522</v>
      </c>
      <c r="FH70" s="1">
        <f t="shared" si="837"/>
        <v>147.98257114846317</v>
      </c>
      <c r="FI70" s="1">
        <f t="shared" si="837"/>
        <v>151.53023948161083</v>
      </c>
      <c r="FJ70" s="1">
        <f t="shared" si="837"/>
        <v>155.16295803725657</v>
      </c>
      <c r="FK70" s="1">
        <f t="shared" si="837"/>
        <v>158.8827657716015</v>
      </c>
      <c r="FL70" s="1">
        <f t="shared" si="837"/>
        <v>162.69175052187546</v>
      </c>
      <c r="FM70" s="1">
        <f t="shared" si="837"/>
        <v>166.59205017818957</v>
      </c>
      <c r="FN70" s="1">
        <f t="shared" si="836"/>
        <v>170.58585388348118</v>
      </c>
      <c r="FO70" s="1">
        <f t="shared" si="836"/>
        <v>174.67540326222681</v>
      </c>
      <c r="FP70" s="1">
        <f t="shared" si="836"/>
        <v>178.86299367861108</v>
      </c>
      <c r="FQ70" s="1">
        <f t="shared" si="836"/>
        <v>183.15097552485832</v>
      </c>
      <c r="FR70" s="1">
        <f t="shared" si="836"/>
        <v>187.54175554045065</v>
      </c>
      <c r="FS70">
        <f t="shared" si="826"/>
        <v>2.9140969961766765E-12</v>
      </c>
      <c r="FT70">
        <f t="shared" si="816"/>
        <v>5.4651486647812778E-10</v>
      </c>
    </row>
    <row r="71" spans="3:176" x14ac:dyDescent="0.15">
      <c r="C71" s="6">
        <v>42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2">
        <f>S*AT$26^(AT$28-$C71)*AT$27^$C71+AT$24</f>
        <v>9.125642738504375</v>
      </c>
      <c r="AU71" s="1">
        <f t="shared" si="819"/>
        <v>9.3322337874824299</v>
      </c>
      <c r="AV71" s="1">
        <f t="shared" si="820"/>
        <v>9.5439277307138255</v>
      </c>
      <c r="AW71" s="1">
        <f t="shared" si="820"/>
        <v>9.760850757922908</v>
      </c>
      <c r="AX71" s="1">
        <f t="shared" si="820"/>
        <v>9.9831321794317454</v>
      </c>
      <c r="AY71" s="1">
        <f t="shared" si="820"/>
        <v>10.210904503330683</v>
      </c>
      <c r="AZ71" s="1">
        <f t="shared" si="820"/>
        <v>10.4443035145573</v>
      </c>
      <c r="BA71" s="1">
        <f t="shared" si="820"/>
        <v>10.683468355930929</v>
      </c>
      <c r="BB71" s="1">
        <f t="shared" si="820"/>
        <v>10.928541611191102</v>
      </c>
      <c r="BC71" s="1">
        <f t="shared" si="820"/>
        <v>11.179669390089522</v>
      </c>
      <c r="BD71" s="1">
        <f t="shared" si="820"/>
        <v>11.437001415586263</v>
      </c>
      <c r="BE71" s="1">
        <f t="shared" si="820"/>
        <v>11.700691113202327</v>
      </c>
      <c r="BF71" s="1">
        <f t="shared" si="821"/>
        <v>11.970895702581799</v>
      </c>
      <c r="BG71" s="1">
        <f t="shared" si="821"/>
        <v>12.247776291318324</v>
      </c>
      <c r="BH71" s="1">
        <f t="shared" si="821"/>
        <v>12.531497971101802</v>
      </c>
      <c r="BI71" s="1">
        <f t="shared" si="821"/>
        <v>12.822229916242783</v>
      </c>
      <c r="BJ71" s="1">
        <f t="shared" si="821"/>
        <v>13.120145484633296</v>
      </c>
      <c r="BK71" s="1">
        <f t="shared" si="821"/>
        <v>13.425422321204371</v>
      </c>
      <c r="BL71" s="1">
        <f t="shared" si="821"/>
        <v>13.738242463942024</v>
      </c>
      <c r="BM71" s="1">
        <f t="shared" si="821"/>
        <v>14.058792452524939</v>
      </c>
      <c r="BN71" s="1">
        <f t="shared" si="821"/>
        <v>14.387263439648702</v>
      </c>
      <c r="BO71" s="1">
        <f t="shared" si="821"/>
        <v>14.723851305103015</v>
      </c>
      <c r="BP71" s="1">
        <f t="shared" si="822"/>
        <v>15.068756772669994</v>
      </c>
      <c r="BQ71" s="1">
        <f t="shared" si="822"/>
        <v>15.422185529913259</v>
      </c>
      <c r="BR71" s="1">
        <f t="shared" si="822"/>
        <v>15.78434835092937</v>
      </c>
      <c r="BS71" s="1">
        <f t="shared" si="822"/>
        <v>16.155461222134804</v>
      </c>
      <c r="BT71" s="1">
        <f t="shared" si="822"/>
        <v>16.535745471163608</v>
      </c>
      <c r="BU71" s="1">
        <f t="shared" si="822"/>
        <v>16.925427898952584</v>
      </c>
      <c r="BV71" s="1">
        <f t="shared" si="822"/>
        <v>17.32474091509286</v>
      </c>
      <c r="BW71" s="1">
        <f t="shared" si="822"/>
        <v>17.733922676528685</v>
      </c>
      <c r="BX71" s="1">
        <f t="shared" si="822"/>
        <v>18.153217229686071</v>
      </c>
      <c r="BY71" s="1">
        <f t="shared" si="822"/>
        <v>18.582874656116267</v>
      </c>
      <c r="BZ71" s="1">
        <f t="shared" si="823"/>
        <v>19.023151221740896</v>
      </c>
      <c r="CA71" s="1">
        <f t="shared" si="823"/>
        <v>19.47430952978781</v>
      </c>
      <c r="CB71" s="1">
        <f t="shared" si="823"/>
        <v>19.936618677508974</v>
      </c>
      <c r="CC71" s="1">
        <f t="shared" si="823"/>
        <v>20.410354416773931</v>
      </c>
      <c r="CD71" s="1">
        <f t="shared" si="823"/>
        <v>20.895799318634566</v>
      </c>
      <c r="CE71" s="1">
        <f t="shared" si="823"/>
        <v>21.393242941959564</v>
      </c>
      <c r="CF71" s="1">
        <f t="shared" si="823"/>
        <v>21.902982006238982</v>
      </c>
      <c r="CG71" s="1">
        <f t="shared" si="823"/>
        <v>22.425320568662301</v>
      </c>
      <c r="CH71" s="1">
        <f t="shared" si="823"/>
        <v>22.960570205575401</v>
      </c>
      <c r="CI71" s="1">
        <f t="shared" si="823"/>
        <v>23.509050198424976</v>
      </c>
      <c r="CJ71" s="1">
        <f t="shared" si="824"/>
        <v>24.071087724301115</v>
      </c>
      <c r="CK71" s="1">
        <f t="shared" si="824"/>
        <v>24.647018051191999</v>
      </c>
      <c r="CL71" s="1">
        <f t="shared" si="824"/>
        <v>25.237184738067125</v>
      </c>
      <c r="CM71" s="1">
        <f t="shared" si="824"/>
        <v>25.841939839908349</v>
      </c>
      <c r="CN71" s="1">
        <f t="shared" si="824"/>
        <v>26.461644117811407</v>
      </c>
      <c r="CO71" s="1">
        <f t="shared" si="824"/>
        <v>27.096667254282995</v>
      </c>
      <c r="CP71" s="1">
        <f t="shared" si="824"/>
        <v>27.747388073862059</v>
      </c>
      <c r="CQ71" s="1">
        <f t="shared" si="824"/>
        <v>28.414194769196925</v>
      </c>
      <c r="CR71" s="1">
        <f t="shared" si="824"/>
        <v>29.097485132713203</v>
      </c>
      <c r="CS71" s="1">
        <f t="shared" si="824"/>
        <v>29.797666794010649</v>
      </c>
      <c r="CT71" s="1">
        <f t="shared" si="825"/>
        <v>30.515157463130773</v>
      </c>
      <c r="CU71" s="1">
        <f t="shared" si="825"/>
        <v>31.250385179840251</v>
      </c>
      <c r="CV71" s="1">
        <f t="shared" si="825"/>
        <v>32.003788569079063</v>
      </c>
      <c r="CW71" s="1">
        <f t="shared" si="825"/>
        <v>32.775817102725597</v>
      </c>
      <c r="CX71" s="1">
        <f t="shared" si="825"/>
        <v>33.566931367835153</v>
      </c>
      <c r="CY71" s="1">
        <f t="shared" si="825"/>
        <v>34.377603341511765</v>
      </c>
      <c r="CZ71" s="1">
        <f t="shared" si="825"/>
        <v>35.208316672577467</v>
      </c>
      <c r="DA71" s="1">
        <f t="shared" si="825"/>
        <v>36.059566970207101</v>
      </c>
      <c r="DB71" s="1">
        <f t="shared" si="837"/>
        <v>36.931862099700822</v>
      </c>
      <c r="DC71" s="1">
        <f t="shared" si="837"/>
        <v>37.825722485570978</v>
      </c>
      <c r="DD71" s="1">
        <f t="shared" si="837"/>
        <v>38.741681422124053</v>
      </c>
      <c r="DE71" s="1">
        <f t="shared" si="837"/>
        <v>39.680285391723231</v>
      </c>
      <c r="DF71" s="1">
        <f t="shared" si="837"/>
        <v>40.642094390921322</v>
      </c>
      <c r="DG71" s="1">
        <f t="shared" si="837"/>
        <v>41.627682264658759</v>
      </c>
      <c r="DH71" s="1">
        <f t="shared" si="837"/>
        <v>42.637637048726198</v>
      </c>
      <c r="DI71" s="1">
        <f t="shared" si="837"/>
        <v>43.672561320695955</v>
      </c>
      <c r="DJ71" s="1">
        <f t="shared" si="837"/>
        <v>44.733072559531784</v>
      </c>
      <c r="DK71" s="1">
        <f t="shared" si="837"/>
        <v>45.81980351409161</v>
      </c>
      <c r="DL71" s="1">
        <f t="shared" si="837"/>
        <v>46.933402580743071</v>
      </c>
      <c r="DM71" s="1">
        <f t="shared" si="837"/>
        <v>48.074534190317365</v>
      </c>
      <c r="DN71" s="1">
        <f t="shared" si="837"/>
        <v>49.243879204632151</v>
      </c>
      <c r="DO71" s="1">
        <f t="shared" si="837"/>
        <v>50.442135322820285</v>
      </c>
      <c r="DP71" s="1">
        <f t="shared" si="837"/>
        <v>51.670017497706759</v>
      </c>
      <c r="DQ71" s="1">
        <f t="shared" si="837"/>
        <v>50.952183694090003</v>
      </c>
      <c r="DR71" s="1">
        <f t="shared" si="837"/>
        <v>52.173688680747503</v>
      </c>
      <c r="DS71" s="1">
        <f t="shared" si="837"/>
        <v>53.424477484589119</v>
      </c>
      <c r="DT71" s="1">
        <f t="shared" si="837"/>
        <v>54.705252142821614</v>
      </c>
      <c r="DU71" s="1">
        <f t="shared" si="837"/>
        <v>56.016731522979434</v>
      </c>
      <c r="DV71" s="1">
        <f t="shared" si="837"/>
        <v>57.359651726407549</v>
      </c>
      <c r="DW71" s="1">
        <f t="shared" si="837"/>
        <v>58.73476650141712</v>
      </c>
      <c r="DX71" s="1">
        <f t="shared" si="837"/>
        <v>60.142847666346007</v>
      </c>
      <c r="DY71" s="1">
        <f t="shared" si="837"/>
        <v>61.584685542761605</v>
      </c>
      <c r="DZ71" s="1">
        <f t="shared" si="837"/>
        <v>63.061089399048981</v>
      </c>
      <c r="EA71" s="1">
        <f t="shared" si="837"/>
        <v>64.572887904633504</v>
      </c>
      <c r="EB71" s="1">
        <f t="shared" si="837"/>
        <v>66.12092959509269</v>
      </c>
      <c r="EC71" s="1">
        <f t="shared" si="837"/>
        <v>67.706083348418531</v>
      </c>
      <c r="ED71" s="1">
        <f t="shared" si="837"/>
        <v>69.329238872697559</v>
      </c>
      <c r="EE71" s="1">
        <f t="shared" si="837"/>
        <v>70.99130720548213</v>
      </c>
      <c r="EF71" s="1">
        <f t="shared" si="837"/>
        <v>72.693221225133669</v>
      </c>
      <c r="EG71" s="1">
        <f t="shared" si="837"/>
        <v>74.435936174424384</v>
      </c>
      <c r="EH71" s="1">
        <f t="shared" si="837"/>
        <v>76.220430196691893</v>
      </c>
      <c r="EI71" s="1">
        <f t="shared" si="837"/>
        <v>78.047704884846979</v>
      </c>
      <c r="EJ71" s="1">
        <f t="shared" si="837"/>
        <v>79.91878584354339</v>
      </c>
      <c r="EK71" s="1">
        <f t="shared" si="837"/>
        <v>81.834723264824603</v>
      </c>
      <c r="EL71" s="1">
        <f t="shared" si="837"/>
        <v>83.796592517570986</v>
      </c>
      <c r="EM71" s="1">
        <f t="shared" si="837"/>
        <v>85.805494751078029</v>
      </c>
      <c r="EN71" s="1">
        <f t="shared" si="837"/>
        <v>87.862557513104733</v>
      </c>
      <c r="EO71" s="1">
        <f t="shared" si="837"/>
        <v>89.96893538273838</v>
      </c>
      <c r="EP71" s="1">
        <f t="shared" si="837"/>
        <v>92.125810618431743</v>
      </c>
      <c r="EQ71" s="1">
        <f t="shared" si="837"/>
        <v>94.334393821575816</v>
      </c>
      <c r="ER71" s="1">
        <f t="shared" si="837"/>
        <v>96.595924615980877</v>
      </c>
      <c r="ES71" s="1">
        <f t="shared" si="837"/>
        <v>98.911672343646941</v>
      </c>
      <c r="ET71" s="1">
        <f t="shared" si="837"/>
        <v>101.28293677721454</v>
      </c>
      <c r="EU71" s="1">
        <f t="shared" si="837"/>
        <v>103.71104884949523</v>
      </c>
      <c r="EV71" s="1">
        <f t="shared" si="837"/>
        <v>106.19737140049186</v>
      </c>
      <c r="EW71" s="1">
        <f t="shared" si="837"/>
        <v>108.74329994232717</v>
      </c>
      <c r="EX71" s="1">
        <f t="shared" si="837"/>
        <v>111.35026344251082</v>
      </c>
      <c r="EY71" s="1">
        <f t="shared" si="837"/>
        <v>114.01972512598387</v>
      </c>
      <c r="EZ71" s="1">
        <f t="shared" si="837"/>
        <v>116.75318329639126</v>
      </c>
      <c r="FA71" s="1">
        <f t="shared" si="837"/>
        <v>119.55217217704293</v>
      </c>
      <c r="FB71" s="1">
        <f t="shared" si="837"/>
        <v>122.41826277203609</v>
      </c>
      <c r="FC71" s="1">
        <f t="shared" si="837"/>
        <v>125.35306374802124</v>
      </c>
      <c r="FD71" s="1">
        <f t="shared" si="837"/>
        <v>128.35822233710769</v>
      </c>
      <c r="FE71" s="1">
        <f t="shared" si="837"/>
        <v>131.43542526141445</v>
      </c>
      <c r="FF71" s="1">
        <f t="shared" si="837"/>
        <v>134.58639967978641</v>
      </c>
      <c r="FG71" s="1">
        <f t="shared" si="837"/>
        <v>137.81291415720631</v>
      </c>
      <c r="FH71" s="1">
        <f t="shared" si="837"/>
        <v>141.11677965744701</v>
      </c>
      <c r="FI71" s="1">
        <f t="shared" si="837"/>
        <v>144.49985055952129</v>
      </c>
      <c r="FJ71" s="1">
        <f t="shared" si="837"/>
        <v>147.96402569849954</v>
      </c>
      <c r="FK71" s="1">
        <f t="shared" si="837"/>
        <v>151.5112494312794</v>
      </c>
      <c r="FL71" s="1">
        <f t="shared" si="837"/>
        <v>155.14351272790597</v>
      </c>
      <c r="FM71" s="1">
        <f t="shared" si="837"/>
        <v>158.86285428905438</v>
      </c>
      <c r="FN71" s="1">
        <f t="shared" si="836"/>
        <v>162.67136169030312</v>
      </c>
      <c r="FO71" s="1">
        <f t="shared" si="836"/>
        <v>166.57117255383869</v>
      </c>
      <c r="FP71" s="1">
        <f t="shared" si="836"/>
        <v>170.56447574825114</v>
      </c>
      <c r="FQ71" s="1">
        <f t="shared" si="836"/>
        <v>174.65351261709253</v>
      </c>
      <c r="FR71" s="1">
        <f t="shared" si="836"/>
        <v>178.84057823688801</v>
      </c>
      <c r="FS71">
        <f t="shared" si="826"/>
        <v>8.9504407739712075E-12</v>
      </c>
      <c r="FT71">
        <f t="shared" si="816"/>
        <v>1.6007020034920301E-9</v>
      </c>
    </row>
    <row r="72" spans="3:176" x14ac:dyDescent="0.15">
      <c r="C72" s="6">
        <v>43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2">
        <f t="shared" si="819"/>
        <v>8.9232038398429943</v>
      </c>
      <c r="AV72" s="1">
        <f t="shared" si="820"/>
        <v>9.1247827109482031</v>
      </c>
      <c r="AW72" s="1">
        <f t="shared" si="820"/>
        <v>9.3313405261948663</v>
      </c>
      <c r="AX72" s="1">
        <f t="shared" si="820"/>
        <v>9.5430004100927359</v>
      </c>
      <c r="AY72" s="1">
        <f t="shared" si="820"/>
        <v>9.7598885319483184</v>
      </c>
      <c r="AZ72" s="1">
        <f t="shared" si="820"/>
        <v>9.9821341811609265</v>
      </c>
      <c r="BA72" s="1">
        <f t="shared" si="820"/>
        <v>10.209869844380741</v>
      </c>
      <c r="BB72" s="1">
        <f t="shared" si="820"/>
        <v>10.443231284574976</v>
      </c>
      <c r="BC72" s="1">
        <f t="shared" si="820"/>
        <v>10.682357622049274</v>
      </c>
      <c r="BD72" s="1">
        <f t="shared" si="820"/>
        <v>10.927391417472743</v>
      </c>
      <c r="BE72" s="1">
        <f t="shared" si="820"/>
        <v>11.178478756956126</v>
      </c>
      <c r="BF72" s="1">
        <f t="shared" si="821"/>
        <v>11.43576933923392</v>
      </c>
      <c r="BG72" s="1">
        <f t="shared" si="821"/>
        <v>11.699416565002462</v>
      </c>
      <c r="BH72" s="1">
        <f t="shared" si="821"/>
        <v>11.969577628467276</v>
      </c>
      <c r="BI72" s="1">
        <f t="shared" si="821"/>
        <v>12.246413611154354</v>
      </c>
      <c r="BJ72" s="1">
        <f t="shared" si="821"/>
        <v>12.530089578041316</v>
      </c>
      <c r="BK72" s="1">
        <f t="shared" si="821"/>
        <v>12.820774676065852</v>
      </c>
      <c r="BL72" s="1">
        <f t="shared" si="821"/>
        <v>13.118642235070208</v>
      </c>
      <c r="BM72" s="1">
        <f t="shared" si="821"/>
        <v>13.423869871241987</v>
      </c>
      <c r="BN72" s="1">
        <f t="shared" si="821"/>
        <v>13.736639593112958</v>
      </c>
      <c r="BO72" s="1">
        <f t="shared" si="821"/>
        <v>14.057137910179177</v>
      </c>
      <c r="BP72" s="1">
        <f t="shared" si="822"/>
        <v>14.385555944207196</v>
      </c>
      <c r="BQ72" s="1">
        <f t="shared" si="822"/>
        <v>14.722089543292842</v>
      </c>
      <c r="BR72" s="1">
        <f t="shared" si="822"/>
        <v>15.066939398740567</v>
      </c>
      <c r="BS72" s="1">
        <f t="shared" si="822"/>
        <v>15.420311164833187</v>
      </c>
      <c r="BT72" s="1">
        <f t="shared" si="822"/>
        <v>15.782415581563424</v>
      </c>
      <c r="BU72" s="1">
        <f t="shared" si="822"/>
        <v>16.153468600400572</v>
      </c>
      <c r="BV72" s="1">
        <f t="shared" si="822"/>
        <v>16.533691513167259</v>
      </c>
      <c r="BW72" s="1">
        <f t="shared" si="822"/>
        <v>16.923311084103261</v>
      </c>
      <c r="BX72" s="1">
        <f t="shared" si="822"/>
        <v>17.322559685195213</v>
      </c>
      <c r="BY72" s="1">
        <f t="shared" si="822"/>
        <v>17.731675434852903</v>
      </c>
      <c r="BZ72" s="1">
        <f t="shared" si="823"/>
        <v>18.150902340014962</v>
      </c>
      <c r="CA72" s="1">
        <f t="shared" si="823"/>
        <v>18.580490441768763</v>
      </c>
      <c r="CB72" s="1">
        <f t="shared" si="823"/>
        <v>19.020695964571384</v>
      </c>
      <c r="CC72" s="1">
        <f t="shared" si="823"/>
        <v>19.471781469160753</v>
      </c>
      <c r="CD72" s="1">
        <f t="shared" si="823"/>
        <v>19.934016009248172</v>
      </c>
      <c r="CE72" s="1">
        <f t="shared" si="823"/>
        <v>20.407675292085749</v>
      </c>
      <c r="CF72" s="1">
        <f t="shared" si="823"/>
        <v>20.893041843004614</v>
      </c>
      <c r="CG72" s="1">
        <f t="shared" si="823"/>
        <v>21.390405174022003</v>
      </c>
      <c r="CH72" s="1">
        <f t="shared" si="823"/>
        <v>21.900061956617961</v>
      </c>
      <c r="CI72" s="1">
        <f t="shared" si="823"/>
        <v>22.42231619878466</v>
      </c>
      <c r="CJ72" s="1">
        <f t="shared" si="824"/>
        <v>22.957479426454078</v>
      </c>
      <c r="CK72" s="1">
        <f t="shared" si="824"/>
        <v>23.50587086941227</v>
      </c>
      <c r="CL72" s="1">
        <f t="shared" si="824"/>
        <v>24.067817651811168</v>
      </c>
      <c r="CM72" s="1">
        <f t="shared" si="824"/>
        <v>24.643654987391688</v>
      </c>
      <c r="CN72" s="1">
        <f t="shared" si="824"/>
        <v>25.233726379534495</v>
      </c>
      <c r="CO72" s="1">
        <f t="shared" si="824"/>
        <v>25.838383826257996</v>
      </c>
      <c r="CP72" s="1">
        <f t="shared" si="824"/>
        <v>26.457988030285776</v>
      </c>
      <c r="CQ72" s="1">
        <f t="shared" si="824"/>
        <v>27.092908614308872</v>
      </c>
      <c r="CR72" s="1">
        <f t="shared" si="824"/>
        <v>27.743524341571359</v>
      </c>
      <c r="CS72" s="1">
        <f t="shared" si="824"/>
        <v>28.410223341910928</v>
      </c>
      <c r="CT72" s="1">
        <f t="shared" si="825"/>
        <v>29.093403343389262</v>
      </c>
      <c r="CU72" s="1">
        <f t="shared" si="825"/>
        <v>29.793471909650517</v>
      </c>
      <c r="CV72" s="1">
        <f t="shared" si="825"/>
        <v>30.510846683149538</v>
      </c>
      <c r="CW72" s="1">
        <f t="shared" si="825"/>
        <v>31.245955634394996</v>
      </c>
      <c r="CX72" s="1">
        <f t="shared" si="825"/>
        <v>31.999237317356119</v>
      </c>
      <c r="CY72" s="1">
        <f t="shared" si="825"/>
        <v>32.771141131185502</v>
      </c>
      <c r="CZ72" s="1">
        <f t="shared" si="825"/>
        <v>33.562127588414171</v>
      </c>
      <c r="DA72" s="1">
        <f t="shared" si="825"/>
        <v>34.372668589778954</v>
      </c>
      <c r="DB72" s="1">
        <f t="shared" si="837"/>
        <v>35.203247705846138</v>
      </c>
      <c r="DC72" s="1">
        <f t="shared" si="837"/>
        <v>36.05436046559965</v>
      </c>
      <c r="DD72" s="1">
        <f t="shared" si="837"/>
        <v>36.926514652165594</v>
      </c>
      <c r="DE72" s="1">
        <f t="shared" si="837"/>
        <v>37.820230605850178</v>
      </c>
      <c r="DF72" s="1">
        <f t="shared" si="837"/>
        <v>38.736041534671394</v>
      </c>
      <c r="DG72" s="1">
        <f t="shared" si="837"/>
        <v>39.67449383257005</v>
      </c>
      <c r="DH72" s="1">
        <f t="shared" si="837"/>
        <v>40.636147405489922</v>
      </c>
      <c r="DI72" s="1">
        <f t="shared" si="837"/>
        <v>41.62157600552176</v>
      </c>
      <c r="DJ72" s="1">
        <f t="shared" si="837"/>
        <v>42.631367573310357</v>
      </c>
      <c r="DK72" s="1">
        <f t="shared" si="837"/>
        <v>43.666124588929321</v>
      </c>
      <c r="DL72" s="1">
        <f t="shared" si="837"/>
        <v>44.726464431432568</v>
      </c>
      <c r="DM72" s="1">
        <f t="shared" si="837"/>
        <v>45.813019747297474</v>
      </c>
      <c r="DN72" s="1">
        <f t="shared" si="837"/>
        <v>46.926438827979339</v>
      </c>
      <c r="DO72" s="1">
        <f t="shared" si="837"/>
        <v>48.067385996802606</v>
      </c>
      <c r="DP72" s="1">
        <f t="shared" si="837"/>
        <v>49.236542005419572</v>
      </c>
      <c r="DQ72" s="1">
        <f t="shared" si="837"/>
        <v>48.588208892593862</v>
      </c>
      <c r="DR72" s="1">
        <f t="shared" si="837"/>
        <v>49.753040998934857</v>
      </c>
      <c r="DS72" s="1">
        <f t="shared" si="837"/>
        <v>50.94579827203723</v>
      </c>
      <c r="DT72" s="1">
        <f t="shared" si="837"/>
        <v>52.16715017742689</v>
      </c>
      <c r="DU72" s="1">
        <f t="shared" si="837"/>
        <v>53.417782230098446</v>
      </c>
      <c r="DV72" s="1">
        <f t="shared" si="837"/>
        <v>54.698396379278044</v>
      </c>
      <c r="DW72" s="1">
        <f t="shared" si="837"/>
        <v>56.009711402410353</v>
      </c>
      <c r="DX72" s="1">
        <f t="shared" si="837"/>
        <v>57.352463308590728</v>
      </c>
      <c r="DY72" s="1">
        <f t="shared" si="837"/>
        <v>58.727405751669203</v>
      </c>
      <c r="DZ72" s="1">
        <f t="shared" si="837"/>
        <v>60.135310453257937</v>
      </c>
      <c r="EA72" s="1">
        <f t="shared" si="837"/>
        <v>61.576967635879754</v>
      </c>
      <c r="EB72" s="1">
        <f t="shared" si="837"/>
        <v>63.05318646650074</v>
      </c>
      <c r="EC72" s="1">
        <f t="shared" si="837"/>
        <v>64.564795510695845</v>
      </c>
      <c r="ED72" s="1">
        <f t="shared" si="837"/>
        <v>66.112643197702511</v>
      </c>
      <c r="EE72" s="1">
        <f t="shared" si="837"/>
        <v>67.697598296623411</v>
      </c>
      <c r="EF72" s="1">
        <f t="shared" si="837"/>
        <v>69.320550404045122</v>
      </c>
      <c r="EG72" s="1">
        <f t="shared" si="837"/>
        <v>70.982410443347163</v>
      </c>
      <c r="EH72" s="1">
        <f t="shared" si="837"/>
        <v>72.684111175980817</v>
      </c>
      <c r="EI72" s="1">
        <f t="shared" si="837"/>
        <v>74.426607725005624</v>
      </c>
      <c r="EJ72" s="1">
        <f t="shared" si="837"/>
        <v>76.210878111176356</v>
      </c>
      <c r="EK72" s="1">
        <f t="shared" si="837"/>
        <v>78.037923801882371</v>
      </c>
      <c r="EL72" s="1">
        <f t="shared" si="837"/>
        <v>79.908770273246745</v>
      </c>
      <c r="EM72" s="1">
        <f t="shared" si="837"/>
        <v>81.824467585700944</v>
      </c>
      <c r="EN72" s="1">
        <f t="shared" si="837"/>
        <v>83.786090973358043</v>
      </c>
      <c r="EO72" s="1">
        <f t="shared" si="837"/>
        <v>85.794741447515591</v>
      </c>
      <c r="EP72" s="1">
        <f t="shared" si="837"/>
        <v>87.851546414626114</v>
      </c>
      <c r="EQ72" s="1">
        <f t="shared" si="837"/>
        <v>89.957660309082925</v>
      </c>
      <c r="ER72" s="1">
        <f t="shared" si="837"/>
        <v>92.114265241175985</v>
      </c>
      <c r="ES72" s="1">
        <f t="shared" si="837"/>
        <v>94.322571660581531</v>
      </c>
      <c r="ET72" s="1">
        <f t="shared" si="837"/>
        <v>96.583819035757784</v>
      </c>
      <c r="EU72" s="1">
        <f t="shared" si="837"/>
        <v>98.899276549628567</v>
      </c>
      <c r="EV72" s="1">
        <f t="shared" si="837"/>
        <v>101.2702438119444</v>
      </c>
      <c r="EW72" s="1">
        <f t="shared" si="837"/>
        <v>103.69805158872198</v>
      </c>
      <c r="EX72" s="1">
        <f t="shared" si="837"/>
        <v>106.18406254917042</v>
      </c>
      <c r="EY72" s="1">
        <f t="shared" si="837"/>
        <v>108.72967203052438</v>
      </c>
      <c r="EZ72" s="1">
        <f t="shared" si="837"/>
        <v>111.33630882121263</v>
      </c>
      <c r="FA72" s="1">
        <f t="shared" si="837"/>
        <v>114.00543596280217</v>
      </c>
      <c r="FB72" s="1">
        <f t="shared" si="837"/>
        <v>116.73855157116772</v>
      </c>
      <c r="FC72" s="1">
        <f t="shared" si="837"/>
        <v>119.53718967734757</v>
      </c>
      <c r="FD72" s="1">
        <f t="shared" si="837"/>
        <v>122.40292108855772</v>
      </c>
      <c r="FE72" s="1">
        <f t="shared" si="837"/>
        <v>125.33735426984769</v>
      </c>
      <c r="FF72" s="1">
        <f t="shared" si="837"/>
        <v>128.34213624689247</v>
      </c>
      <c r="FG72" s="1">
        <f t="shared" si="837"/>
        <v>131.41895353042804</v>
      </c>
      <c r="FH72" s="1">
        <f t="shared" si="837"/>
        <v>134.56953306284854</v>
      </c>
      <c r="FI72" s="1">
        <f t="shared" si="837"/>
        <v>137.79564318749678</v>
      </c>
      <c r="FJ72" s="1">
        <f t="shared" si="837"/>
        <v>141.09909464119235</v>
      </c>
      <c r="FK72" s="1">
        <f t="shared" si="837"/>
        <v>144.48174157055385</v>
      </c>
      <c r="FL72" s="1">
        <f t="shared" si="837"/>
        <v>147.94548257268602</v>
      </c>
      <c r="FM72" s="1">
        <f t="shared" si="837"/>
        <v>151.49226176081629</v>
      </c>
      <c r="FN72" s="1">
        <f t="shared" si="836"/>
        <v>155.12406985547747</v>
      </c>
      <c r="FO72" s="1">
        <f t="shared" si="836"/>
        <v>158.84294530185119</v>
      </c>
      <c r="FP72" s="1">
        <f t="shared" si="836"/>
        <v>162.65097541389684</v>
      </c>
      <c r="FQ72" s="1">
        <f t="shared" si="836"/>
        <v>166.5502975459103</v>
      </c>
      <c r="FR72" s="1">
        <f t="shared" si="836"/>
        <v>170.54310029216865</v>
      </c>
      <c r="FS72">
        <f t="shared" si="826"/>
        <v>2.6643172536472433E-11</v>
      </c>
      <c r="FT72">
        <f t="shared" si="816"/>
        <v>4.5438092459891712E-9</v>
      </c>
    </row>
    <row r="73" spans="3:176" x14ac:dyDescent="0.15">
      <c r="C73" s="6">
        <v>44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2">
        <f t="shared" si="820"/>
        <v>8.7256883171835433</v>
      </c>
      <c r="AW73" s="1">
        <f t="shared" si="820"/>
        <v>8.9223767607585618</v>
      </c>
      <c r="AX73" s="1">
        <f t="shared" si="820"/>
        <v>9.1239232091775442</v>
      </c>
      <c r="AY73" s="1">
        <f t="shared" si="820"/>
        <v>9.3304477961913364</v>
      </c>
      <c r="AZ73" s="1">
        <f t="shared" si="820"/>
        <v>9.5420736263878219</v>
      </c>
      <c r="BA73" s="1">
        <f t="shared" si="820"/>
        <v>9.7589268486589766</v>
      </c>
      <c r="BB73" s="1">
        <f t="shared" si="820"/>
        <v>9.9811367314847388</v>
      </c>
      <c r="BC73" s="1">
        <f t="shared" si="820"/>
        <v>10.208835740078598</v>
      </c>
      <c r="BD73" s="1">
        <f t="shared" si="820"/>
        <v>10.44215961544095</v>
      </c>
      <c r="BE73" s="1">
        <f t="shared" si="820"/>
        <v>10.681247455367401</v>
      </c>
      <c r="BF73" s="1">
        <f t="shared" si="821"/>
        <v>10.926241797460355</v>
      </c>
      <c r="BG73" s="1">
        <f t="shared" si="821"/>
        <v>11.177288704193426</v>
      </c>
      <c r="BH73" s="1">
        <f t="shared" si="821"/>
        <v>11.434537850079456</v>
      </c>
      <c r="BI73" s="1">
        <f t="shared" si="821"/>
        <v>11.698142610994132</v>
      </c>
      <c r="BJ73" s="1">
        <f t="shared" si="821"/>
        <v>11.968260155708531</v>
      </c>
      <c r="BK73" s="1">
        <f t="shared" si="821"/>
        <v>12.245051539685218</v>
      </c>
      <c r="BL73" s="1">
        <f t="shared" si="821"/>
        <v>12.52868180119385</v>
      </c>
      <c r="BM73" s="1">
        <f t="shared" si="821"/>
        <v>12.819320059803678</v>
      </c>
      <c r="BN73" s="1">
        <f t="shared" si="821"/>
        <v>13.117139617311716</v>
      </c>
      <c r="BO73" s="1">
        <f t="shared" si="821"/>
        <v>13.422318061166782</v>
      </c>
      <c r="BP73" s="1">
        <f t="shared" si="822"/>
        <v>13.73503737045117</v>
      </c>
      <c r="BQ73" s="1">
        <f t="shared" si="822"/>
        <v>14.055484024483182</v>
      </c>
      <c r="BR73" s="1">
        <f t="shared" si="822"/>
        <v>14.383849114105356</v>
      </c>
      <c r="BS73" s="1">
        <f t="shared" si="822"/>
        <v>14.72032845572476</v>
      </c>
      <c r="BT73" s="1">
        <f t="shared" si="822"/>
        <v>15.065122708173442</v>
      </c>
      <c r="BU73" s="1">
        <f t="shared" si="822"/>
        <v>15.418437492458791</v>
      </c>
      <c r="BV73" s="1">
        <f t="shared" si="822"/>
        <v>15.780483514475227</v>
      </c>
      <c r="BW73" s="1">
        <f t="shared" si="822"/>
        <v>16.151476690750499</v>
      </c>
      <c r="BX73" s="1">
        <f t="shared" si="822"/>
        <v>16.53163827730161</v>
      </c>
      <c r="BY73" s="1">
        <f t="shared" si="822"/>
        <v>16.921195001677262</v>
      </c>
      <c r="BZ73" s="1">
        <f t="shared" si="823"/>
        <v>17.32037919826567</v>
      </c>
      <c r="CA73" s="1">
        <f t="shared" si="823"/>
        <v>17.729428946948399</v>
      </c>
      <c r="CB73" s="1">
        <f t="shared" si="823"/>
        <v>18.148588215183086</v>
      </c>
      <c r="CC73" s="1">
        <f t="shared" si="823"/>
        <v>18.578107003599769</v>
      </c>
      <c r="CD73" s="1">
        <f t="shared" si="823"/>
        <v>19.018241495197703</v>
      </c>
      <c r="CE73" s="1">
        <f t="shared" si="823"/>
        <v>19.469254208231774</v>
      </c>
      <c r="CF73" s="1">
        <f t="shared" si="823"/>
        <v>19.931414152879633</v>
      </c>
      <c r="CG73" s="1">
        <f t="shared" si="823"/>
        <v>20.404996991783221</v>
      </c>
      <c r="CH73" s="1">
        <f t="shared" si="823"/>
        <v>20.890285204560257</v>
      </c>
      <c r="CI73" s="1">
        <f t="shared" si="823"/>
        <v>21.38756825638416</v>
      </c>
      <c r="CJ73" s="1">
        <f t="shared" si="824"/>
        <v>21.897142770732685</v>
      </c>
      <c r="CK73" s="1">
        <f t="shared" si="824"/>
        <v>22.419312706408686</v>
      </c>
      <c r="CL73" s="1">
        <f t="shared" si="824"/>
        <v>22.954389538938383</v>
      </c>
      <c r="CM73" s="1">
        <f t="shared" si="824"/>
        <v>23.502692446455548</v>
      </c>
      <c r="CN73" s="1">
        <f t="shared" si="824"/>
        <v>24.06454850018255</v>
      </c>
      <c r="CO73" s="1">
        <f t="shared" si="824"/>
        <v>24.640292859621766</v>
      </c>
      <c r="CP73" s="1">
        <f t="shared" si="824"/>
        <v>25.23026897257407</v>
      </c>
      <c r="CQ73" s="1">
        <f t="shared" si="824"/>
        <v>25.834828780103621</v>
      </c>
      <c r="CR73" s="1">
        <f t="shared" si="824"/>
        <v>26.45433292657129</v>
      </c>
      <c r="CS73" s="1">
        <f t="shared" si="824"/>
        <v>27.089150974862132</v>
      </c>
      <c r="CT73" s="1">
        <f t="shared" si="825"/>
        <v>27.739661626935298</v>
      </c>
      <c r="CU73" s="1">
        <f t="shared" si="825"/>
        <v>28.406252949827977</v>
      </c>
      <c r="CV73" s="1">
        <f t="shared" si="825"/>
        <v>29.089322607248345</v>
      </c>
      <c r="CW73" s="1">
        <f t="shared" si="825"/>
        <v>29.789278096895615</v>
      </c>
      <c r="CX73" s="1">
        <f t="shared" si="825"/>
        <v>30.506536993648947</v>
      </c>
      <c r="CY73" s="1">
        <f t="shared" si="825"/>
        <v>31.241527198770171</v>
      </c>
      <c r="CZ73" s="1">
        <f t="shared" si="825"/>
        <v>31.994687195269275</v>
      </c>
      <c r="DA73" s="1">
        <f t="shared" si="825"/>
        <v>32.766466309584807</v>
      </c>
      <c r="DB73" s="1">
        <f t="shared" si="837"/>
        <v>33.557324979735583</v>
      </c>
      <c r="DC73" s="1">
        <f t="shared" si="837"/>
        <v>34.367735030103574</v>
      </c>
      <c r="DD73" s="1">
        <f t="shared" si="837"/>
        <v>35.19817995301203</v>
      </c>
      <c r="DE73" s="1">
        <f t="shared" si="837"/>
        <v>36.049155197266849</v>
      </c>
      <c r="DF73" s="1">
        <f t="shared" si="837"/>
        <v>36.921168463833453</v>
      </c>
      <c r="DG73" s="1">
        <f t="shared" si="837"/>
        <v>37.814740008825517</v>
      </c>
      <c r="DH73" s="1">
        <f t="shared" si="837"/>
        <v>38.730402953986491</v>
      </c>
      <c r="DI73" s="1">
        <f t="shared" si="837"/>
        <v>39.668703604849121</v>
      </c>
      <c r="DJ73" s="1">
        <f t="shared" si="837"/>
        <v>40.630201776762824</v>
      </c>
      <c r="DK73" s="1">
        <f t="shared" si="837"/>
        <v>41.615471128983657</v>
      </c>
      <c r="DL73" s="1">
        <f t="shared" si="837"/>
        <v>42.625099507025993</v>
      </c>
      <c r="DM73" s="1">
        <f t="shared" si="837"/>
        <v>43.659689293480454</v>
      </c>
      <c r="DN73" s="1">
        <f t="shared" si="837"/>
        <v>44.719857767507307</v>
      </c>
      <c r="DO73" s="1">
        <f t="shared" si="837"/>
        <v>45.806237473219952</v>
      </c>
      <c r="DP73" s="1">
        <f t="shared" si="837"/>
        <v>46.919476597178338</v>
      </c>
      <c r="DQ73" s="1">
        <f t="shared" si="837"/>
        <v>46.333912940107631</v>
      </c>
      <c r="DR73" s="1">
        <f t="shared" si="837"/>
        <v>47.444701558069468</v>
      </c>
      <c r="DS73" s="1">
        <f t="shared" si="837"/>
        <v>48.582119728242645</v>
      </c>
      <c r="DT73" s="1">
        <f t="shared" si="837"/>
        <v>49.746805855666139</v>
      </c>
      <c r="DU73" s="1">
        <f t="shared" si="837"/>
        <v>50.939413650217389</v>
      </c>
      <c r="DV73" s="1">
        <f t="shared" si="837"/>
        <v>52.160612493523637</v>
      </c>
      <c r="DW73" s="1">
        <f t="shared" si="837"/>
        <v>53.411087814669465</v>
      </c>
      <c r="DX73" s="1">
        <f t="shared" si="837"/>
        <v>54.691541474911475</v>
      </c>
      <c r="DY73" s="1">
        <f t="shared" si="837"/>
        <v>56.002692161615784</v>
      </c>
      <c r="DZ73" s="1">
        <f t="shared" si="837"/>
        <v>57.345275791639743</v>
      </c>
      <c r="EA73" s="1">
        <f t="shared" si="837"/>
        <v>58.720045924384074</v>
      </c>
      <c r="EB73" s="1">
        <f t="shared" si="837"/>
        <v>60.127774184747373</v>
      </c>
      <c r="EC73" s="1">
        <f t="shared" si="837"/>
        <v>61.569250696220315</v>
      </c>
      <c r="ED73" s="1">
        <f t="shared" si="837"/>
        <v>63.045284524362657</v>
      </c>
      <c r="EE73" s="1">
        <f t="shared" si="837"/>
        <v>64.556704130911967</v>
      </c>
      <c r="EF73" s="1">
        <f t="shared" si="837"/>
        <v>66.104357838779023</v>
      </c>
      <c r="EG73" s="1">
        <f t="shared" si="837"/>
        <v>67.689114308190696</v>
      </c>
      <c r="EH73" s="1">
        <f t="shared" si="837"/>
        <v>69.3118630242477</v>
      </c>
      <c r="EI73" s="1">
        <f t="shared" si="837"/>
        <v>70.973514796170875</v>
      </c>
      <c r="EJ73" s="1">
        <f t="shared" si="837"/>
        <v>72.675002268516238</v>
      </c>
      <c r="EK73" s="1">
        <f t="shared" si="837"/>
        <v>74.417280444645399</v>
      </c>
      <c r="EL73" s="1">
        <f t="shared" si="837"/>
        <v>76.20132722274586</v>
      </c>
      <c r="EM73" s="1">
        <f t="shared" si="837"/>
        <v>78.028143944701213</v>
      </c>
      <c r="EN73" s="1">
        <f t="shared" si="837"/>
        <v>79.898755958119949</v>
      </c>
      <c r="EO73" s="1">
        <f t="shared" si="837"/>
        <v>81.81421319183795</v>
      </c>
      <c r="EP73" s="1">
        <f t="shared" si="837"/>
        <v>83.775590745218111</v>
      </c>
      <c r="EQ73" s="1">
        <f t="shared" si="837"/>
        <v>85.783989491577088</v>
      </c>
      <c r="ER73" s="1">
        <f t="shared" si="837"/>
        <v>87.840536696078757</v>
      </c>
      <c r="ES73" s="1">
        <f t="shared" si="837"/>
        <v>89.946386648440594</v>
      </c>
      <c r="ET73" s="1">
        <f t="shared" si="837"/>
        <v>92.102721310808334</v>
      </c>
      <c r="EU73" s="1">
        <f t="shared" si="837"/>
        <v>94.310750981162343</v>
      </c>
      <c r="EV73" s="1">
        <f t="shared" si="837"/>
        <v>96.571714972628456</v>
      </c>
      <c r="EW73" s="1">
        <f t="shared" si="837"/>
        <v>98.886882309074025</v>
      </c>
      <c r="EX73" s="1">
        <f t="shared" si="837"/>
        <v>101.2575524373802</v>
      </c>
      <c r="EY73" s="1">
        <f t="shared" si="837"/>
        <v>103.68505595678951</v>
      </c>
      <c r="EZ73" s="1">
        <f t="shared" si="837"/>
        <v>106.17075536573893</v>
      </c>
      <c r="FA73" s="1">
        <f t="shared" si="837"/>
        <v>108.71604582659677</v>
      </c>
      <c r="FB73" s="1">
        <f t="shared" si="837"/>
        <v>111.32235594873345</v>
      </c>
      <c r="FC73" s="1">
        <f t="shared" si="837"/>
        <v>113.99114859036487</v>
      </c>
      <c r="FD73" s="1">
        <f t="shared" si="837"/>
        <v>116.72392167961911</v>
      </c>
      <c r="FE73" s="1">
        <f t="shared" si="837"/>
        <v>119.52220905528681</v>
      </c>
      <c r="FF73" s="1">
        <f t="shared" si="837"/>
        <v>122.38758132772759</v>
      </c>
      <c r="FG73" s="1">
        <f t="shared" si="837"/>
        <v>125.32164676041501</v>
      </c>
      <c r="FH73" s="1">
        <f t="shared" si="837"/>
        <v>128.32605217261587</v>
      </c>
      <c r="FI73" s="1">
        <f t="shared" si="837"/>
        <v>131.40248386370948</v>
      </c>
      <c r="FJ73" s="1">
        <f t="shared" si="837"/>
        <v>134.55266855966633</v>
      </c>
      <c r="FK73" s="1">
        <f t="shared" si="837"/>
        <v>137.77837438221718</v>
      </c>
      <c r="FL73" s="1">
        <f t="shared" si="837"/>
        <v>141.08141184125674</v>
      </c>
      <c r="FM73" s="1">
        <f t="shared" ref="FM73:FR73" si="838">S*FM$26^(FM$28-$C73)*FM$27^$C73+FM$24</f>
        <v>144.46363485103839</v>
      </c>
      <c r="FN73" s="1">
        <f t="shared" si="838"/>
        <v>147.92694177073147</v>
      </c>
      <c r="FO73" s="1">
        <f t="shared" si="838"/>
        <v>151.47327646992318</v>
      </c>
      <c r="FP73" s="1">
        <f t="shared" si="838"/>
        <v>155.10462941966586</v>
      </c>
      <c r="FQ73" s="1">
        <f t="shared" si="838"/>
        <v>158.82303880967913</v>
      </c>
      <c r="FR73" s="1">
        <f t="shared" si="838"/>
        <v>162.63059169233648</v>
      </c>
      <c r="FS73">
        <f t="shared" si="826"/>
        <v>7.6901884366636358E-11</v>
      </c>
      <c r="FT73">
        <f t="shared" si="816"/>
        <v>1.2506598956801712E-8</v>
      </c>
    </row>
    <row r="74" spans="3:176" x14ac:dyDescent="0.15">
      <c r="C74" s="6">
        <v>45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2">
        <f t="shared" ref="AW74:CB74" si="839">S*AW$26^(AW$28-$C74)*AW$27^$C74+AW$24</f>
        <v>8.5329765810074587</v>
      </c>
      <c r="AX74" s="1">
        <f t="shared" si="839"/>
        <v>8.7248933900152803</v>
      </c>
      <c r="AY74" s="1">
        <f t="shared" si="839"/>
        <v>8.9215502022496995</v>
      </c>
      <c r="AZ74" s="1">
        <f t="shared" si="839"/>
        <v>9.123064233349778</v>
      </c>
      <c r="BA74" s="1">
        <f t="shared" si="839"/>
        <v>9.3295555976284099</v>
      </c>
      <c r="BB74" s="1">
        <f t="shared" si="839"/>
        <v>9.5411473797548236</v>
      </c>
      <c r="BC74" s="1">
        <f t="shared" si="839"/>
        <v>9.7579657082097668</v>
      </c>
      <c r="BD74" s="1">
        <f t="shared" si="839"/>
        <v>9.9801398305571905</v>
      </c>
      <c r="BE74" s="1">
        <f t="shared" si="839"/>
        <v>10.207802190577354</v>
      </c>
      <c r="BF74" s="1">
        <f t="shared" si="839"/>
        <v>10.441088507307395</v>
      </c>
      <c r="BG74" s="1">
        <f t="shared" si="839"/>
        <v>10.680137856036524</v>
      </c>
      <c r="BH74" s="1">
        <f t="shared" si="839"/>
        <v>10.925092751304177</v>
      </c>
      <c r="BI74" s="1">
        <f t="shared" si="839"/>
        <v>11.176099231950664</v>
      </c>
      <c r="BJ74" s="1">
        <f t="shared" si="839"/>
        <v>11.433306948271085</v>
      </c>
      <c r="BK74" s="1">
        <f t="shared" si="839"/>
        <v>11.696869251324497</v>
      </c>
      <c r="BL74" s="1">
        <f t="shared" si="839"/>
        <v>11.966943284451643</v>
      </c>
      <c r="BM74" s="1">
        <f t="shared" si="839"/>
        <v>12.243690077055879</v>
      </c>
      <c r="BN74" s="1">
        <f t="shared" si="839"/>
        <v>12.527274640703219</v>
      </c>
      <c r="BO74" s="1">
        <f t="shared" si="839"/>
        <v>12.817866067598914</v>
      </c>
      <c r="BP74" s="1">
        <f t="shared" si="839"/>
        <v>13.115637631499274</v>
      </c>
      <c r="BQ74" s="1">
        <f t="shared" si="839"/>
        <v>13.42076689111898</v>
      </c>
      <c r="BR74" s="1">
        <f t="shared" si="839"/>
        <v>13.733435796095613</v>
      </c>
      <c r="BS74" s="1">
        <f t="shared" si="839"/>
        <v>14.053830795574619</v>
      </c>
      <c r="BT74" s="1">
        <f t="shared" si="839"/>
        <v>14.382142949479514</v>
      </c>
      <c r="BU74" s="1">
        <f t="shared" si="839"/>
        <v>14.718568042533738</v>
      </c>
      <c r="BV74" s="1">
        <f t="shared" si="839"/>
        <v>15.063306701102189</v>
      </c>
      <c r="BW74" s="1">
        <f t="shared" si="839"/>
        <v>15.416564512922211</v>
      </c>
      <c r="BX74" s="1">
        <f t="shared" si="839"/>
        <v>15.778552149795441</v>
      </c>
      <c r="BY74" s="1">
        <f t="shared" si="839"/>
        <v>16.149485493313737</v>
      </c>
      <c r="BZ74" s="1">
        <f t="shared" si="839"/>
        <v>16.529585763694264</v>
      </c>
      <c r="CA74" s="1">
        <f t="shared" si="839"/>
        <v>16.919079651800605</v>
      </c>
      <c r="CB74" s="1">
        <f t="shared" si="839"/>
        <v>17.318199454428608</v>
      </c>
      <c r="CC74" s="1">
        <f t="shared" ref="CC74:EN74" si="840">S*CC$26^(CC$28-$C74)*CC$27^$C74+CC$24</f>
        <v>17.727183212937874</v>
      </c>
      <c r="CD74" s="1">
        <f t="shared" si="840"/>
        <v>18.146274855311432</v>
      </c>
      <c r="CE74" s="1">
        <f t="shared" si="840"/>
        <v>18.575724341728524</v>
      </c>
      <c r="CF74" s="1">
        <f t="shared" si="840"/>
        <v>19.015787813737305</v>
      </c>
      <c r="CG74" s="1">
        <f t="shared" si="840"/>
        <v>19.466727747116458</v>
      </c>
      <c r="CH74" s="1">
        <f t="shared" si="840"/>
        <v>19.928813108517069</v>
      </c>
      <c r="CI74" s="1">
        <f t="shared" si="840"/>
        <v>20.402319515978082</v>
      </c>
      <c r="CJ74" s="1">
        <f t="shared" si="840"/>
        <v>20.887529403411261</v>
      </c>
      <c r="CK74" s="1">
        <f t="shared" si="840"/>
        <v>21.384732189153727</v>
      </c>
      <c r="CL74" s="1">
        <f t="shared" si="840"/>
        <v>21.894224448688767</v>
      </c>
      <c r="CM74" s="1">
        <f t="shared" si="840"/>
        <v>22.41631009163784</v>
      </c>
      <c r="CN74" s="1">
        <f t="shared" si="840"/>
        <v>22.951300543129555</v>
      </c>
      <c r="CO74" s="1">
        <f t="shared" si="840"/>
        <v>23.499514929653817</v>
      </c>
      <c r="CP74" s="1">
        <f t="shared" si="840"/>
        <v>24.061280269511926</v>
      </c>
      <c r="CQ74" s="1">
        <f t="shared" si="840"/>
        <v>24.636931667976537</v>
      </c>
      <c r="CR74" s="1">
        <f t="shared" si="840"/>
        <v>25.226812517277718</v>
      </c>
      <c r="CS74" s="1">
        <f t="shared" si="840"/>
        <v>25.831274701534586</v>
      </c>
      <c r="CT74" s="1">
        <f t="shared" si="840"/>
        <v>26.450678806754745</v>
      </c>
      <c r="CU74" s="1">
        <f t="shared" si="840"/>
        <v>27.085394336026965</v>
      </c>
      <c r="CV74" s="1">
        <f t="shared" si="840"/>
        <v>27.735799930035355</v>
      </c>
      <c r="CW74" s="1">
        <f t="shared" si="840"/>
        <v>28.402283593026784</v>
      </c>
      <c r="CX74" s="1">
        <f t="shared" si="840"/>
        <v>29.08524292436632</v>
      </c>
      <c r="CY74" s="1">
        <f t="shared" si="840"/>
        <v>29.785085355818943</v>
      </c>
      <c r="CZ74" s="1">
        <f t="shared" si="840"/>
        <v>30.502228394698999</v>
      </c>
      <c r="DA74" s="1">
        <f t="shared" si="840"/>
        <v>31.237099873032736</v>
      </c>
      <c r="DB74" s="1">
        <f t="shared" si="840"/>
        <v>31.990138202882349</v>
      </c>
      <c r="DC74" s="1">
        <f t="shared" si="840"/>
        <v>32.761792637984122</v>
      </c>
      <c r="DD74" s="1">
        <f t="shared" si="840"/>
        <v>33.552523541856708</v>
      </c>
      <c r="DE74" s="1">
        <f t="shared" si="840"/>
        <v>34.3628026625396</v>
      </c>
      <c r="DF74" s="1">
        <f t="shared" si="840"/>
        <v>35.193113414125612</v>
      </c>
      <c r="DG74" s="1">
        <f t="shared" si="840"/>
        <v>36.043951165255663</v>
      </c>
      <c r="DH74" s="1">
        <f t="shared" si="840"/>
        <v>36.915823534747723</v>
      </c>
      <c r="DI74" s="1">
        <f t="shared" si="840"/>
        <v>37.809250694536608</v>
      </c>
      <c r="DJ74" s="1">
        <f t="shared" si="840"/>
        <v>38.724765680105143</v>
      </c>
      <c r="DK74" s="1">
        <f t="shared" si="840"/>
        <v>39.662914708592325</v>
      </c>
      <c r="DL74" s="1">
        <f t="shared" si="840"/>
        <v>40.624257504767883</v>
      </c>
      <c r="DM74" s="1">
        <f t="shared" si="840"/>
        <v>41.609367635068203</v>
      </c>
      <c r="DN74" s="1">
        <f t="shared" si="840"/>
        <v>42.618832849892627</v>
      </c>
      <c r="DO74" s="1">
        <f t="shared" si="840"/>
        <v>43.65325543436456</v>
      </c>
      <c r="DP74" s="1">
        <f t="shared" si="840"/>
        <v>44.71325256776678</v>
      </c>
      <c r="DQ74" s="1">
        <f t="shared" si="840"/>
        <v>44.184207182592978</v>
      </c>
      <c r="DR74" s="1">
        <f t="shared" si="840"/>
        <v>45.243459710984723</v>
      </c>
      <c r="DS74" s="1">
        <f t="shared" si="840"/>
        <v>46.328106288301406</v>
      </c>
      <c r="DT74" s="1">
        <f t="shared" si="840"/>
        <v>47.438755700175847</v>
      </c>
      <c r="DU74" s="1">
        <f t="shared" si="840"/>
        <v>48.576031326996784</v>
      </c>
      <c r="DV74" s="1">
        <f t="shared" si="840"/>
        <v>49.740571493797127</v>
      </c>
      <c r="DW74" s="1">
        <f t="shared" si="840"/>
        <v>50.933029828530188</v>
      </c>
      <c r="DX74" s="1">
        <f t="shared" si="840"/>
        <v>52.154075628935033</v>
      </c>
      <c r="DY74" s="1">
        <f t="shared" si="840"/>
        <v>53.404394238197042</v>
      </c>
      <c r="DZ74" s="1">
        <f t="shared" si="840"/>
        <v>54.684687429614229</v>
      </c>
      <c r="EA74" s="1">
        <f t="shared" si="840"/>
        <v>55.995673800485484</v>
      </c>
      <c r="EB74" s="1">
        <f t="shared" si="840"/>
        <v>57.338089175441702</v>
      </c>
      <c r="EC74" s="1">
        <f t="shared" si="840"/>
        <v>58.712687019446143</v>
      </c>
      <c r="ED74" s="1">
        <f t="shared" si="840"/>
        <v>60.120238860695956</v>
      </c>
      <c r="EE74" s="1">
        <f t="shared" si="840"/>
        <v>61.561534723662049</v>
      </c>
      <c r="EF74" s="1">
        <f t="shared" si="840"/>
        <v>63.037383572510585</v>
      </c>
      <c r="EG74" s="1">
        <f t="shared" si="840"/>
        <v>64.548613765154812</v>
      </c>
      <c r="EH74" s="1">
        <f t="shared" si="840"/>
        <v>66.096073518192071</v>
      </c>
      <c r="EI74" s="1">
        <f t="shared" si="840"/>
        <v>67.680631382987144</v>
      </c>
      <c r="EJ74" s="1">
        <f t="shared" si="840"/>
        <v>69.303176733168783</v>
      </c>
      <c r="EK74" s="1">
        <f t="shared" si="840"/>
        <v>70.9646202638136</v>
      </c>
      <c r="EL74" s="1">
        <f t="shared" si="840"/>
        <v>72.665894502596799</v>
      </c>
      <c r="EM74" s="1">
        <f t="shared" si="840"/>
        <v>74.407954333197253</v>
      </c>
      <c r="EN74" s="1">
        <f t="shared" si="840"/>
        <v>76.191777531250423</v>
      </c>
      <c r="EO74" s="1">
        <f t="shared" ref="EO74:FR78" si="841">S*EO$26^(EO$28-$C74)*EO$27^$C74+EO$24</f>
        <v>78.0183653131499</v>
      </c>
      <c r="EP74" s="1">
        <f t="shared" si="841"/>
        <v>79.888742898005646</v>
      </c>
      <c r="EQ74" s="1">
        <f t="shared" si="841"/>
        <v>81.803960083074642</v>
      </c>
      <c r="ER74" s="1">
        <f t="shared" si="841"/>
        <v>83.765091832986229</v>
      </c>
      <c r="ES74" s="1">
        <f t="shared" si="841"/>
        <v>85.773238883093612</v>
      </c>
      <c r="ET74" s="1">
        <f t="shared" si="841"/>
        <v>87.829528357289718</v>
      </c>
      <c r="EU74" s="1">
        <f t="shared" si="841"/>
        <v>89.935114400634319</v>
      </c>
      <c r="EV74" s="1">
        <f t="shared" si="841"/>
        <v>92.091178827147417</v>
      </c>
      <c r="EW74" s="1">
        <f t="shared" si="841"/>
        <v>94.29893178313263</v>
      </c>
      <c r="EX74" s="1">
        <f t="shared" si="841"/>
        <v>96.559612426402722</v>
      </c>
      <c r="EY74" s="1">
        <f t="shared" si="841"/>
        <v>98.874489621788726</v>
      </c>
      <c r="EZ74" s="1">
        <f t="shared" si="841"/>
        <v>101.24486265332257</v>
      </c>
      <c r="FA74" s="1">
        <f t="shared" si="841"/>
        <v>103.67206195349374</v>
      </c>
      <c r="FB74" s="1">
        <f t="shared" si="841"/>
        <v>106.1574498499883</v>
      </c>
      <c r="FC74" s="1">
        <f t="shared" si="841"/>
        <v>108.70242133033028</v>
      </c>
      <c r="FD74" s="1">
        <f t="shared" si="841"/>
        <v>111.30840482485409</v>
      </c>
      <c r="FE74" s="1">
        <f t="shared" si="841"/>
        <v>113.97686300844755</v>
      </c>
      <c r="FF74" s="1">
        <f t="shared" si="841"/>
        <v>116.70929362151558</v>
      </c>
      <c r="FG74" s="1">
        <f t="shared" si="841"/>
        <v>119.5072303106254</v>
      </c>
      <c r="FH74" s="1">
        <f t="shared" si="841"/>
        <v>122.37224348930467</v>
      </c>
      <c r="FI74" s="1">
        <f t="shared" si="841"/>
        <v>125.30594121947652</v>
      </c>
      <c r="FJ74" s="1">
        <f t="shared" si="841"/>
        <v>128.3099701140253</v>
      </c>
      <c r="FK74" s="1">
        <f t="shared" si="841"/>
        <v>131.38601626100009</v>
      </c>
      <c r="FL74" s="1">
        <f t="shared" si="841"/>
        <v>134.5358061699749</v>
      </c>
      <c r="FM74" s="1">
        <f t="shared" si="841"/>
        <v>137.76110774109625</v>
      </c>
      <c r="FN74" s="1">
        <f t="shared" si="841"/>
        <v>141.06373125736229</v>
      </c>
      <c r="FO74" s="1">
        <f t="shared" si="841"/>
        <v>144.44553040069067</v>
      </c>
      <c r="FP74" s="1">
        <f t="shared" si="841"/>
        <v>147.9084032923445</v>
      </c>
      <c r="FQ74" s="1">
        <f t="shared" si="841"/>
        <v>151.45429355830197</v>
      </c>
      <c r="FR74" s="1">
        <f t="shared" si="841"/>
        <v>155.08519142016561</v>
      </c>
      <c r="FS74">
        <f t="shared" si="826"/>
        <v>2.1532527622658194E-10</v>
      </c>
      <c r="FT74">
        <f t="shared" si="816"/>
        <v>3.3393761681199495E-8</v>
      </c>
    </row>
    <row r="75" spans="3:176" x14ac:dyDescent="0.15">
      <c r="C75" s="6">
        <v>46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2">
        <f t="shared" ref="AX75:CC75" si="842">S*AX$26^(AX$28-$C75)*AX$27^$C75+AX$24</f>
        <v>8.3449519466894486</v>
      </c>
      <c r="AY75" s="1">
        <f t="shared" si="842"/>
        <v>8.5322130285497266</v>
      </c>
      <c r="AZ75" s="1">
        <f t="shared" si="842"/>
        <v>8.7240989783415603</v>
      </c>
      <c r="BA75" s="1">
        <f t="shared" si="842"/>
        <v>8.920724164474704</v>
      </c>
      <c r="BB75" s="1">
        <f t="shared" si="842"/>
        <v>9.1222057836224213</v>
      </c>
      <c r="BC75" s="1">
        <f t="shared" si="842"/>
        <v>9.3286639306627919</v>
      </c>
      <c r="BD75" s="1">
        <f t="shared" si="842"/>
        <v>9.5402216703496077</v>
      </c>
      <c r="BE75" s="1">
        <f t="shared" si="842"/>
        <v>9.7570051107556974</v>
      </c>
      <c r="BF75" s="1">
        <f t="shared" si="842"/>
        <v>9.9791434785324</v>
      </c>
      <c r="BG75" s="1">
        <f t="shared" si="842"/>
        <v>10.206769196030226</v>
      </c>
      <c r="BH75" s="1">
        <f t="shared" si="842"/>
        <v>10.440017960326607</v>
      </c>
      <c r="BI75" s="1">
        <f t="shared" si="842"/>
        <v>10.679028824207993</v>
      </c>
      <c r="BJ75" s="1">
        <f t="shared" si="842"/>
        <v>10.923944279154577</v>
      </c>
      <c r="BK75" s="1">
        <f t="shared" si="842"/>
        <v>11.174910340377203</v>
      </c>
      <c r="BL75" s="1">
        <f t="shared" si="842"/>
        <v>11.432076633957145</v>
      </c>
      <c r="BM75" s="1">
        <f t="shared" si="842"/>
        <v>11.695596486140838</v>
      </c>
      <c r="BN75" s="1">
        <f t="shared" si="842"/>
        <v>11.965627014842815</v>
      </c>
      <c r="BO75" s="1">
        <f t="shared" si="842"/>
        <v>12.242329223411426</v>
      </c>
      <c r="BP75" s="1">
        <f t="shared" si="842"/>
        <v>12.52586809671338</v>
      </c>
      <c r="BQ75" s="1">
        <f t="shared" si="842"/>
        <v>12.816412699594341</v>
      </c>
      <c r="BR75" s="1">
        <f t="shared" si="842"/>
        <v>13.114136277774458</v>
      </c>
      <c r="BS75" s="1">
        <f t="shared" si="842"/>
        <v>13.419216361238922</v>
      </c>
      <c r="BT75" s="1">
        <f t="shared" si="842"/>
        <v>13.731834870185372</v>
      </c>
      <c r="BU75" s="1">
        <f t="shared" si="842"/>
        <v>14.052178223591278</v>
      </c>
      <c r="BV75" s="1">
        <f t="shared" si="842"/>
        <v>14.380437450466136</v>
      </c>
      <c r="BW75" s="1">
        <f t="shared" si="842"/>
        <v>14.716808303854872</v>
      </c>
      <c r="BX75" s="1">
        <f t="shared" si="842"/>
        <v>15.061491377660502</v>
      </c>
      <c r="BY75" s="1">
        <f t="shared" si="842"/>
        <v>15.414692226355712</v>
      </c>
      <c r="BZ75" s="1">
        <f t="shared" si="842"/>
        <v>15.776621487654854</v>
      </c>
      <c r="CA75" s="1">
        <f t="shared" si="842"/>
        <v>16.147495008219558</v>
      </c>
      <c r="CB75" s="1">
        <f t="shared" si="842"/>
        <v>16.527533972472963</v>
      </c>
      <c r="CC75" s="1">
        <f t="shared" si="842"/>
        <v>16.916965034599421</v>
      </c>
      <c r="CD75" s="1">
        <f t="shared" ref="CD75:EO75" si="843">S*CD$26^(CD$28-$C75)*CD$27^$C75+CD$24</f>
        <v>17.316020453808548</v>
      </c>
      <c r="CE75" s="1">
        <f t="shared" si="843"/>
        <v>17.724938232944179</v>
      </c>
      <c r="CF75" s="1">
        <f t="shared" si="843"/>
        <v>18.143962260521132</v>
      </c>
      <c r="CG75" s="1">
        <f t="shared" si="843"/>
        <v>18.573342456274414</v>
      </c>
      <c r="CH75" s="1">
        <f t="shared" si="843"/>
        <v>19.013334920307742</v>
      </c>
      <c r="CI75" s="1">
        <f t="shared" si="843"/>
        <v>19.46420208593053</v>
      </c>
      <c r="CJ75" s="1">
        <f t="shared" si="843"/>
        <v>19.926212876274292</v>
      </c>
      <c r="CK75" s="1">
        <f t="shared" si="843"/>
        <v>20.399642864782226</v>
      </c>
      <c r="CL75" s="1">
        <f t="shared" si="843"/>
        <v>20.884774439667499</v>
      </c>
      <c r="CM75" s="1">
        <f t="shared" si="843"/>
        <v>21.381896972438561</v>
      </c>
      <c r="CN75" s="1">
        <f t="shared" si="843"/>
        <v>21.89130699059195</v>
      </c>
      <c r="CO75" s="1">
        <f t="shared" si="843"/>
        <v>22.413308354575705</v>
      </c>
      <c r="CP75" s="1">
        <f t="shared" si="843"/>
        <v>22.948212439129016</v>
      </c>
      <c r="CQ75" s="1">
        <f t="shared" si="843"/>
        <v>23.496338319106201</v>
      </c>
      <c r="CR75" s="1">
        <f t="shared" si="843"/>
        <v>24.058012959896111</v>
      </c>
      <c r="CS75" s="1">
        <f t="shared" si="843"/>
        <v>24.633571412550438</v>
      </c>
      <c r="CT75" s="1">
        <f t="shared" si="843"/>
        <v>25.223357013737438</v>
      </c>
      <c r="CU75" s="1">
        <f t="shared" si="843"/>
        <v>25.827721590640383</v>
      </c>
      <c r="CV75" s="1">
        <f t="shared" si="843"/>
        <v>26.447025670923086</v>
      </c>
      <c r="CW75" s="1">
        <f t="shared" si="843"/>
        <v>27.081638697887676</v>
      </c>
      <c r="CX75" s="1">
        <f t="shared" si="843"/>
        <v>27.731939250953147</v>
      </c>
      <c r="CY75" s="1">
        <f t="shared" si="843"/>
        <v>28.398315271586196</v>
      </c>
      <c r="CZ75" s="1">
        <f t="shared" si="843"/>
        <v>29.081164294819224</v>
      </c>
      <c r="DA75" s="1">
        <f t="shared" si="843"/>
        <v>29.780893686493602</v>
      </c>
      <c r="DB75" s="1">
        <f t="shared" si="843"/>
        <v>30.497920886369851</v>
      </c>
      <c r="DC75" s="1">
        <f t="shared" si="843"/>
        <v>31.23267365724978</v>
      </c>
      <c r="DD75" s="1">
        <f t="shared" si="843"/>
        <v>31.985590340259307</v>
      </c>
      <c r="DE75" s="1">
        <f t="shared" si="843"/>
        <v>32.757120116444199</v>
      </c>
      <c r="DF75" s="1">
        <f t="shared" si="843"/>
        <v>33.547723274835036</v>
      </c>
      <c r="DG75" s="1">
        <f t="shared" si="843"/>
        <v>34.357871487141125</v>
      </c>
      <c r="DH75" s="1">
        <f t="shared" si="843"/>
        <v>35.18804808923754</v>
      </c>
      <c r="DI75" s="1">
        <f t="shared" si="843"/>
        <v>36.038748369613188</v>
      </c>
      <c r="DJ75" s="1">
        <f t="shared" si="843"/>
        <v>36.910479864951888</v>
      </c>
      <c r="DK75" s="1">
        <f t="shared" si="843"/>
        <v>37.803762663023178</v>
      </c>
      <c r="DL75" s="1">
        <f t="shared" si="843"/>
        <v>38.719129713063268</v>
      </c>
      <c r="DM75" s="1">
        <f t="shared" si="843"/>
        <v>39.657127143831666</v>
      </c>
      <c r="DN75" s="1">
        <f t="shared" si="843"/>
        <v>40.618314589533107</v>
      </c>
      <c r="DO75" s="1">
        <f t="shared" si="843"/>
        <v>41.603265523799308</v>
      </c>
      <c r="DP75" s="1">
        <f t="shared" si="843"/>
        <v>42.612567601929932</v>
      </c>
      <c r="DQ75" s="1">
        <f t="shared" si="843"/>
        <v>42.134239058933353</v>
      </c>
      <c r="DR75" s="1">
        <f t="shared" si="843"/>
        <v>43.144346563422431</v>
      </c>
      <c r="DS75" s="1">
        <f t="shared" si="843"/>
        <v>44.178669935894746</v>
      </c>
      <c r="DT75" s="1">
        <f t="shared" si="843"/>
        <v>45.237789716797295</v>
      </c>
      <c r="DU75" s="1">
        <f t="shared" si="843"/>
        <v>46.322300364195542</v>
      </c>
      <c r="DV75" s="1">
        <f t="shared" si="843"/>
        <v>47.432810587428122</v>
      </c>
      <c r="DW75" s="1">
        <f t="shared" si="843"/>
        <v>48.569943688760631</v>
      </c>
      <c r="DX75" s="1">
        <f t="shared" si="843"/>
        <v>49.734337913229901</v>
      </c>
      <c r="DY75" s="1">
        <f t="shared" si="843"/>
        <v>50.926646806875333</v>
      </c>
      <c r="DZ75" s="1">
        <f t="shared" si="843"/>
        <v>52.147539583558412</v>
      </c>
      <c r="EA75" s="1">
        <f t="shared" si="843"/>
        <v>53.397701500576012</v>
      </c>
      <c r="EB75" s="1">
        <f t="shared" si="843"/>
        <v>54.677834243278625</v>
      </c>
      <c r="EC75" s="1">
        <f t="shared" si="843"/>
        <v>55.988656318909186</v>
      </c>
      <c r="ED75" s="1">
        <f t="shared" si="843"/>
        <v>57.3309034598837</v>
      </c>
      <c r="EE75" s="1">
        <f t="shared" si="843"/>
        <v>58.705329036739812</v>
      </c>
      <c r="EF75" s="1">
        <f t="shared" si="843"/>
        <v>60.112704480985293</v>
      </c>
      <c r="EG75" s="1">
        <f t="shared" si="843"/>
        <v>61.553819718083737</v>
      </c>
      <c r="EH75" s="1">
        <f t="shared" si="843"/>
        <v>63.029483610820442</v>
      </c>
      <c r="EI75" s="1">
        <f t="shared" si="843"/>
        <v>64.540524413297263</v>
      </c>
      <c r="EJ75" s="1">
        <f t="shared" si="843"/>
        <v>66.087790235811525</v>
      </c>
      <c r="EK75" s="1">
        <f t="shared" si="843"/>
        <v>67.672149520879458</v>
      </c>
      <c r="EL75" s="1">
        <f t="shared" si="843"/>
        <v>69.294491530671962</v>
      </c>
      <c r="EM75" s="1">
        <f t="shared" si="843"/>
        <v>70.955726846135576</v>
      </c>
      <c r="EN75" s="1">
        <f t="shared" si="843"/>
        <v>72.656787878079442</v>
      </c>
      <c r="EO75" s="1">
        <f t="shared" si="843"/>
        <v>74.398629390514657</v>
      </c>
      <c r="EP75" s="1">
        <f t="shared" si="841"/>
        <v>76.182229036540008</v>
      </c>
      <c r="EQ75" s="1">
        <f t="shared" si="841"/>
        <v>78.008587907074755</v>
      </c>
      <c r="ER75" s="1">
        <f t="shared" si="841"/>
        <v>79.878731092746591</v>
      </c>
      <c r="ES75" s="1">
        <f t="shared" si="841"/>
        <v>81.793708259249897</v>
      </c>
      <c r="ET75" s="1">
        <f t="shared" si="841"/>
        <v>83.754594236497454</v>
      </c>
      <c r="EU75" s="1">
        <f t="shared" si="841"/>
        <v>85.762489621896293</v>
      </c>
      <c r="EV75" s="1">
        <f t="shared" si="841"/>
        <v>87.818521398086105</v>
      </c>
      <c r="EW75" s="1">
        <f t="shared" si="841"/>
        <v>89.923843565487005</v>
      </c>
      <c r="EX75" s="1">
        <f t="shared" si="841"/>
        <v>92.07963779001193</v>
      </c>
      <c r="EY75" s="1">
        <f t="shared" si="841"/>
        <v>94.287114066306657</v>
      </c>
      <c r="EZ75" s="1">
        <f t="shared" si="841"/>
        <v>96.547511396890513</v>
      </c>
      <c r="FA75" s="1">
        <f t="shared" si="841"/>
        <v>98.86209848757791</v>
      </c>
      <c r="FB75" s="1">
        <f t="shared" si="841"/>
        <v>101.23217445957221</v>
      </c>
      <c r="FC75" s="1">
        <f t="shared" si="841"/>
        <v>103.65906957863051</v>
      </c>
      <c r="FD75" s="1">
        <f t="shared" si="841"/>
        <v>106.14414600170954</v>
      </c>
      <c r="FE75" s="1">
        <f t="shared" si="841"/>
        <v>108.68879854151089</v>
      </c>
      <c r="FF75" s="1">
        <f t="shared" si="841"/>
        <v>111.29445544935541</v>
      </c>
      <c r="FG75" s="1">
        <f t="shared" si="841"/>
        <v>113.96257921682579</v>
      </c>
      <c r="FH75" s="1">
        <f t="shared" si="841"/>
        <v>116.69466739662744</v>
      </c>
      <c r="FI75" s="1">
        <f t="shared" si="841"/>
        <v>119.49225344312796</v>
      </c>
      <c r="FJ75" s="1">
        <f t="shared" si="841"/>
        <v>122.35690757304806</v>
      </c>
      <c r="FK75" s="1">
        <f t="shared" si="841"/>
        <v>125.29023764678553</v>
      </c>
      <c r="FL75" s="1">
        <f t="shared" si="841"/>
        <v>128.29389007086809</v>
      </c>
      <c r="FM75" s="1">
        <f t="shared" si="841"/>
        <v>131.36955072204117</v>
      </c>
      <c r="FN75" s="1">
        <f t="shared" si="841"/>
        <v>134.5189458935094</v>
      </c>
      <c r="FO75" s="1">
        <f t="shared" si="841"/>
        <v>137.74384326386271</v>
      </c>
      <c r="FP75" s="1">
        <f t="shared" si="841"/>
        <v>141.04605288923145</v>
      </c>
      <c r="FQ75" s="1">
        <f t="shared" si="841"/>
        <v>144.42742821922613</v>
      </c>
      <c r="FR75" s="1">
        <f t="shared" si="841"/>
        <v>147.88986713723403</v>
      </c>
      <c r="FS75">
        <f t="shared" si="826"/>
        <v>5.8512303322440762E-10</v>
      </c>
      <c r="FT75">
        <f t="shared" si="816"/>
        <v>8.653376764249302E-8</v>
      </c>
    </row>
    <row r="76" spans="3:176" x14ac:dyDescent="0.15">
      <c r="C76" s="6">
        <v>47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2">
        <f t="shared" ref="AY76:CD76" si="844">S*AY$26^(AY$28-$C76)*AY$27^$C76+AY$24</f>
        <v>8.1615005639361105</v>
      </c>
      <c r="AZ76" s="1">
        <f t="shared" si="844"/>
        <v>8.3442190106165341</v>
      </c>
      <c r="BA76" s="1">
        <f t="shared" si="844"/>
        <v>8.5314499866313067</v>
      </c>
      <c r="BB76" s="1">
        <f t="shared" si="844"/>
        <v>8.7233050823215823</v>
      </c>
      <c r="BC76" s="1">
        <f t="shared" si="844"/>
        <v>8.9198986475920101</v>
      </c>
      <c r="BD76" s="1">
        <f t="shared" si="844"/>
        <v>9.1213478601531133</v>
      </c>
      <c r="BE76" s="1">
        <f t="shared" si="844"/>
        <v>9.3277727954513008</v>
      </c>
      <c r="BF76" s="1">
        <f t="shared" si="844"/>
        <v>9.5392964983281612</v>
      </c>
      <c r="BG76" s="1">
        <f t="shared" si="844"/>
        <v>9.7560450564518923</v>
      </c>
      <c r="BH76" s="1">
        <f t="shared" si="844"/>
        <v>9.9781476755646281</v>
      </c>
      <c r="BI76" s="1">
        <f t="shared" si="844"/>
        <v>10.205736756590573</v>
      </c>
      <c r="BJ76" s="1">
        <f t="shared" si="844"/>
        <v>10.438947974651008</v>
      </c>
      <c r="BK76" s="1">
        <f t="shared" si="844"/>
        <v>10.677920360033271</v>
      </c>
      <c r="BL76" s="1">
        <f t="shared" si="844"/>
        <v>10.922796381162055</v>
      </c>
      <c r="BM76" s="1">
        <f t="shared" si="844"/>
        <v>11.173722029622541</v>
      </c>
      <c r="BN76" s="1">
        <f t="shared" si="844"/>
        <v>11.430846907286098</v>
      </c>
      <c r="BO76" s="1">
        <f t="shared" si="844"/>
        <v>11.694324315590567</v>
      </c>
      <c r="BP76" s="1">
        <f t="shared" si="844"/>
        <v>11.964311347028367</v>
      </c>
      <c r="BQ76" s="1">
        <f t="shared" si="844"/>
        <v>12.240968978897079</v>
      </c>
      <c r="BR76" s="1">
        <f t="shared" si="844"/>
        <v>12.524462169368407</v>
      </c>
      <c r="BS76" s="1">
        <f t="shared" si="844"/>
        <v>12.814959955932869</v>
      </c>
      <c r="BT76" s="1">
        <f t="shared" si="844"/>
        <v>13.112635556278974</v>
      </c>
      <c r="BU76" s="1">
        <f t="shared" si="844"/>
        <v>13.41766647166709</v>
      </c>
      <c r="BV76" s="1">
        <f t="shared" si="844"/>
        <v>13.73023459285967</v>
      </c>
      <c r="BW76" s="1">
        <f t="shared" si="844"/>
        <v>14.050526308671081</v>
      </c>
      <c r="BX76" s="1">
        <f t="shared" si="844"/>
        <v>14.3787326172018</v>
      </c>
      <c r="BY76" s="1">
        <f t="shared" si="844"/>
        <v>14.715049239823388</v>
      </c>
      <c r="BZ76" s="1">
        <f t="shared" si="844"/>
        <v>15.059676737982214</v>
      </c>
      <c r="CA76" s="1">
        <f t="shared" si="844"/>
        <v>15.412820632891679</v>
      </c>
      <c r="CB76" s="1">
        <f t="shared" si="844"/>
        <v>15.774691528184386</v>
      </c>
      <c r="CC76" s="1">
        <f t="shared" si="844"/>
        <v>16.145505235597383</v>
      </c>
      <c r="CD76" s="1">
        <f t="shared" si="844"/>
        <v>16.525482903765557</v>
      </c>
      <c r="CE76" s="1">
        <f t="shared" ref="CE76:EP76" si="845">S*CE$26^(CE$28-$C76)*CE$27^$C76+CE$24</f>
        <v>16.914851150199997</v>
      </c>
      <c r="CF76" s="1">
        <f t="shared" si="845"/>
        <v>17.313842196530132</v>
      </c>
      <c r="CG76" s="1">
        <f t="shared" si="845"/>
        <v>17.72269400709029</v>
      </c>
      <c r="CH76" s="1">
        <f t="shared" si="845"/>
        <v>18.141650430933456</v>
      </c>
      <c r="CI76" s="1">
        <f t="shared" si="845"/>
        <v>18.570961347356921</v>
      </c>
      <c r="CJ76" s="1">
        <f t="shared" si="845"/>
        <v>19.010882815026729</v>
      </c>
      <c r="CK76" s="1">
        <f t="shared" si="845"/>
        <v>19.461677224789831</v>
      </c>
      <c r="CL76" s="1">
        <f t="shared" si="845"/>
        <v>19.923613456265265</v>
      </c>
      <c r="CM76" s="1">
        <f t="shared" si="845"/>
        <v>20.396967038307658</v>
      </c>
      <c r="CN76" s="1">
        <f t="shared" si="845"/>
        <v>20.882020313439003</v>
      </c>
      <c r="CO76" s="1">
        <f t="shared" si="845"/>
        <v>21.379062606346629</v>
      </c>
      <c r="CP76" s="1">
        <f t="shared" si="845"/>
        <v>21.888390396548104</v>
      </c>
      <c r="CQ76" s="1">
        <f t="shared" si="845"/>
        <v>22.41030749532603</v>
      </c>
      <c r="CR76" s="1">
        <f t="shared" si="845"/>
        <v>22.945125227038268</v>
      </c>
      <c r="CS76" s="1">
        <f t="shared" si="845"/>
        <v>23.493162614911959</v>
      </c>
      <c r="CT76" s="1">
        <f t="shared" si="845"/>
        <v>24.054746571432052</v>
      </c>
      <c r="CU76" s="1">
        <f t="shared" si="845"/>
        <v>24.63021209343804</v>
      </c>
      <c r="CV76" s="1">
        <f t="shared" si="845"/>
        <v>25.219902462045351</v>
      </c>
      <c r="CW76" s="1">
        <f t="shared" si="845"/>
        <v>25.824169447510656</v>
      </c>
      <c r="CX76" s="1">
        <f t="shared" si="845"/>
        <v>26.44337351916338</v>
      </c>
      <c r="CY76" s="1">
        <f t="shared" si="845"/>
        <v>27.077884060528707</v>
      </c>
      <c r="CZ76" s="1">
        <f t="shared" si="845"/>
        <v>27.72807958977041</v>
      </c>
      <c r="DA76" s="1">
        <f t="shared" si="845"/>
        <v>28.39434798558521</v>
      </c>
      <c r="DB76" s="1">
        <f t="shared" si="845"/>
        <v>29.077086718683212</v>
      </c>
      <c r="DC76" s="1">
        <f t="shared" si="845"/>
        <v>29.776703088992861</v>
      </c>
      <c r="DD76" s="1">
        <f t="shared" si="845"/>
        <v>30.493614468731771</v>
      </c>
      <c r="DE76" s="1">
        <f t="shared" si="845"/>
        <v>31.228248551488534</v>
      </c>
      <c r="DF76" s="1">
        <f t="shared" si="845"/>
        <v>31.981043607464244</v>
      </c>
      <c r="DG76" s="1">
        <f t="shared" si="845"/>
        <v>32.752448745025951</v>
      </c>
      <c r="DH76" s="1">
        <f t="shared" si="845"/>
        <v>33.54292417872815</v>
      </c>
      <c r="DI76" s="1">
        <f t="shared" si="845"/>
        <v>34.35294150396237</v>
      </c>
      <c r="DJ76" s="1">
        <f t="shared" si="845"/>
        <v>35.182983978398589</v>
      </c>
      <c r="DK76" s="1">
        <f t="shared" si="845"/>
        <v>36.03354681038666</v>
      </c>
      <c r="DL76" s="1">
        <f t="shared" si="845"/>
        <v>36.905137454489548</v>
      </c>
      <c r="DM76" s="1">
        <f t="shared" si="845"/>
        <v>37.798275914325117</v>
      </c>
      <c r="DN76" s="1">
        <f t="shared" si="845"/>
        <v>38.713495052896924</v>
      </c>
      <c r="DO76" s="1">
        <f t="shared" si="845"/>
        <v>39.651340910599316</v>
      </c>
      <c r="DP76" s="1">
        <f t="shared" si="845"/>
        <v>40.612373031086641</v>
      </c>
      <c r="DQ76" s="1">
        <f t="shared" si="845"/>
        <v>40.179381147179406</v>
      </c>
      <c r="DR76" s="1">
        <f t="shared" si="845"/>
        <v>41.14262375767786</v>
      </c>
      <c r="DS76" s="1">
        <f t="shared" si="845"/>
        <v>42.128958718038078</v>
      </c>
      <c r="DT76" s="1">
        <f t="shared" si="845"/>
        <v>43.138939633983405</v>
      </c>
      <c r="DU76" s="1">
        <f t="shared" si="845"/>
        <v>44.173133383134534</v>
      </c>
      <c r="DV76" s="1">
        <f t="shared" si="845"/>
        <v>45.232120433184065</v>
      </c>
      <c r="DW76" s="1">
        <f t="shared" si="845"/>
        <v>46.316495167698839</v>
      </c>
      <c r="DX76" s="1">
        <f t="shared" si="845"/>
        <v>47.426866219732958</v>
      </c>
      <c r="DY76" s="1">
        <f t="shared" si="845"/>
        <v>48.563856813438598</v>
      </c>
      <c r="DZ76" s="1">
        <f t="shared" si="845"/>
        <v>49.728105113866533</v>
      </c>
      <c r="EA76" s="1">
        <f t="shared" si="845"/>
        <v>50.920264585152594</v>
      </c>
      <c r="EB76" s="1">
        <f t="shared" si="845"/>
        <v>52.141004357291116</v>
      </c>
      <c r="EC76" s="1">
        <f t="shared" si="845"/>
        <v>53.391009601701263</v>
      </c>
      <c r="ED76" s="1">
        <f t="shared" si="845"/>
        <v>54.670981915797022</v>
      </c>
      <c r="EE76" s="1">
        <f t="shared" si="845"/>
        <v>55.981639716776691</v>
      </c>
      <c r="EF76" s="1">
        <f t="shared" si="845"/>
        <v>57.323718644852903</v>
      </c>
      <c r="EG76" s="1">
        <f t="shared" si="845"/>
        <v>58.69797197614951</v>
      </c>
      <c r="EH76" s="1">
        <f t="shared" si="845"/>
        <v>60.105171045497052</v>
      </c>
      <c r="EI76" s="1">
        <f t="shared" si="845"/>
        <v>61.546105679364238</v>
      </c>
      <c r="EJ76" s="1">
        <f t="shared" si="845"/>
        <v>63.021584639168132</v>
      </c>
      <c r="EK76" s="1">
        <f t="shared" si="845"/>
        <v>64.532436075212303</v>
      </c>
      <c r="EL76" s="1">
        <f t="shared" si="845"/>
        <v>66.079507991507256</v>
      </c>
      <c r="EM76" s="1">
        <f t="shared" si="845"/>
        <v>67.663668721734481</v>
      </c>
      <c r="EN76" s="1">
        <f t="shared" si="845"/>
        <v>69.285807416620813</v>
      </c>
      <c r="EO76" s="1">
        <f t="shared" si="845"/>
        <v>70.946834542997138</v>
      </c>
      <c r="EP76" s="1">
        <f t="shared" si="845"/>
        <v>72.64768239482116</v>
      </c>
      <c r="EQ76" s="1">
        <f t="shared" si="841"/>
        <v>74.389305616451182</v>
      </c>
      <c r="ER76" s="1">
        <f t="shared" si="841"/>
        <v>76.172681738464632</v>
      </c>
      <c r="ES76" s="1">
        <f t="shared" si="841"/>
        <v>77.998811726322288</v>
      </c>
      <c r="ET76" s="1">
        <f t="shared" si="841"/>
        <v>79.868720542185542</v>
      </c>
      <c r="EU76" s="1">
        <f t="shared" si="841"/>
        <v>81.783457720202705</v>
      </c>
      <c r="EV76" s="1">
        <f t="shared" si="841"/>
        <v>83.744097955586923</v>
      </c>
      <c r="EW76" s="1">
        <f t="shared" si="841"/>
        <v>85.751741707816322</v>
      </c>
      <c r="EX76" s="1">
        <f t="shared" si="841"/>
        <v>87.807515818294988</v>
      </c>
      <c r="EY76" s="1">
        <f t="shared" si="841"/>
        <v>89.912574142821654</v>
      </c>
      <c r="EZ76" s="1">
        <f t="shared" si="841"/>
        <v>92.068098199220572</v>
      </c>
      <c r="FA76" s="1">
        <f t="shared" si="841"/>
        <v>94.2752978304989</v>
      </c>
      <c r="FB76" s="1">
        <f t="shared" si="841"/>
        <v>96.53541188390173</v>
      </c>
      <c r="FC76" s="1">
        <f t="shared" si="841"/>
        <v>98.849708906247017</v>
      </c>
      <c r="FD76" s="1">
        <f t="shared" si="841"/>
        <v>101.21948785592977</v>
      </c>
      <c r="FE76" s="1">
        <f t="shared" si="841"/>
        <v>103.64607883199579</v>
      </c>
      <c r="FF76" s="1">
        <f t="shared" si="841"/>
        <v>106.13084382069373</v>
      </c>
      <c r="FG76" s="1">
        <f t="shared" si="841"/>
        <v>108.67517745992464</v>
      </c>
      <c r="FH76" s="1">
        <f t="shared" si="841"/>
        <v>111.28050782201831</v>
      </c>
      <c r="FI76" s="1">
        <f t="shared" si="841"/>
        <v>113.94829721527532</v>
      </c>
      <c r="FJ76" s="1">
        <f t="shared" si="841"/>
        <v>116.68004300472484</v>
      </c>
      <c r="FK76" s="1">
        <f t="shared" si="841"/>
        <v>119.47727845255933</v>
      </c>
      <c r="FL76" s="1">
        <f t="shared" si="841"/>
        <v>122.34157357871693</v>
      </c>
      <c r="FM76" s="1">
        <f t="shared" si="841"/>
        <v>125.27453604209538</v>
      </c>
      <c r="FN76" s="1">
        <f t="shared" si="841"/>
        <v>128.27781204289167</v>
      </c>
      <c r="FO76" s="1">
        <f t="shared" si="841"/>
        <v>131.35308724657409</v>
      </c>
      <c r="FP76" s="1">
        <f t="shared" si="841"/>
        <v>134.50208773000492</v>
      </c>
      <c r="FQ76" s="1">
        <f t="shared" si="841"/>
        <v>137.72658095024553</v>
      </c>
      <c r="FR76" s="1">
        <f t="shared" si="841"/>
        <v>141.02837673658641</v>
      </c>
      <c r="FS76">
        <f t="shared" si="826"/>
        <v>1.5437288536133299E-9</v>
      </c>
      <c r="FT76">
        <f t="shared" si="816"/>
        <v>2.1770957434651935E-7</v>
      </c>
    </row>
    <row r="77" spans="3:176" x14ac:dyDescent="0.15">
      <c r="C77" s="6">
        <v>48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2">
        <f t="shared" ref="AZ77:CE77" si="846">S*AZ$26^(AZ$28-$C77)*AZ$27^$C77+AZ$24</f>
        <v>7.982511347938515</v>
      </c>
      <c r="BA77" s="1">
        <f t="shared" si="846"/>
        <v>8.1607975043436269</v>
      </c>
      <c r="BB77" s="1">
        <f t="shared" si="846"/>
        <v>8.3434865802504472</v>
      </c>
      <c r="BC77" s="1">
        <f t="shared" si="846"/>
        <v>8.5306874554122842</v>
      </c>
      <c r="BD77" s="1">
        <f t="shared" si="846"/>
        <v>8.7225117021146854</v>
      </c>
      <c r="BE77" s="1">
        <f t="shared" si="846"/>
        <v>8.9190736517601792</v>
      </c>
      <c r="BF77" s="1">
        <f t="shared" si="846"/>
        <v>9.1204904630996246</v>
      </c>
      <c r="BG77" s="1">
        <f t="shared" si="846"/>
        <v>9.3268821921508973</v>
      </c>
      <c r="BH77" s="1">
        <f t="shared" si="846"/>
        <v>9.5383718638466082</v>
      </c>
      <c r="BI77" s="1">
        <f t="shared" si="846"/>
        <v>9.75508554545363</v>
      </c>
      <c r="BJ77" s="1">
        <f t="shared" si="846"/>
        <v>9.9771524218082543</v>
      </c>
      <c r="BK77" s="1">
        <f t="shared" si="846"/>
        <v>10.20470487241187</v>
      </c>
      <c r="BL77" s="1">
        <f t="shared" si="846"/>
        <v>10.437878550433156</v>
      </c>
      <c r="BM77" s="1">
        <f t="shared" si="846"/>
        <v>10.676812463663973</v>
      </c>
      <c r="BN77" s="1">
        <f t="shared" si="846"/>
        <v>10.921649057477241</v>
      </c>
      <c r="BO77" s="1">
        <f t="shared" si="846"/>
        <v>11.172534299836306</v>
      </c>
      <c r="BP77" s="1">
        <f t="shared" si="846"/>
        <v>11.429617768406553</v>
      </c>
      <c r="BQ77" s="1">
        <f t="shared" si="846"/>
        <v>11.69305273982123</v>
      </c>
      <c r="BR77" s="1">
        <f t="shared" si="846"/>
        <v>11.962996281154771</v>
      </c>
      <c r="BS77" s="1">
        <f t="shared" si="846"/>
        <v>12.239609343658193</v>
      </c>
      <c r="BT77" s="1">
        <f t="shared" si="846"/>
        <v>12.52305685881252</v>
      </c>
      <c r="BU77" s="1">
        <f t="shared" si="846"/>
        <v>12.813507836757539</v>
      </c>
      <c r="BV77" s="1">
        <f t="shared" si="846"/>
        <v>13.111135467154675</v>
      </c>
      <c r="BW77" s="1">
        <f t="shared" si="846"/>
        <v>13.416117222544102</v>
      </c>
      <c r="BX77" s="1">
        <f t="shared" si="846"/>
        <v>13.728634964257857</v>
      </c>
      <c r="BY77" s="1">
        <f t="shared" si="846"/>
        <v>14.048875050952082</v>
      </c>
      <c r="BZ77" s="1">
        <f t="shared" si="846"/>
        <v>14.377028449823248</v>
      </c>
      <c r="CA77" s="1">
        <f t="shared" si="846"/>
        <v>14.713290850574658</v>
      </c>
      <c r="CB77" s="1">
        <f t="shared" si="846"/>
        <v>15.05786278220129</v>
      </c>
      <c r="CC77" s="1">
        <f t="shared" si="846"/>
        <v>15.410949732662655</v>
      </c>
      <c r="CD77" s="1">
        <f t="shared" si="846"/>
        <v>15.772762271515109</v>
      </c>
      <c r="CE77" s="1">
        <f t="shared" si="846"/>
        <v>16.143516175576767</v>
      </c>
      <c r="CF77" s="1">
        <f t="shared" ref="CF77:EQ77" si="847">S*CF$26^(CF$28-$C77)*CF$27^$C77+CF$24</f>
        <v>16.523432557700062</v>
      </c>
      <c r="CG77" s="1">
        <f t="shared" si="847"/>
        <v>16.912737998728751</v>
      </c>
      <c r="CH77" s="1">
        <f t="shared" si="847"/>
        <v>17.311664682718149</v>
      </c>
      <c r="CI77" s="1">
        <f t="shared" si="847"/>
        <v>17.720450535499328</v>
      </c>
      <c r="CJ77" s="1">
        <f t="shared" si="847"/>
        <v>18.139339366669802</v>
      </c>
      <c r="CK77" s="1">
        <f t="shared" si="847"/>
        <v>18.568581015095717</v>
      </c>
      <c r="CL77" s="1">
        <f t="shared" si="847"/>
        <v>19.008431498012111</v>
      </c>
      <c r="CM77" s="1">
        <f t="shared" si="847"/>
        <v>19.459153163810385</v>
      </c>
      <c r="CN77" s="1">
        <f t="shared" si="847"/>
        <v>19.921014848604088</v>
      </c>
      <c r="CO77" s="1">
        <f t="shared" si="847"/>
        <v>20.394292036666549</v>
      </c>
      <c r="CP77" s="1">
        <f t="shared" si="847"/>
        <v>20.87926702483594</v>
      </c>
      <c r="CQ77" s="1">
        <f t="shared" si="847"/>
        <v>21.376229090986058</v>
      </c>
      <c r="CR77" s="1">
        <f t="shared" si="847"/>
        <v>21.885474666663285</v>
      </c>
      <c r="CS77" s="1">
        <f t="shared" si="847"/>
        <v>22.407307513992684</v>
      </c>
      <c r="CT77" s="1">
        <f t="shared" si="847"/>
        <v>22.942038906958999</v>
      </c>
      <c r="CU77" s="1">
        <f t="shared" si="847"/>
        <v>23.489987817170523</v>
      </c>
      <c r="CV77" s="1">
        <f t="shared" si="847"/>
        <v>24.051481104216855</v>
      </c>
      <c r="CW77" s="1">
        <f t="shared" si="847"/>
        <v>24.626853710734064</v>
      </c>
      <c r="CX77" s="1">
        <f t="shared" si="847"/>
        <v>25.216448862293756</v>
      </c>
      <c r="CY77" s="1">
        <f t="shared" si="847"/>
        <v>25.820618272235194</v>
      </c>
      <c r="CZ77" s="1">
        <f t="shared" si="847"/>
        <v>26.439722351562864</v>
      </c>
      <c r="DA77" s="1">
        <f t="shared" si="847"/>
        <v>27.074130424034657</v>
      </c>
      <c r="DB77" s="1">
        <f t="shared" si="847"/>
        <v>27.724220946569083</v>
      </c>
      <c r="DC77" s="1">
        <f t="shared" si="847"/>
        <v>28.390381735102977</v>
      </c>
      <c r="DD77" s="1">
        <f t="shared" si="847"/>
        <v>29.073010196034609</v>
      </c>
      <c r="DE77" s="1">
        <f t="shared" si="847"/>
        <v>29.772513563390145</v>
      </c>
      <c r="DF77" s="1">
        <f t="shared" si="847"/>
        <v>30.489309141855209</v>
      </c>
      <c r="DG77" s="1">
        <f t="shared" si="847"/>
        <v>31.223824555816385</v>
      </c>
      <c r="DH77" s="1">
        <f t="shared" si="847"/>
        <v>31.976498004561446</v>
      </c>
      <c r="DI77" s="1">
        <f t="shared" si="847"/>
        <v>32.747778523790423</v>
      </c>
      <c r="DJ77" s="1">
        <f t="shared" si="847"/>
        <v>33.53812625359383</v>
      </c>
      <c r="DK77" s="1">
        <f t="shared" si="847"/>
        <v>34.348012713057749</v>
      </c>
      <c r="DL77" s="1">
        <f t="shared" si="847"/>
        <v>35.177921081659726</v>
      </c>
      <c r="DM77" s="1">
        <f t="shared" si="847"/>
        <v>36.028346487623494</v>
      </c>
      <c r="DN77" s="1">
        <f t="shared" si="847"/>
        <v>36.899796303404479</v>
      </c>
      <c r="DO77" s="1">
        <f t="shared" si="847"/>
        <v>37.792790448482492</v>
      </c>
      <c r="DP77" s="1">
        <f t="shared" si="847"/>
        <v>38.707861699642365</v>
      </c>
      <c r="DQ77" s="1">
        <f t="shared" si="847"/>
        <v>38.315220719004117</v>
      </c>
      <c r="DR77" s="1">
        <f t="shared" si="847"/>
        <v>39.233772776638006</v>
      </c>
      <c r="DS77" s="1">
        <f t="shared" si="847"/>
        <v>40.174345792699135</v>
      </c>
      <c r="DT77" s="1">
        <f t="shared" si="847"/>
        <v>41.137467687849174</v>
      </c>
      <c r="DU77" s="1">
        <f t="shared" si="847"/>
        <v>42.123679038884909</v>
      </c>
      <c r="DV77" s="1">
        <f t="shared" si="847"/>
        <v>43.133533382150794</v>
      </c>
      <c r="DW77" s="1">
        <f t="shared" si="847"/>
        <v>44.167597524225378</v>
      </c>
      <c r="DX77" s="1">
        <f t="shared" si="847"/>
        <v>45.226451860055946</v>
      </c>
      <c r="DY77" s="1">
        <f t="shared" si="847"/>
        <v>46.310690698720116</v>
      </c>
      <c r="DZ77" s="1">
        <f t="shared" si="847"/>
        <v>47.420922596996967</v>
      </c>
      <c r="EA77" s="1">
        <f t="shared" si="847"/>
        <v>48.557770700935045</v>
      </c>
      <c r="EB77" s="1">
        <f t="shared" si="847"/>
        <v>49.721873095609133</v>
      </c>
      <c r="EC77" s="1">
        <f t="shared" si="847"/>
        <v>50.913883163261701</v>
      </c>
      <c r="ED77" s="1">
        <f t="shared" si="847"/>
        <v>52.134469950030478</v>
      </c>
      <c r="EE77" s="1">
        <f t="shared" si="847"/>
        <v>53.384318541467671</v>
      </c>
      <c r="EF77" s="1">
        <f t="shared" si="847"/>
        <v>54.664130447061794</v>
      </c>
      <c r="EG77" s="1">
        <f t="shared" si="847"/>
        <v>55.974623993977779</v>
      </c>
      <c r="EH77" s="1">
        <f t="shared" si="847"/>
        <v>57.316534730236441</v>
      </c>
      <c r="EI77" s="1">
        <f t="shared" si="847"/>
        <v>58.690615837559655</v>
      </c>
      <c r="EJ77" s="1">
        <f t="shared" si="847"/>
        <v>60.097638554112912</v>
      </c>
      <c r="EK77" s="1">
        <f t="shared" si="847"/>
        <v>61.538392607382349</v>
      </c>
      <c r="EL77" s="1">
        <f t="shared" si="847"/>
        <v>63.013686657429602</v>
      </c>
      <c r="EM77" s="1">
        <f t="shared" si="847"/>
        <v>64.52434875077283</v>
      </c>
      <c r="EN77" s="1">
        <f t="shared" si="847"/>
        <v>66.071226785149207</v>
      </c>
      <c r="EO77" s="1">
        <f t="shared" si="847"/>
        <v>67.655188985418931</v>
      </c>
      <c r="EP77" s="1">
        <f t="shared" si="847"/>
        <v>69.27712439087891</v>
      </c>
      <c r="EQ77" s="1">
        <f t="shared" si="847"/>
        <v>70.937943354258607</v>
      </c>
      <c r="ER77" s="1">
        <f t="shared" si="841"/>
        <v>72.638578052678923</v>
      </c>
      <c r="ES77" s="1">
        <f t="shared" si="841"/>
        <v>74.3799830108603</v>
      </c>
      <c r="ET77" s="1">
        <f t="shared" si="841"/>
        <v>76.163135636874344</v>
      </c>
      <c r="EU77" s="1">
        <f t="shared" si="841"/>
        <v>77.989036770738906</v>
      </c>
      <c r="EV77" s="1">
        <f t="shared" si="841"/>
        <v>79.858711246165214</v>
      </c>
      <c r="EW77" s="1">
        <f t="shared" si="841"/>
        <v>81.773208465772058</v>
      </c>
      <c r="EX77" s="1">
        <f t="shared" si="841"/>
        <v>83.733602990089778</v>
      </c>
      <c r="EY77" s="1">
        <f t="shared" si="841"/>
        <v>85.740995140684845</v>
      </c>
      <c r="EZ77" s="1">
        <f t="shared" si="841"/>
        <v>87.796511617743548</v>
      </c>
      <c r="FA77" s="1">
        <f t="shared" si="841"/>
        <v>89.901306132461187</v>
      </c>
      <c r="FB77" s="1">
        <f t="shared" si="841"/>
        <v>92.056560054592154</v>
      </c>
      <c r="FC77" s="1">
        <f t="shared" si="841"/>
        <v>94.263483075523681</v>
      </c>
      <c r="FD77" s="1">
        <f t="shared" si="841"/>
        <v>96.523313887246346</v>
      </c>
      <c r="FE77" s="1">
        <f t="shared" si="841"/>
        <v>98.8373208776014</v>
      </c>
      <c r="FF77" s="1">
        <f t="shared" si="841"/>
        <v>101.20680284219603</v>
      </c>
      <c r="FG77" s="1">
        <f t="shared" si="841"/>
        <v>103.63308971338552</v>
      </c>
      <c r="FH77" s="1">
        <f t="shared" si="841"/>
        <v>106.11754330673186</v>
      </c>
      <c r="FI77" s="1">
        <f t="shared" si="841"/>
        <v>108.66155808535756</v>
      </c>
      <c r="FJ77" s="1">
        <f t="shared" si="841"/>
        <v>111.26656194262374</v>
      </c>
      <c r="FK77" s="1">
        <f t="shared" si="841"/>
        <v>113.93401700357168</v>
      </c>
      <c r="FL77" s="1">
        <f t="shared" si="841"/>
        <v>116.66542044557815</v>
      </c>
      <c r="FM77" s="1">
        <f t="shared" si="841"/>
        <v>119.46230533868427</v>
      </c>
      <c r="FN77" s="1">
        <f t="shared" si="841"/>
        <v>122.32624150607037</v>
      </c>
      <c r="FO77" s="1">
        <f t="shared" si="841"/>
        <v>125.2588364051594</v>
      </c>
      <c r="FP77" s="1">
        <f t="shared" si="841"/>
        <v>128.26173602984352</v>
      </c>
      <c r="FQ77" s="1">
        <f t="shared" si="841"/>
        <v>131.33662583434023</v>
      </c>
      <c r="FR77" s="1">
        <f t="shared" si="841"/>
        <v>134.4852316791968</v>
      </c>
      <c r="FS77">
        <f t="shared" si="826"/>
        <v>3.9558051873841613E-9</v>
      </c>
      <c r="FT77">
        <f t="shared" si="816"/>
        <v>5.3199737710312749E-7</v>
      </c>
    </row>
    <row r="78" spans="3:176" x14ac:dyDescent="0.15">
      <c r="C78" s="6">
        <v>49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2">
        <f t="shared" ref="BA78:CF78" si="848">S*BA$26^(BA$28-$C78)*BA$27^$C78+BA$24</f>
        <v>7.8078759121971091</v>
      </c>
      <c r="BB78" s="1">
        <f t="shared" si="848"/>
        <v>7.9818374428959222</v>
      </c>
      <c r="BC78" s="1">
        <f t="shared" si="848"/>
        <v>8.1600949457452305</v>
      </c>
      <c r="BD78" s="1">
        <f t="shared" si="848"/>
        <v>8.3427546557521168</v>
      </c>
      <c r="BE78" s="1">
        <f t="shared" si="848"/>
        <v>8.5299254350528617</v>
      </c>
      <c r="BF78" s="1">
        <f t="shared" si="848"/>
        <v>8.7217188378803208</v>
      </c>
      <c r="BG78" s="1">
        <f t="shared" si="848"/>
        <v>8.9182491771378913</v>
      </c>
      <c r="BH78" s="1">
        <f t="shared" si="848"/>
        <v>9.1196335926198433</v>
      </c>
      <c r="BI78" s="1">
        <f t="shared" si="848"/>
        <v>9.3259921209186594</v>
      </c>
      <c r="BJ78" s="1">
        <f t="shared" si="848"/>
        <v>9.5374477670611881</v>
      </c>
      <c r="BK78" s="1">
        <f t="shared" si="848"/>
        <v>9.7541265779162867</v>
      </c>
      <c r="BL78" s="1">
        <f t="shared" si="848"/>
        <v>9.9761577174177916</v>
      </c>
      <c r="BM78" s="1">
        <f t="shared" si="848"/>
        <v>10.203673543647726</v>
      </c>
      <c r="BN78" s="1">
        <f t="shared" si="848"/>
        <v>10.436809687825729</v>
      </c>
      <c r="BO78" s="1">
        <f t="shared" si="848"/>
        <v>10.675705135251825</v>
      </c>
      <c r="BP78" s="1">
        <f t="shared" si="848"/>
        <v>10.920502308250885</v>
      </c>
      <c r="BQ78" s="1">
        <f t="shared" si="848"/>
        <v>11.171347151168247</v>
      </c>
      <c r="BR78" s="1">
        <f t="shared" si="848"/>
        <v>11.428389217467224</v>
      </c>
      <c r="BS78" s="1">
        <f t="shared" si="848"/>
        <v>11.691781758980493</v>
      </c>
      <c r="BT78" s="1">
        <f t="shared" si="848"/>
        <v>11.961681817368611</v>
      </c>
      <c r="BU78" s="1">
        <f t="shared" si="848"/>
        <v>12.238250317840244</v>
      </c>
      <c r="BV78" s="1">
        <f t="shared" si="848"/>
        <v>12.52165216519005</v>
      </c>
      <c r="BW78" s="1">
        <f t="shared" si="848"/>
        <v>12.812056342211521</v>
      </c>
      <c r="BX78" s="1">
        <f t="shared" si="848"/>
        <v>13.109636010543523</v>
      </c>
      <c r="BY78" s="1">
        <f t="shared" si="848"/>
        <v>13.414568614010694</v>
      </c>
      <c r="BZ78" s="1">
        <f t="shared" si="848"/>
        <v>13.727035984519405</v>
      </c>
      <c r="CA78" s="1">
        <f t="shared" si="848"/>
        <v>14.047224450572463</v>
      </c>
      <c r="CB78" s="1">
        <f t="shared" si="848"/>
        <v>14.375324948467329</v>
      </c>
      <c r="CC78" s="1">
        <f t="shared" si="848"/>
        <v>14.711533136244167</v>
      </c>
      <c r="CD78" s="1">
        <f t="shared" si="848"/>
        <v>15.056049510451821</v>
      </c>
      <c r="CE78" s="1">
        <f t="shared" si="848"/>
        <v>15.409079525801292</v>
      </c>
      <c r="CF78" s="1">
        <f t="shared" si="848"/>
        <v>15.770833717778201</v>
      </c>
      <c r="CG78" s="1">
        <f t="shared" ref="CG78:ER78" si="849">S*CG$26^(CG$28-$C78)*CG$27^$C78+CG$24</f>
        <v>16.14152782828738</v>
      </c>
      <c r="CH78" s="1">
        <f t="shared" si="849"/>
        <v>16.521382934404599</v>
      </c>
      <c r="CI78" s="1">
        <f t="shared" si="849"/>
        <v>16.91062558031221</v>
      </c>
      <c r="CJ78" s="1">
        <f t="shared" si="849"/>
        <v>17.309487912497524</v>
      </c>
      <c r="CK78" s="1">
        <f t="shared" si="849"/>
        <v>17.718207818294523</v>
      </c>
      <c r="CL78" s="1">
        <f t="shared" si="849"/>
        <v>18.137029067851703</v>
      </c>
      <c r="CM78" s="1">
        <f t="shared" si="849"/>
        <v>18.566201459610561</v>
      </c>
      <c r="CN78" s="1">
        <f t="shared" si="849"/>
        <v>19.005980969381859</v>
      </c>
      <c r="CO78" s="1">
        <f t="shared" si="849"/>
        <v>19.45662990310829</v>
      </c>
      <c r="CP78" s="1">
        <f t="shared" si="849"/>
        <v>19.918417053404998</v>
      </c>
      <c r="CQ78" s="1">
        <f t="shared" si="849"/>
        <v>20.391617859971177</v>
      </c>
      <c r="CR78" s="1">
        <f t="shared" si="849"/>
        <v>20.876514573968596</v>
      </c>
      <c r="CS78" s="1">
        <f t="shared" si="849"/>
        <v>21.373396426465106</v>
      </c>
      <c r="CT78" s="1">
        <f t="shared" si="849"/>
        <v>21.882559801043623</v>
      </c>
      <c r="CU78" s="1">
        <f t="shared" si="849"/>
        <v>22.404308410679675</v>
      </c>
      <c r="CV78" s="1">
        <f t="shared" si="849"/>
        <v>22.93895347899301</v>
      </c>
      <c r="CW78" s="1">
        <f t="shared" si="849"/>
        <v>23.486813925981423</v>
      </c>
      <c r="CX78" s="1">
        <f t="shared" si="849"/>
        <v>24.048216558347722</v>
      </c>
      <c r="CY78" s="1">
        <f t="shared" si="849"/>
        <v>24.623496264533358</v>
      </c>
      <c r="CZ78" s="1">
        <f t="shared" si="849"/>
        <v>25.21299621457506</v>
      </c>
      <c r="DA78" s="1">
        <f t="shared" si="849"/>
        <v>25.817068064903911</v>
      </c>
      <c r="DB78" s="1">
        <f t="shared" si="849"/>
        <v>26.436072168208877</v>
      </c>
      <c r="DC78" s="1">
        <f t="shared" si="849"/>
        <v>27.070377788490259</v>
      </c>
      <c r="DD78" s="1">
        <f t="shared" si="849"/>
        <v>27.720363321431176</v>
      </c>
      <c r="DE78" s="1">
        <f t="shared" si="849"/>
        <v>28.386416520218777</v>
      </c>
      <c r="DF78" s="1">
        <f t="shared" si="849"/>
        <v>29.068934726949852</v>
      </c>
      <c r="DG78" s="1">
        <f t="shared" si="849"/>
        <v>29.768325109758983</v>
      </c>
      <c r="DH78" s="1">
        <f t="shared" si="849"/>
        <v>30.485004905810726</v>
      </c>
      <c r="DI78" s="1">
        <f t="shared" si="849"/>
        <v>31.219401670300869</v>
      </c>
      <c r="DJ78" s="1">
        <f t="shared" si="849"/>
        <v>31.971953531615284</v>
      </c>
      <c r="DK78" s="1">
        <f t="shared" si="849"/>
        <v>32.743109452798805</v>
      </c>
      <c r="DL78" s="1">
        <f t="shared" si="849"/>
        <v>33.53332949948998</v>
      </c>
      <c r="DM78" s="1">
        <f t="shared" si="849"/>
        <v>34.343085114481795</v>
      </c>
      <c r="DN78" s="1">
        <f t="shared" si="849"/>
        <v>35.17285939907201</v>
      </c>
      <c r="DO78" s="1">
        <f t="shared" si="849"/>
        <v>36.023147401371226</v>
      </c>
      <c r="DP78" s="1">
        <f t="shared" si="849"/>
        <v>36.894456411740578</v>
      </c>
      <c r="DQ78" s="1">
        <f t="shared" si="849"/>
        <v>36.537549778788971</v>
      </c>
      <c r="DR78" s="1">
        <f t="shared" si="849"/>
        <v>37.413484744069251</v>
      </c>
      <c r="DS78" s="1">
        <f t="shared" si="849"/>
        <v>38.310418984562183</v>
      </c>
      <c r="DT78" s="1">
        <f t="shared" si="849"/>
        <v>39.228855927550541</v>
      </c>
      <c r="DU78" s="1">
        <f t="shared" si="849"/>
        <v>40.169311069258818</v>
      </c>
      <c r="DV78" s="1">
        <f t="shared" si="849"/>
        <v>41.132312264188712</v>
      </c>
      <c r="DW78" s="1">
        <f t="shared" si="849"/>
        <v>42.118400021390919</v>
      </c>
      <c r="DX78" s="1">
        <f t="shared" si="849"/>
        <v>43.128127807839697</v>
      </c>
      <c r="DY78" s="1">
        <f t="shared" si="849"/>
        <v>44.162062359080309</v>
      </c>
      <c r="DZ78" s="1">
        <f t="shared" si="849"/>
        <v>45.220783997323913</v>
      </c>
      <c r="EA78" s="1">
        <f t="shared" si="849"/>
        <v>46.304886957168208</v>
      </c>
      <c r="EB78" s="1">
        <f t="shared" si="849"/>
        <v>47.414979719126784</v>
      </c>
      <c r="EC78" s="1">
        <f t="shared" si="849"/>
        <v>48.551685351154397</v>
      </c>
      <c r="ED78" s="1">
        <f t="shared" si="849"/>
        <v>49.71564185835981</v>
      </c>
      <c r="EE78" s="1">
        <f t="shared" si="849"/>
        <v>50.907502541102417</v>
      </c>
      <c r="EF78" s="1">
        <f t="shared" si="849"/>
        <v>52.127936361673861</v>
      </c>
      <c r="EG78" s="1">
        <f t="shared" si="849"/>
        <v>53.377628319770153</v>
      </c>
      <c r="EH78" s="1">
        <f t="shared" si="849"/>
        <v>54.657279836965344</v>
      </c>
      <c r="EI78" s="1">
        <f t="shared" si="849"/>
        <v>55.967609150402247</v>
      </c>
      <c r="EJ78" s="1">
        <f t="shared" si="849"/>
        <v>57.309351715921451</v>
      </c>
      <c r="EK78" s="1">
        <f t="shared" si="849"/>
        <v>58.683260620854739</v>
      </c>
      <c r="EL78" s="1">
        <f t="shared" si="849"/>
        <v>60.090107006714554</v>
      </c>
      <c r="EM78" s="1">
        <f t="shared" si="849"/>
        <v>61.530680502016956</v>
      </c>
      <c r="EN78" s="1">
        <f t="shared" si="849"/>
        <v>63.005789665480755</v>
      </c>
      <c r="EO78" s="1">
        <f t="shared" si="849"/>
        <v>64.516262439851872</v>
      </c>
      <c r="EP78" s="1">
        <f t="shared" si="849"/>
        <v>66.062946616607263</v>
      </c>
      <c r="EQ78" s="1">
        <f t="shared" si="849"/>
        <v>67.646710311799666</v>
      </c>
      <c r="ER78" s="1">
        <f t="shared" si="849"/>
        <v>69.268442453309888</v>
      </c>
      <c r="ES78" s="1">
        <f t="shared" si="841"/>
        <v>70.929053279780348</v>
      </c>
      <c r="ET78" s="1">
        <f t="shared" si="841"/>
        <v>72.629474851509684</v>
      </c>
      <c r="EU78" s="1">
        <f t="shared" si="841"/>
        <v>74.370661573595655</v>
      </c>
      <c r="EV78" s="1">
        <f t="shared" si="841"/>
        <v>76.153590731619204</v>
      </c>
      <c r="EW78" s="1">
        <f t="shared" si="841"/>
        <v>77.979263040171062</v>
      </c>
      <c r="EX78" s="1">
        <f t="shared" si="841"/>
        <v>79.84870320452842</v>
      </c>
      <c r="EY78" s="1">
        <f t="shared" si="841"/>
        <v>81.762960495796989</v>
      </c>
      <c r="EZ78" s="1">
        <f t="shared" si="841"/>
        <v>83.723109339841145</v>
      </c>
      <c r="FA78" s="1">
        <f t="shared" si="841"/>
        <v>85.73024992033308</v>
      </c>
      <c r="FB78" s="1">
        <f t="shared" si="841"/>
        <v>87.785508796258881</v>
      </c>
      <c r="FC78" s="1">
        <f t="shared" si="841"/>
        <v>89.890039534228691</v>
      </c>
      <c r="FD78" s="1">
        <f t="shared" si="841"/>
        <v>92.045023355945361</v>
      </c>
      <c r="FE78" s="1">
        <f t="shared" si="841"/>
        <v>94.251669801195476</v>
      </c>
      <c r="FF78" s="1">
        <f t="shared" si="841"/>
        <v>96.511217406734318</v>
      </c>
      <c r="FG78" s="1">
        <f t="shared" si="841"/>
        <v>98.824934401446498</v>
      </c>
      <c r="FH78" s="1">
        <f t="shared" si="841"/>
        <v>101.1941194181717</v>
      </c>
      <c r="FI78" s="1">
        <f t="shared" si="841"/>
        <v>103.62010222259563</v>
      </c>
      <c r="FJ78" s="1">
        <f t="shared" si="841"/>
        <v>106.10424445961503</v>
      </c>
      <c r="FK78" s="1">
        <f t="shared" si="841"/>
        <v>108.64794041759576</v>
      </c>
      <c r="FL78" s="1">
        <f t="shared" si="841"/>
        <v>111.25261781095256</v>
      </c>
      <c r="FM78" s="1">
        <f t="shared" si="841"/>
        <v>113.91973858149065</v>
      </c>
      <c r="FN78" s="1">
        <f t="shared" ref="FN78:FR78" si="850">S*FN$26^(FN$28-$C78)*FN$27^$C78+FN$24</f>
        <v>116.65079971895769</v>
      </c>
      <c r="FO78" s="1">
        <f t="shared" si="850"/>
        <v>119.4473341012676</v>
      </c>
      <c r="FP78" s="1">
        <f t="shared" si="850"/>
        <v>122.31091135486757</v>
      </c>
      <c r="FQ78" s="1">
        <f t="shared" si="850"/>
        <v>125.24313873573101</v>
      </c>
      <c r="FR78" s="1">
        <f t="shared" si="850"/>
        <v>128.24566203147106</v>
      </c>
      <c r="FS78">
        <f t="shared" si="826"/>
        <v>9.849147609405454E-9</v>
      </c>
      <c r="FT78">
        <f t="shared" si="816"/>
        <v>1.263110455613883E-6</v>
      </c>
    </row>
    <row r="79" spans="3:176" x14ac:dyDescent="0.15">
      <c r="C79" s="6">
        <v>50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2">
        <f t="shared" ref="BB79:CG79" si="851">S*BB$26^(BB$28-$C79)*BB$27^$C79+BB$24</f>
        <v>7.6374885029783659</v>
      </c>
      <c r="BC79" s="1">
        <f t="shared" si="851"/>
        <v>7.8072304573111317</v>
      </c>
      <c r="BD79" s="1">
        <f t="shared" si="851"/>
        <v>7.9811640342515293</v>
      </c>
      <c r="BE79" s="1">
        <f t="shared" si="851"/>
        <v>8.1593928883026958</v>
      </c>
      <c r="BF79" s="1">
        <f t="shared" si="851"/>
        <v>8.3420232372826124</v>
      </c>
      <c r="BG79" s="1">
        <f t="shared" si="851"/>
        <v>8.5291639257133784</v>
      </c>
      <c r="BH79" s="1">
        <f t="shared" si="851"/>
        <v>8.7209264897780727</v>
      </c>
      <c r="BI79" s="1">
        <f t="shared" si="851"/>
        <v>8.9174252238839671</v>
      </c>
      <c r="BJ79" s="1">
        <f t="shared" si="851"/>
        <v>9.1187772488717904</v>
      </c>
      <c r="BK79" s="1">
        <f t="shared" si="851"/>
        <v>9.3251025819117945</v>
      </c>
      <c r="BL79" s="1">
        <f t="shared" si="851"/>
        <v>9.5365242081282826</v>
      </c>
      <c r="BM79" s="1">
        <f t="shared" si="851"/>
        <v>9.7531681539953858</v>
      </c>
      <c r="BN79" s="1">
        <f t="shared" si="851"/>
        <v>9.9751635625478734</v>
      </c>
      <c r="BO79" s="1">
        <f t="shared" si="851"/>
        <v>10.202642770451877</v>
      </c>
      <c r="BP79" s="1">
        <f t="shared" si="851"/>
        <v>10.435741386981539</v>
      </c>
      <c r="BQ79" s="1">
        <f t="shared" si="851"/>
        <v>10.674598374948685</v>
      </c>
      <c r="BR79" s="1">
        <f t="shared" si="851"/>
        <v>10.919356133633872</v>
      </c>
      <c r="BS79" s="1">
        <f t="shared" si="851"/>
        <v>11.170160583768247</v>
      </c>
      <c r="BT79" s="1">
        <f t="shared" si="851"/>
        <v>11.427161254616973</v>
      </c>
      <c r="BU79" s="1">
        <f t="shared" si="851"/>
        <v>11.690511373216163</v>
      </c>
      <c r="BV79" s="1">
        <f t="shared" si="851"/>
        <v>11.96036795581661</v>
      </c>
      <c r="BW79" s="1">
        <f t="shared" si="851"/>
        <v>12.236891901588837</v>
      </c>
      <c r="BX79" s="1">
        <f t="shared" si="851"/>
        <v>12.520248088645467</v>
      </c>
      <c r="BY79" s="1">
        <f t="shared" si="851"/>
        <v>12.810605472438118</v>
      </c>
      <c r="BZ79" s="1">
        <f t="shared" si="851"/>
        <v>13.108137186587628</v>
      </c>
      <c r="CA79" s="1">
        <f t="shared" si="851"/>
        <v>13.413020646207739</v>
      </c>
      <c r="CB79" s="1">
        <f t="shared" si="851"/>
        <v>13.72543765378393</v>
      </c>
      <c r="CC79" s="1">
        <f t="shared" si="851"/>
        <v>14.045574507670546</v>
      </c>
      <c r="CD79" s="1">
        <f t="shared" si="851"/>
        <v>14.373622113271026</v>
      </c>
      <c r="CE79" s="1">
        <f t="shared" si="851"/>
        <v>14.70977609696754</v>
      </c>
      <c r="CF79" s="1">
        <f t="shared" si="851"/>
        <v>15.054236922868041</v>
      </c>
      <c r="CG79" s="1">
        <f t="shared" si="851"/>
        <v>15.407210012440387</v>
      </c>
      <c r="CH79" s="1">
        <f t="shared" ref="CH79:ES79" si="852">S*CH$26^(CH$28-$C79)*CH$27^$C79+CH$24</f>
        <v>15.768905867104987</v>
      </c>
      <c r="CI79" s="1">
        <f t="shared" si="852"/>
        <v>16.139540193859045</v>
      </c>
      <c r="CJ79" s="1">
        <f t="shared" si="852"/>
        <v>16.519334034007439</v>
      </c>
      <c r="CK79" s="1">
        <f t="shared" si="852"/>
        <v>16.908513895077068</v>
      </c>
      <c r="CL79" s="1">
        <f t="shared" si="852"/>
        <v>17.307311885993286</v>
      </c>
      <c r="CM79" s="1">
        <f t="shared" si="852"/>
        <v>17.715965855599279</v>
      </c>
      <c r="CN79" s="1">
        <f t="shared" si="852"/>
        <v>18.134719534600823</v>
      </c>
      <c r="CO79" s="1">
        <f t="shared" si="852"/>
        <v>18.563822681021378</v>
      </c>
      <c r="CP79" s="1">
        <f t="shared" si="852"/>
        <v>19.003531229254083</v>
      </c>
      <c r="CQ79" s="1">
        <f t="shared" si="852"/>
        <v>19.454107442799828</v>
      </c>
      <c r="CR79" s="1">
        <f t="shared" si="852"/>
        <v>19.91582007078236</v>
      </c>
      <c r="CS79" s="1">
        <f t="shared" si="852"/>
        <v>20.388944508333967</v>
      </c>
      <c r="CT79" s="1">
        <f t="shared" si="852"/>
        <v>20.87376296094742</v>
      </c>
      <c r="CU79" s="1">
        <f t="shared" si="852"/>
        <v>21.370564612892156</v>
      </c>
      <c r="CV79" s="1">
        <f t="shared" si="852"/>
        <v>21.879645799795426</v>
      </c>
      <c r="CW79" s="1">
        <f t="shared" si="852"/>
        <v>22.401310185491152</v>
      </c>
      <c r="CX79" s="1">
        <f t="shared" si="852"/>
        <v>22.935868943242237</v>
      </c>
      <c r="CY79" s="1">
        <f t="shared" si="852"/>
        <v>23.483640941444342</v>
      </c>
      <c r="CZ79" s="1">
        <f t="shared" si="852"/>
        <v>24.044952933922051</v>
      </c>
      <c r="DA79" s="1">
        <f t="shared" si="852"/>
        <v>24.620139754930921</v>
      </c>
      <c r="DB79" s="1">
        <f t="shared" si="852"/>
        <v>25.209544518981836</v>
      </c>
      <c r="DC79" s="1">
        <f t="shared" si="852"/>
        <v>25.81351882560686</v>
      </c>
      <c r="DD79" s="1">
        <f t="shared" si="852"/>
        <v>26.432422969188938</v>
      </c>
      <c r="DE79" s="1">
        <f t="shared" si="852"/>
        <v>27.066626153980394</v>
      </c>
      <c r="DF79" s="1">
        <f t="shared" si="852"/>
        <v>27.716506714438893</v>
      </c>
      <c r="DG79" s="1">
        <f t="shared" si="852"/>
        <v>28.382452341012026</v>
      </c>
      <c r="DH79" s="1">
        <f t="shared" si="852"/>
        <v>29.064860311505541</v>
      </c>
      <c r="DI79" s="1">
        <f t="shared" si="852"/>
        <v>29.764137728173072</v>
      </c>
      <c r="DJ79" s="1">
        <f t="shared" si="852"/>
        <v>30.480701760669056</v>
      </c>
      <c r="DK79" s="1">
        <f t="shared" si="852"/>
        <v>31.214979895009641</v>
      </c>
      <c r="DL79" s="1">
        <f t="shared" si="852"/>
        <v>31.967410188690316</v>
      </c>
      <c r="DM79" s="1">
        <f t="shared" si="852"/>
        <v>32.738441532112432</v>
      </c>
      <c r="DN79" s="1">
        <f t="shared" si="852"/>
        <v>33.528533916474665</v>
      </c>
      <c r="DO79" s="1">
        <f t="shared" si="852"/>
        <v>34.3381587082892</v>
      </c>
      <c r="DP79" s="1">
        <f t="shared" si="852"/>
        <v>35.167798930686686</v>
      </c>
      <c r="DQ79" s="1">
        <f t="shared" si="852"/>
        <v>34.842355564856064</v>
      </c>
      <c r="DR79" s="1">
        <f t="shared" si="852"/>
        <v>35.67765069813025</v>
      </c>
      <c r="DS79" s="1">
        <f t="shared" si="852"/>
        <v>36.532970825362511</v>
      </c>
      <c r="DT79" s="1">
        <f t="shared" si="852"/>
        <v>37.408796016850218</v>
      </c>
      <c r="DU79" s="1">
        <f t="shared" si="852"/>
        <v>38.305617851882509</v>
      </c>
      <c r="DV79" s="1">
        <f t="shared" si="852"/>
        <v>39.223939694651698</v>
      </c>
      <c r="DW79" s="1">
        <f t="shared" si="852"/>
        <v>40.164276976779369</v>
      </c>
      <c r="DX79" s="1">
        <f t="shared" si="852"/>
        <v>41.127157486615488</v>
      </c>
      <c r="DY79" s="1">
        <f t="shared" si="852"/>
        <v>42.11312166547318</v>
      </c>
      <c r="DZ79" s="1">
        <f t="shared" si="852"/>
        <v>43.122722910965159</v>
      </c>
      <c r="EA79" s="1">
        <f t="shared" si="852"/>
        <v>44.156527887612384</v>
      </c>
      <c r="EB79" s="1">
        <f t="shared" si="852"/>
        <v>45.215116844898937</v>
      </c>
      <c r="EC79" s="1">
        <f t="shared" si="852"/>
        <v>46.299083942951931</v>
      </c>
      <c r="ED79" s="1">
        <f t="shared" si="852"/>
        <v>47.409037586029058</v>
      </c>
      <c r="EE79" s="1">
        <f t="shared" si="852"/>
        <v>48.545600764001051</v>
      </c>
      <c r="EF79" s="1">
        <f t="shared" si="852"/>
        <v>49.70941140202067</v>
      </c>
      <c r="EG79" s="1">
        <f t="shared" si="852"/>
        <v>50.90112271857452</v>
      </c>
      <c r="EH79" s="1">
        <f t="shared" si="852"/>
        <v>52.121403592118625</v>
      </c>
      <c r="EI79" s="1">
        <f t="shared" si="852"/>
        <v>53.370938936503606</v>
      </c>
      <c r="EJ79" s="1">
        <f t="shared" si="852"/>
        <v>54.650430085400025</v>
      </c>
      <c r="EK79" s="1">
        <f t="shared" si="852"/>
        <v>55.960595185939887</v>
      </c>
      <c r="EL79" s="1">
        <f t="shared" si="852"/>
        <v>57.302169601795121</v>
      </c>
      <c r="EM79" s="1">
        <f t="shared" si="852"/>
        <v>58.675906325919186</v>
      </c>
      <c r="EN79" s="1">
        <f t="shared" si="852"/>
        <v>60.082576403183666</v>
      </c>
      <c r="EO79" s="1">
        <f t="shared" si="852"/>
        <v>61.522969363146856</v>
      </c>
      <c r="EP79" s="1">
        <f t="shared" si="852"/>
        <v>62.99789366319758</v>
      </c>
      <c r="EQ79" s="1">
        <f t="shared" si="852"/>
        <v>64.508177142322353</v>
      </c>
      <c r="ER79" s="1">
        <f t="shared" si="852"/>
        <v>66.054667485751381</v>
      </c>
      <c r="ES79" s="1">
        <f t="shared" si="852"/>
        <v>67.638232700743472</v>
      </c>
      <c r="ET79" s="1">
        <f t="shared" ref="ET79:FR83" si="853">S*ET$26^(ET$28-$C79)*ET$27^$C79+ET$24</f>
        <v>69.259761603777378</v>
      </c>
      <c r="EU79" s="1">
        <f t="shared" si="853"/>
        <v>70.920164319422639</v>
      </c>
      <c r="EV79" s="1">
        <f t="shared" si="853"/>
        <v>72.620372791170482</v>
      </c>
      <c r="EW79" s="1">
        <f t="shared" si="853"/>
        <v>74.361341304510788</v>
      </c>
      <c r="EX79" s="1">
        <f t="shared" si="853"/>
        <v>76.144047022549259</v>
      </c>
      <c r="EY79" s="1">
        <f t="shared" si="853"/>
        <v>77.969490534465223</v>
      </c>
      <c r="EZ79" s="1">
        <f t="shared" si="853"/>
        <v>79.838696417117944</v>
      </c>
      <c r="FA79" s="1">
        <f t="shared" si="853"/>
        <v>81.752713810116461</v>
      </c>
      <c r="FB79" s="1">
        <f t="shared" si="853"/>
        <v>83.71261700467619</v>
      </c>
      <c r="FC79" s="1">
        <f t="shared" si="853"/>
        <v>85.719506046592201</v>
      </c>
      <c r="FD79" s="1">
        <f t="shared" si="853"/>
        <v>87.774507353668199</v>
      </c>
      <c r="FE79" s="1">
        <f t="shared" si="853"/>
        <v>89.878774347947129</v>
      </c>
      <c r="FF79" s="1">
        <f t="shared" si="853"/>
        <v>92.033488103099032</v>
      </c>
      <c r="FG79" s="1">
        <f t="shared" si="853"/>
        <v>94.23985800732865</v>
      </c>
      <c r="FH79" s="1">
        <f t="shared" si="853"/>
        <v>96.499122442175633</v>
      </c>
      <c r="FI79" s="1">
        <f t="shared" si="853"/>
        <v>98.812549477587723</v>
      </c>
      <c r="FJ79" s="1">
        <f t="shared" si="853"/>
        <v>101.18143758365756</v>
      </c>
      <c r="FK79" s="1">
        <f t="shared" si="853"/>
        <v>103.60711635942214</v>
      </c>
      <c r="FL79" s="1">
        <f t="shared" si="853"/>
        <v>106.0909472791344</v>
      </c>
      <c r="FM79" s="1">
        <f t="shared" si="853"/>
        <v>108.63432445642525</v>
      </c>
      <c r="FN79" s="1">
        <f t="shared" si="853"/>
        <v>111.2386754267858</v>
      </c>
      <c r="FO79" s="1">
        <f t="shared" si="853"/>
        <v>113.90546194880793</v>
      </c>
      <c r="FP79" s="1">
        <f t="shared" si="853"/>
        <v>116.63618082463375</v>
      </c>
      <c r="FQ79" s="1">
        <f t="shared" si="853"/>
        <v>119.43236474007411</v>
      </c>
      <c r="FR79" s="1">
        <f t="shared" si="853"/>
        <v>122.29558312486769</v>
      </c>
      <c r="FS79">
        <f t="shared" si="826"/>
        <v>2.3834937214761185E-8</v>
      </c>
      <c r="FT79">
        <f t="shared" si="816"/>
        <v>2.914907545423829E-6</v>
      </c>
    </row>
    <row r="80" spans="3:176" x14ac:dyDescent="0.15">
      <c r="C80" s="6">
        <v>51</v>
      </c>
      <c r="BC80" s="12">
        <f t="shared" ref="BC80:CH80" si="854">S*BC$26^(BC$28-$C80)*BC$27^$C80+BC$24</f>
        <v>7.4712459353634992</v>
      </c>
      <c r="BD80" s="1">
        <f t="shared" si="854"/>
        <v>7.6368708109669994</v>
      </c>
      <c r="BE80" s="1">
        <f t="shared" si="854"/>
        <v>7.8065854943414763</v>
      </c>
      <c r="BF80" s="1">
        <f t="shared" si="854"/>
        <v>7.9804911221679298</v>
      </c>
      <c r="BG80" s="1">
        <f t="shared" si="854"/>
        <v>8.1586913321779271</v>
      </c>
      <c r="BH80" s="1">
        <f t="shared" si="854"/>
        <v>8.3412923250031259</v>
      </c>
      <c r="BI80" s="1">
        <f t="shared" si="854"/>
        <v>8.528402927554291</v>
      </c>
      <c r="BJ80" s="1">
        <f t="shared" si="854"/>
        <v>8.72013465796765</v>
      </c>
      <c r="BK80" s="1">
        <f t="shared" si="854"/>
        <v>8.9166017921573353</v>
      </c>
      <c r="BL80" s="1">
        <f t="shared" si="854"/>
        <v>9.1179214320136133</v>
      </c>
      <c r="BM80" s="1">
        <f t="shared" si="854"/>
        <v>9.3242135752876365</v>
      </c>
      <c r="BN80" s="1">
        <f t="shared" si="854"/>
        <v>9.5356011872043851</v>
      </c>
      <c r="BO80" s="1">
        <f t="shared" si="854"/>
        <v>9.7522102738465666</v>
      </c>
      <c r="BP80" s="1">
        <f t="shared" si="854"/>
        <v>9.9741699573532667</v>
      </c>
      <c r="BQ80" s="1">
        <f t="shared" si="854"/>
        <v>10.201612552978187</v>
      </c>
      <c r="BR80" s="1">
        <f t="shared" si="854"/>
        <v>10.434673648053518</v>
      </c>
      <c r="BS80" s="1">
        <f t="shared" si="854"/>
        <v>10.673492182906539</v>
      </c>
      <c r="BT80" s="1">
        <f t="shared" si="854"/>
        <v>10.918210533777209</v>
      </c>
      <c r="BU80" s="1">
        <f t="shared" si="854"/>
        <v>11.168974597786317</v>
      </c>
      <c r="BV80" s="1">
        <f t="shared" si="854"/>
        <v>11.425933880004781</v>
      </c>
      <c r="BW80" s="1">
        <f t="shared" si="854"/>
        <v>11.689241582676168</v>
      </c>
      <c r="BX80" s="1">
        <f t="shared" si="854"/>
        <v>11.959054696645607</v>
      </c>
      <c r="BY80" s="1">
        <f t="shared" si="854"/>
        <v>12.235534095049712</v>
      </c>
      <c r="BZ80" s="1">
        <f t="shared" si="854"/>
        <v>12.518844629323373</v>
      </c>
      <c r="CA80" s="1">
        <f t="shared" si="854"/>
        <v>12.80915522758076</v>
      </c>
      <c r="CB80" s="1">
        <f t="shared" si="854"/>
        <v>13.106638995429217</v>
      </c>
      <c r="CC80" s="1">
        <f t="shared" si="854"/>
        <v>13.41147331927624</v>
      </c>
      <c r="CD80" s="1">
        <f t="shared" si="854"/>
        <v>13.723839972191168</v>
      </c>
      <c r="CE80" s="1">
        <f t="shared" si="854"/>
        <v>14.043925222384765</v>
      </c>
      <c r="CF80" s="1">
        <f t="shared" si="854"/>
        <v>14.371919944371459</v>
      </c>
      <c r="CG80" s="1">
        <f t="shared" si="854"/>
        <v>14.708019732880535</v>
      </c>
      <c r="CH80" s="1">
        <f t="shared" si="854"/>
        <v>15.0524250195843</v>
      </c>
      <c r="CI80" s="1">
        <f t="shared" ref="CI80:ET80" si="855">S*CI$26^(CI$28-$C80)*CI$27^$C80+CI$24</f>
        <v>15.405341192712861</v>
      </c>
      <c r="CJ80" s="1">
        <f t="shared" si="855"/>
        <v>15.76697871962692</v>
      </c>
      <c r="CK80" s="1">
        <f t="shared" si="855"/>
        <v>16.137553272421691</v>
      </c>
      <c r="CL80" s="1">
        <f t="shared" si="855"/>
        <v>16.517285856636981</v>
      </c>
      <c r="CM80" s="1">
        <f t="shared" si="855"/>
        <v>16.906402943150123</v>
      </c>
      <c r="CN80" s="1">
        <f t="shared" si="855"/>
        <v>17.305136603330638</v>
      </c>
      <c r="CO80" s="1">
        <f t="shared" si="855"/>
        <v>17.713724647537088</v>
      </c>
      <c r="CP80" s="1">
        <f t="shared" si="855"/>
        <v>18.132410767038973</v>
      </c>
      <c r="CQ80" s="1">
        <f t="shared" si="855"/>
        <v>18.561444679448201</v>
      </c>
      <c r="CR80" s="1">
        <f t="shared" si="855"/>
        <v>19.001082277747031</v>
      </c>
      <c r="CS80" s="1">
        <f t="shared" si="855"/>
        <v>19.451585783001391</v>
      </c>
      <c r="CT80" s="1">
        <f t="shared" si="855"/>
        <v>19.913223900850674</v>
      </c>
      <c r="CU80" s="1">
        <f t="shared" si="855"/>
        <v>20.386271981867495</v>
      </c>
      <c r="CV80" s="1">
        <f t="shared" si="855"/>
        <v>20.871012185882968</v>
      </c>
      <c r="CW80" s="1">
        <f t="shared" si="855"/>
        <v>21.367733650375737</v>
      </c>
      <c r="CX80" s="1">
        <f t="shared" si="855"/>
        <v>21.87673266302512</v>
      </c>
      <c r="CY80" s="1">
        <f t="shared" si="855"/>
        <v>22.398312838531396</v>
      </c>
      <c r="CZ80" s="1">
        <f t="shared" si="855"/>
        <v>22.932785299808764</v>
      </c>
      <c r="DA80" s="1">
        <f t="shared" si="855"/>
        <v>23.480468863659109</v>
      </c>
      <c r="DB80" s="1">
        <f t="shared" si="855"/>
        <v>24.041690231037336</v>
      </c>
      <c r="DC80" s="1">
        <f t="shared" si="855"/>
        <v>24.616784182021885</v>
      </c>
      <c r="DD80" s="1">
        <f t="shared" si="855"/>
        <v>25.206093775606757</v>
      </c>
      <c r="DE80" s="1">
        <f t="shared" si="855"/>
        <v>25.809970554434255</v>
      </c>
      <c r="DF80" s="1">
        <f t="shared" si="855"/>
        <v>26.42877475459067</v>
      </c>
      <c r="DG80" s="1">
        <f t="shared" si="855"/>
        <v>27.062875520590072</v>
      </c>
      <c r="DH80" s="1">
        <f t="shared" si="855"/>
        <v>27.712651125674544</v>
      </c>
      <c r="DI80" s="1">
        <f t="shared" si="855"/>
        <v>28.378489197562295</v>
      </c>
      <c r="DJ80" s="1">
        <f t="shared" si="855"/>
        <v>29.060786949778404</v>
      </c>
      <c r="DK80" s="1">
        <f t="shared" si="855"/>
        <v>29.759951418706258</v>
      </c>
      <c r="DL80" s="1">
        <f t="shared" si="855"/>
        <v>30.476399706501056</v>
      </c>
      <c r="DM80" s="1">
        <f t="shared" si="855"/>
        <v>31.210559230010517</v>
      </c>
      <c r="DN80" s="1">
        <f t="shared" si="855"/>
        <v>31.962867975851221</v>
      </c>
      <c r="DO80" s="1">
        <f t="shared" si="855"/>
        <v>32.733774761792802</v>
      </c>
      <c r="DP80" s="1">
        <f t="shared" si="855"/>
        <v>33.523739504606056</v>
      </c>
      <c r="DQ80" s="1">
        <f t="shared" si="855"/>
        <v>33.225811491404663</v>
      </c>
      <c r="DR80" s="1">
        <f t="shared" si="855"/>
        <v>34.022352316154446</v>
      </c>
      <c r="DS80" s="1">
        <f t="shared" si="855"/>
        <v>34.837989056308963</v>
      </c>
      <c r="DT80" s="1">
        <f t="shared" si="855"/>
        <v>35.673179508849593</v>
      </c>
      <c r="DU80" s="1">
        <f t="shared" si="855"/>
        <v>36.528392445778977</v>
      </c>
      <c r="DV80" s="1">
        <f t="shared" si="855"/>
        <v>37.404107877231169</v>
      </c>
      <c r="DW80" s="1">
        <f t="shared" si="855"/>
        <v>38.300817320889671</v>
      </c>
      <c r="DX80" s="1">
        <f t="shared" si="855"/>
        <v>39.219024077864276</v>
      </c>
      <c r="DY80" s="1">
        <f t="shared" si="855"/>
        <v>40.159243515181707</v>
      </c>
      <c r="DZ80" s="1">
        <f t="shared" si="855"/>
        <v>41.122003355048548</v>
      </c>
      <c r="EA80" s="1">
        <f t="shared" si="855"/>
        <v>42.107843971048773</v>
      </c>
      <c r="EB80" s="1">
        <f t="shared" si="855"/>
        <v>43.117318691442314</v>
      </c>
      <c r="EC80" s="1">
        <f t="shared" si="855"/>
        <v>44.150994109734683</v>
      </c>
      <c r="ED80" s="1">
        <f t="shared" si="855"/>
        <v>45.209450402691999</v>
      </c>
      <c r="EE80" s="1">
        <f t="shared" si="855"/>
        <v>46.293281655980145</v>
      </c>
      <c r="EF80" s="1">
        <f t="shared" si="855"/>
        <v>47.403096197610466</v>
      </c>
      <c r="EG80" s="1">
        <f t="shared" si="855"/>
        <v>48.539516939379439</v>
      </c>
      <c r="EH80" s="1">
        <f t="shared" si="855"/>
        <v>49.70318172649386</v>
      </c>
      <c r="EI80" s="1">
        <f t="shared" si="855"/>
        <v>50.894743695577787</v>
      </c>
      <c r="EJ80" s="1">
        <f t="shared" si="855"/>
        <v>52.114871641262191</v>
      </c>
      <c r="EK80" s="1">
        <f t="shared" si="855"/>
        <v>53.364250391562962</v>
      </c>
      <c r="EL80" s="1">
        <f t="shared" si="855"/>
        <v>54.643581192258246</v>
      </c>
      <c r="EM80" s="1">
        <f t="shared" si="855"/>
        <v>55.953582100480553</v>
      </c>
      <c r="EN80" s="1">
        <f t="shared" si="855"/>
        <v>57.294988387744638</v>
      </c>
      <c r="EO80" s="1">
        <f t="shared" si="855"/>
        <v>58.668552952637512</v>
      </c>
      <c r="EP80" s="1">
        <f t="shared" si="855"/>
        <v>60.075046743401941</v>
      </c>
      <c r="EQ80" s="1">
        <f t="shared" si="855"/>
        <v>61.515259190650994</v>
      </c>
      <c r="ER80" s="1">
        <f t="shared" si="855"/>
        <v>62.989998650456023</v>
      </c>
      <c r="ES80" s="1">
        <f t="shared" si="855"/>
        <v>64.500092858057286</v>
      </c>
      <c r="ET80" s="1">
        <f t="shared" si="855"/>
        <v>66.046389392451502</v>
      </c>
      <c r="EU80" s="1">
        <f t="shared" si="853"/>
        <v>67.629756152117224</v>
      </c>
      <c r="EV80" s="1">
        <f t="shared" si="853"/>
        <v>69.25108184214497</v>
      </c>
      <c r="EW80" s="1">
        <f t="shared" si="853"/>
        <v>70.91127647304593</v>
      </c>
      <c r="EX80" s="1">
        <f t="shared" si="853"/>
        <v>72.611271871518355</v>
      </c>
      <c r="EY80" s="1">
        <f t="shared" si="853"/>
        <v>74.352022203459299</v>
      </c>
      <c r="EZ80" s="1">
        <f t="shared" si="853"/>
        <v>76.134504509514599</v>
      </c>
      <c r="FA80" s="1">
        <f t="shared" si="853"/>
        <v>77.959719253467924</v>
      </c>
      <c r="FB80" s="1">
        <f t="shared" si="853"/>
        <v>79.828690883776574</v>
      </c>
      <c r="FC80" s="1">
        <f t="shared" si="853"/>
        <v>81.742468408569579</v>
      </c>
      <c r="FD80" s="1">
        <f t="shared" si="853"/>
        <v>83.702125984430097</v>
      </c>
      <c r="FE80" s="1">
        <f t="shared" si="853"/>
        <v>85.708763519293512</v>
      </c>
      <c r="FF80" s="1">
        <f t="shared" si="853"/>
        <v>87.763507289798653</v>
      </c>
      <c r="FG80" s="1">
        <f t="shared" si="853"/>
        <v>89.867510573439603</v>
      </c>
      <c r="FH80" s="1">
        <f t="shared" si="853"/>
        <v>92.02195429587195</v>
      </c>
      <c r="FI80" s="1">
        <f t="shared" si="853"/>
        <v>94.22804769373775</v>
      </c>
      <c r="FJ80" s="1">
        <f t="shared" si="853"/>
        <v>96.487028993380306</v>
      </c>
      <c r="FK80" s="1">
        <f t="shared" si="853"/>
        <v>98.800166105830542</v>
      </c>
      <c r="FL80" s="1">
        <f t="shared" si="853"/>
        <v>101.16875733845438</v>
      </c>
      <c r="FM80" s="1">
        <f t="shared" si="853"/>
        <v>103.5941321236611</v>
      </c>
      <c r="FN80" s="1">
        <f t="shared" si="853"/>
        <v>106.077651765081</v>
      </c>
      <c r="FO80" s="1">
        <f t="shared" si="853"/>
        <v>108.62071020163224</v>
      </c>
      <c r="FP80" s="1">
        <f t="shared" si="853"/>
        <v>111.22473478990447</v>
      </c>
      <c r="FQ80" s="1">
        <f t="shared" si="853"/>
        <v>113.89118710529927</v>
      </c>
      <c r="FR80" s="1">
        <f t="shared" si="853"/>
        <v>116.62156376237672</v>
      </c>
      <c r="FS80">
        <f t="shared" si="826"/>
        <v>5.6082205211202876E-8</v>
      </c>
      <c r="FT80">
        <f t="shared" si="816"/>
        <v>6.5403944709729924E-6</v>
      </c>
    </row>
    <row r="81" spans="3:176" x14ac:dyDescent="0.15">
      <c r="C81" s="6">
        <v>52</v>
      </c>
      <c r="BC81" s="1"/>
      <c r="BD81" s="12">
        <f t="shared" ref="BD81:CI81" si="856">S*BD$26^(BD$28-$C81)*BD$27^$C81+BD$24</f>
        <v>7.3090475308505969</v>
      </c>
      <c r="BE81" s="1">
        <f t="shared" si="856"/>
        <v>7.4706553356403695</v>
      </c>
      <c r="BF81" s="1">
        <f t="shared" si="856"/>
        <v>7.6362536065013185</v>
      </c>
      <c r="BG81" s="1">
        <f t="shared" si="856"/>
        <v>7.8059410234515374</v>
      </c>
      <c r="BH81" s="1">
        <f t="shared" si="856"/>
        <v>7.9798187068078477</v>
      </c>
      <c r="BI81" s="1">
        <f t="shared" si="856"/>
        <v>8.1579902775329565</v>
      </c>
      <c r="BJ81" s="1">
        <f t="shared" si="856"/>
        <v>8.3405619190749736</v>
      </c>
      <c r="BK81" s="1">
        <f t="shared" si="856"/>
        <v>8.5276424407361855</v>
      </c>
      <c r="BL81" s="1">
        <f t="shared" si="856"/>
        <v>8.7193433426088873</v>
      </c>
      <c r="BM81" s="1">
        <f t="shared" si="856"/>
        <v>8.9157788821170652</v>
      </c>
      <c r="BN81" s="1">
        <f t="shared" si="856"/>
        <v>9.117066142203587</v>
      </c>
      <c r="BO81" s="1">
        <f t="shared" si="856"/>
        <v>9.3233251012036451</v>
      </c>
      <c r="BP81" s="1">
        <f t="shared" si="856"/>
        <v>9.5346787044461205</v>
      </c>
      <c r="BQ81" s="1">
        <f t="shared" si="856"/>
        <v>9.751252937625603</v>
      </c>
      <c r="BR81" s="1">
        <f t="shared" si="856"/>
        <v>9.9731769019888628</v>
      </c>
      <c r="BS81" s="1">
        <f t="shared" si="856"/>
        <v>10.200582891380641</v>
      </c>
      <c r="BT81" s="1">
        <f t="shared" si="856"/>
        <v>10.433606471194734</v>
      </c>
      <c r="BU81" s="1">
        <f t="shared" si="856"/>
        <v>10.672386559277497</v>
      </c>
      <c r="BV81" s="1">
        <f t="shared" si="856"/>
        <v>10.917065508832041</v>
      </c>
      <c r="BW81" s="1">
        <f t="shared" si="856"/>
        <v>11.167789193372595</v>
      </c>
      <c r="BX81" s="1">
        <f t="shared" si="856"/>
        <v>11.424707093779759</v>
      </c>
      <c r="BY81" s="1">
        <f t="shared" si="856"/>
        <v>11.687972387508557</v>
      </c>
      <c r="BZ81" s="1">
        <f t="shared" si="856"/>
        <v>11.957742040002582</v>
      </c>
      <c r="CA81" s="1">
        <f t="shared" si="856"/>
        <v>12.234176898368734</v>
      </c>
      <c r="CB81" s="1">
        <f t="shared" si="856"/>
        <v>12.517441787368497</v>
      </c>
      <c r="CC81" s="1">
        <f t="shared" si="856"/>
        <v>12.807705607783005</v>
      </c>
      <c r="CD81" s="1">
        <f t="shared" si="856"/>
        <v>13.105141437210648</v>
      </c>
      <c r="CE81" s="1">
        <f t="shared" si="856"/>
        <v>13.409926633357324</v>
      </c>
      <c r="CF81" s="1">
        <f t="shared" si="856"/>
        <v>13.722242939880989</v>
      </c>
      <c r="CG81" s="1">
        <f t="shared" si="856"/>
        <v>14.0422765948537</v>
      </c>
      <c r="CH81" s="1">
        <f t="shared" si="856"/>
        <v>14.370218441905877</v>
      </c>
      <c r="CI81" s="1">
        <f t="shared" si="856"/>
        <v>14.706264044119031</v>
      </c>
      <c r="CJ81" s="1">
        <f t="shared" ref="CJ81:EU86" si="857">S*CJ$26^(CJ$28-$C81)*CJ$27^$C81+CJ$24</f>
        <v>15.050613800735084</v>
      </c>
      <c r="CK81" s="1">
        <f t="shared" si="857"/>
        <v>15.403473066751769</v>
      </c>
      <c r="CL81" s="1">
        <f t="shared" si="857"/>
        <v>15.765052275475579</v>
      </c>
      <c r="CM81" s="1">
        <f t="shared" si="857"/>
        <v>16.135567064105409</v>
      </c>
      <c r="CN81" s="1">
        <f t="shared" si="857"/>
        <v>16.515238402421744</v>
      </c>
      <c r="CO81" s="1">
        <f t="shared" si="857"/>
        <v>16.90429272465833</v>
      </c>
      <c r="CP81" s="1">
        <f t="shared" si="857"/>
        <v>17.302962064634883</v>
      </c>
      <c r="CQ81" s="1">
        <f t="shared" si="857"/>
        <v>17.711484194231609</v>
      </c>
      <c r="CR81" s="1">
        <f t="shared" si="857"/>
        <v>18.130102765288079</v>
      </c>
      <c r="CS81" s="1">
        <f t="shared" si="857"/>
        <v>18.559067455011213</v>
      </c>
      <c r="CT81" s="1">
        <f t="shared" si="857"/>
        <v>18.99863411497908</v>
      </c>
      <c r="CU81" s="1">
        <f t="shared" si="857"/>
        <v>19.449064923829507</v>
      </c>
      <c r="CV81" s="1">
        <f t="shared" si="857"/>
        <v>19.910628543724588</v>
      </c>
      <c r="CW81" s="1">
        <f t="shared" si="857"/>
        <v>20.383600280684437</v>
      </c>
      <c r="CX81" s="1">
        <f t="shared" si="857"/>
        <v>20.868262248885941</v>
      </c>
      <c r="CY81" s="1">
        <f t="shared" si="857"/>
        <v>21.364903539024503</v>
      </c>
      <c r="CZ81" s="1">
        <f t="shared" si="857"/>
        <v>21.873820390839271</v>
      </c>
      <c r="DA81" s="1">
        <f t="shared" si="857"/>
        <v>22.395316369904819</v>
      </c>
      <c r="DB81" s="1">
        <f t="shared" si="857"/>
        <v>22.929702548794811</v>
      </c>
      <c r="DC81" s="1">
        <f t="shared" si="857"/>
        <v>23.477297692725678</v>
      </c>
      <c r="DD81" s="1">
        <f t="shared" si="857"/>
        <v>24.038428449791219</v>
      </c>
      <c r="DE81" s="1">
        <f t="shared" si="857"/>
        <v>24.613429545901507</v>
      </c>
      <c r="DF81" s="1">
        <f t="shared" si="857"/>
        <v>25.202643984542672</v>
      </c>
      <c r="DG81" s="1">
        <f t="shared" si="857"/>
        <v>25.806423251476417</v>
      </c>
      <c r="DH81" s="1">
        <f t="shared" si="857"/>
        <v>26.425127524501857</v>
      </c>
      <c r="DI81" s="1">
        <f t="shared" si="857"/>
        <v>27.059125888404438</v>
      </c>
      <c r="DJ81" s="1">
        <f t="shared" si="857"/>
        <v>27.708796555220591</v>
      </c>
      <c r="DK81" s="1">
        <f t="shared" si="857"/>
        <v>28.374527089949272</v>
      </c>
      <c r="DL81" s="1">
        <f t="shared" si="857"/>
        <v>29.056714641845332</v>
      </c>
      <c r="DM81" s="1">
        <f t="shared" si="857"/>
        <v>29.755766181432502</v>
      </c>
      <c r="DN81" s="1">
        <f t="shared" si="857"/>
        <v>30.472098743377714</v>
      </c>
      <c r="DO81" s="1">
        <f t="shared" si="857"/>
        <v>31.20613967537145</v>
      </c>
      <c r="DP81" s="1">
        <f t="shared" si="857"/>
        <v>31.95832689316283</v>
      </c>
      <c r="DQ81" s="1">
        <f t="shared" si="857"/>
        <v>31.68426851070506</v>
      </c>
      <c r="DR81" s="1">
        <f t="shared" si="857"/>
        <v>32.443853069765105</v>
      </c>
      <c r="DS81" s="1">
        <f t="shared" si="857"/>
        <v>33.221647571155593</v>
      </c>
      <c r="DT81" s="1">
        <f t="shared" si="857"/>
        <v>34.018088571933582</v>
      </c>
      <c r="DU81" s="1">
        <f t="shared" si="857"/>
        <v>34.833623094980787</v>
      </c>
      <c r="DV81" s="1">
        <f t="shared" si="857"/>
        <v>35.668708879906674</v>
      </c>
      <c r="DW81" s="1">
        <f t="shared" si="857"/>
        <v>36.52381463996646</v>
      </c>
      <c r="DX81" s="1">
        <f t="shared" si="857"/>
        <v>37.399420325138465</v>
      </c>
      <c r="DY81" s="1">
        <f t="shared" si="857"/>
        <v>38.296017391508265</v>
      </c>
      <c r="DZ81" s="1">
        <f t="shared" si="857"/>
        <v>39.214109077111054</v>
      </c>
      <c r="EA81" s="1">
        <f t="shared" si="857"/>
        <v>40.15421068438679</v>
      </c>
      <c r="EB81" s="1">
        <f t="shared" si="857"/>
        <v>41.116849869406913</v>
      </c>
      <c r="EC81" s="1">
        <f t="shared" si="857"/>
        <v>42.102566938034812</v>
      </c>
      <c r="ED81" s="1">
        <f t="shared" si="857"/>
        <v>43.111915149186281</v>
      </c>
      <c r="EE81" s="1">
        <f t="shared" si="857"/>
        <v>44.14546102536027</v>
      </c>
      <c r="EF81" s="1">
        <f t="shared" si="857"/>
        <v>45.203784670614105</v>
      </c>
      <c r="EG81" s="1">
        <f t="shared" si="857"/>
        <v>46.287480096161723</v>
      </c>
      <c r="EH81" s="1">
        <f t="shared" si="857"/>
        <v>47.397155553777679</v>
      </c>
      <c r="EI81" s="1">
        <f t="shared" si="857"/>
        <v>48.533433877193993</v>
      </c>
      <c r="EJ81" s="1">
        <f t="shared" si="857"/>
        <v>49.696952831681529</v>
      </c>
      <c r="EK81" s="1">
        <f t="shared" si="857"/>
        <v>50.888365472012055</v>
      </c>
      <c r="EL81" s="1">
        <f t="shared" si="857"/>
        <v>52.108340509001934</v>
      </c>
      <c r="EM81" s="1">
        <f t="shared" si="857"/>
        <v>53.357562684843153</v>
      </c>
      <c r="EN81" s="1">
        <f t="shared" si="857"/>
        <v>54.63673315743246</v>
      </c>
      <c r="EO81" s="1">
        <f t="shared" si="857"/>
        <v>55.946569893914088</v>
      </c>
      <c r="EP81" s="1">
        <f t="shared" si="857"/>
        <v>57.287808073657224</v>
      </c>
      <c r="EQ81" s="1">
        <f t="shared" si="857"/>
        <v>58.661200500894182</v>
      </c>
      <c r="ER81" s="1">
        <f t="shared" si="857"/>
        <v>60.067518027251154</v>
      </c>
      <c r="ES81" s="1">
        <f t="shared" si="857"/>
        <v>61.507549984408215</v>
      </c>
      <c r="ET81" s="1">
        <f t="shared" si="857"/>
        <v>62.982104627132088</v>
      </c>
      <c r="EU81" s="1">
        <f t="shared" si="857"/>
        <v>64.492009586929711</v>
      </c>
      <c r="EV81" s="1">
        <f t="shared" si="853"/>
        <v>66.03811233657764</v>
      </c>
      <c r="EW81" s="1">
        <f t="shared" si="853"/>
        <v>67.621280665787722</v>
      </c>
      <c r="EX81" s="1">
        <f t="shared" si="853"/>
        <v>69.242403168276411</v>
      </c>
      <c r="EY81" s="1">
        <f t="shared" si="853"/>
        <v>70.9023897405106</v>
      </c>
      <c r="EZ81" s="1">
        <f t="shared" si="853"/>
        <v>72.602172092410328</v>
      </c>
      <c r="FA81" s="1">
        <f t="shared" si="853"/>
        <v>74.342704270294817</v>
      </c>
      <c r="FB81" s="1">
        <f t="shared" si="853"/>
        <v>76.124963192365385</v>
      </c>
      <c r="FC81" s="1">
        <f t="shared" si="853"/>
        <v>77.949949197025632</v>
      </c>
      <c r="FD81" s="1">
        <f t="shared" si="853"/>
        <v>79.818686604347207</v>
      </c>
      <c r="FE81" s="1">
        <f t="shared" si="853"/>
        <v>81.73222429099539</v>
      </c>
      <c r="FF81" s="1">
        <f t="shared" si="853"/>
        <v>83.691636278938134</v>
      </c>
      <c r="FG81" s="1">
        <f t="shared" si="853"/>
        <v>85.698022338268231</v>
      </c>
      <c r="FH81" s="1">
        <f t="shared" si="853"/>
        <v>87.752508604477526</v>
      </c>
      <c r="FI81" s="1">
        <f t="shared" si="853"/>
        <v>89.856248210529145</v>
      </c>
      <c r="FJ81" s="1">
        <f t="shared" si="853"/>
        <v>92.01042193408297</v>
      </c>
      <c r="FK81" s="1">
        <f t="shared" si="853"/>
        <v>94.216238860237212</v>
      </c>
      <c r="FL81" s="1">
        <f t="shared" si="853"/>
        <v>96.474937060158396</v>
      </c>
      <c r="FM81" s="1">
        <f t="shared" si="853"/>
        <v>98.78778428598045</v>
      </c>
      <c r="FN81" s="1">
        <f t="shared" si="853"/>
        <v>101.15607868236309</v>
      </c>
      <c r="FO81" s="1">
        <f t="shared" si="853"/>
        <v>103.58114951510849</v>
      </c>
      <c r="FP81" s="1">
        <f t="shared" si="853"/>
        <v>106.06435791724607</v>
      </c>
      <c r="FQ81" s="1">
        <f t="shared" si="853"/>
        <v>108.60709765300288</v>
      </c>
      <c r="FR81" s="1">
        <f t="shared" si="853"/>
        <v>111.21079590008958</v>
      </c>
      <c r="FS81">
        <f t="shared" si="826"/>
        <v>1.2834196961794496E-7</v>
      </c>
      <c r="FT81">
        <f t="shared" si="816"/>
        <v>1.4273012588596774E-5</v>
      </c>
    </row>
    <row r="82" spans="3:176" x14ac:dyDescent="0.15">
      <c r="C82" s="6">
        <v>53</v>
      </c>
      <c r="BC82" s="1"/>
      <c r="BE82" s="12">
        <f t="shared" ref="BE82:DP82" si="858">S*BE$26^(BE$28-$C82)*BE$27^$C82+BE$24</f>
        <v>7.1507950564724307</v>
      </c>
      <c r="BF82" s="1">
        <f t="shared" si="858"/>
        <v>7.3084833691194193</v>
      </c>
      <c r="BG82" s="1">
        <f t="shared" si="858"/>
        <v>7.4700652192008343</v>
      </c>
      <c r="BH82" s="1">
        <f t="shared" si="858"/>
        <v>7.6356368897455074</v>
      </c>
      <c r="BI82" s="1">
        <f t="shared" si="858"/>
        <v>7.8052970448048455</v>
      </c>
      <c r="BJ82" s="1">
        <f t="shared" si="858"/>
        <v>7.9791467883341358</v>
      </c>
      <c r="BK82" s="1">
        <f t="shared" si="858"/>
        <v>8.1572897245299387</v>
      </c>
      <c r="BL82" s="1">
        <f t="shared" si="858"/>
        <v>8.3398320196596032</v>
      </c>
      <c r="BM82" s="1">
        <f t="shared" si="858"/>
        <v>8.5268824654197797</v>
      </c>
      <c r="BN82" s="1">
        <f t="shared" si="858"/>
        <v>8.7185525438617528</v>
      </c>
      <c r="BO82" s="1">
        <f t="shared" si="858"/>
        <v>8.9149564939223502</v>
      </c>
      <c r="BP82" s="1">
        <f t="shared" si="858"/>
        <v>9.116211379600113</v>
      </c>
      <c r="BQ82" s="1">
        <f t="shared" si="858"/>
        <v>9.3224371598174152</v>
      </c>
      <c r="BR82" s="1">
        <f t="shared" si="858"/>
        <v>9.5337567600102542</v>
      </c>
      <c r="BS82" s="1">
        <f t="shared" si="858"/>
        <v>9.750296145488397</v>
      </c>
      <c r="BT82" s="1">
        <f t="shared" si="858"/>
        <v>9.9721843966096841</v>
      </c>
      <c r="BU82" s="1">
        <f t="shared" si="858"/>
        <v>10.199553785813363</v>
      </c>
      <c r="BV82" s="1">
        <f t="shared" si="858"/>
        <v>10.43253985655838</v>
      </c>
      <c r="BW82" s="1">
        <f t="shared" si="858"/>
        <v>10.671281504213812</v>
      </c>
      <c r="BX82" s="1">
        <f t="shared" si="858"/>
        <v>10.915921058949634</v>
      </c>
      <c r="BY82" s="1">
        <f t="shared" si="858"/>
        <v>11.166604370677353</v>
      </c>
      <c r="BZ82" s="1">
        <f t="shared" si="858"/>
        <v>11.423480896091151</v>
      </c>
      <c r="CA82" s="1">
        <f t="shared" si="858"/>
        <v>11.686703787861529</v>
      </c>
      <c r="CB82" s="1">
        <f t="shared" si="858"/>
        <v>11.956429986034648</v>
      </c>
      <c r="CC82" s="1">
        <f t="shared" si="858"/>
        <v>12.232820311691908</v>
      </c>
      <c r="CD82" s="1">
        <f t="shared" si="858"/>
        <v>12.516039562925696</v>
      </c>
      <c r="CE82" s="1">
        <f t="shared" si="858"/>
        <v>12.806256613188546</v>
      </c>
      <c r="CF82" s="1">
        <f t="shared" si="858"/>
        <v>13.103644512074426</v>
      </c>
      <c r="CG82" s="1">
        <f t="shared" si="858"/>
        <v>13.408380588592262</v>
      </c>
      <c r="CH82" s="1">
        <f t="shared" si="858"/>
        <v>13.720646556993398</v>
      </c>
      <c r="CI82" s="1">
        <f t="shared" si="858"/>
        <v>14.040628625216069</v>
      </c>
      <c r="CJ82" s="1">
        <f t="shared" si="858"/>
        <v>14.368517606011661</v>
      </c>
      <c r="CK82" s="1">
        <f t="shared" si="858"/>
        <v>14.704509030819057</v>
      </c>
      <c r="CL82" s="1">
        <f t="shared" si="858"/>
        <v>15.048803266455028</v>
      </c>
      <c r="CM82" s="1">
        <f t="shared" si="858"/>
        <v>15.4016056346903</v>
      </c>
      <c r="CN82" s="1">
        <f t="shared" si="858"/>
        <v>15.763126534782698</v>
      </c>
      <c r="CO82" s="1">
        <f t="shared" si="858"/>
        <v>16.133581569040405</v>
      </c>
      <c r="CP82" s="1">
        <f t="shared" si="858"/>
        <v>16.513191671490411</v>
      </c>
      <c r="CQ82" s="1">
        <f t="shared" si="858"/>
        <v>16.902183239728767</v>
      </c>
      <c r="CR82" s="1">
        <f t="shared" si="858"/>
        <v>17.300788270031486</v>
      </c>
      <c r="CS82" s="1">
        <f t="shared" si="858"/>
        <v>17.709244495806626</v>
      </c>
      <c r="CT82" s="1">
        <f t="shared" si="858"/>
        <v>18.127795529470227</v>
      </c>
      <c r="CU82" s="1">
        <f t="shared" si="858"/>
        <v>18.556691007830743</v>
      </c>
      <c r="CV82" s="1">
        <f t="shared" si="858"/>
        <v>18.996186741068747</v>
      </c>
      <c r="CW82" s="1">
        <f t="shared" si="858"/>
        <v>19.44654486540086</v>
      </c>
      <c r="CX82" s="1">
        <f t="shared" si="858"/>
        <v>19.908033999518874</v>
      </c>
      <c r="CY82" s="1">
        <f t="shared" si="858"/>
        <v>20.380929404897643</v>
      </c>
      <c r="CZ82" s="1">
        <f t="shared" si="858"/>
        <v>20.865513150067198</v>
      </c>
      <c r="DA82" s="1">
        <f t="shared" si="858"/>
        <v>21.362074278947272</v>
      </c>
      <c r="DB82" s="1">
        <f t="shared" si="858"/>
        <v>21.870908983344592</v>
      </c>
      <c r="DC82" s="1">
        <f t="shared" si="858"/>
        <v>22.392320779715998</v>
      </c>
      <c r="DD82" s="1">
        <f t="shared" si="858"/>
        <v>22.926620690302745</v>
      </c>
      <c r="DE82" s="1">
        <f t="shared" si="858"/>
        <v>23.474127428744168</v>
      </c>
      <c r="DF82" s="1">
        <f t="shared" si="858"/>
        <v>24.035167590281485</v>
      </c>
      <c r="DG82" s="1">
        <f t="shared" si="858"/>
        <v>24.610075846665218</v>
      </c>
      <c r="DH82" s="1">
        <f t="shared" si="858"/>
        <v>25.199195145882555</v>
      </c>
      <c r="DI82" s="1">
        <f t="shared" si="858"/>
        <v>25.802876916823852</v>
      </c>
      <c r="DJ82" s="1">
        <f t="shared" si="858"/>
        <v>26.421481279010429</v>
      </c>
      <c r="DK82" s="1">
        <f t="shared" si="858"/>
        <v>27.055377257508809</v>
      </c>
      <c r="DL82" s="1">
        <f t="shared" si="858"/>
        <v>27.704943003159652</v>
      </c>
      <c r="DM82" s="1">
        <f t="shared" si="858"/>
        <v>28.370566018252841</v>
      </c>
      <c r="DN82" s="1">
        <f t="shared" si="858"/>
        <v>29.052643387783345</v>
      </c>
      <c r="DO82" s="1">
        <f t="shared" si="858"/>
        <v>29.751582016425946</v>
      </c>
      <c r="DP82" s="1">
        <f t="shared" si="858"/>
        <v>30.467798871370196</v>
      </c>
      <c r="DQ82" s="1">
        <f t="shared" si="857"/>
        <v>30.214246876051714</v>
      </c>
      <c r="DR82" s="1">
        <f t="shared" si="857"/>
        <v>30.938589790357049</v>
      </c>
      <c r="DS82" s="1">
        <f t="shared" si="857"/>
        <v>31.680297779478146</v>
      </c>
      <c r="DT82" s="1">
        <f t="shared" si="857"/>
        <v>32.43978714599406</v>
      </c>
      <c r="DU82" s="1">
        <f t="shared" si="857"/>
        <v>33.217484172736732</v>
      </c>
      <c r="DV82" s="1">
        <f t="shared" si="857"/>
        <v>34.013825362053034</v>
      </c>
      <c r="DW82" s="1">
        <f t="shared" si="857"/>
        <v>34.829257680802982</v>
      </c>
      <c r="DX82" s="1">
        <f t="shared" si="857"/>
        <v>35.66423881123125</v>
      </c>
      <c r="DY82" s="1">
        <f t="shared" si="857"/>
        <v>36.519237407853055</v>
      </c>
      <c r="DZ82" s="1">
        <f t="shared" si="857"/>
        <v>37.394733360498471</v>
      </c>
      <c r="EA82" s="1">
        <f t="shared" si="857"/>
        <v>38.291218063662917</v>
      </c>
      <c r="EB82" s="1">
        <f t="shared" si="857"/>
        <v>39.209194692314846</v>
      </c>
      <c r="EC82" s="1">
        <f t="shared" si="857"/>
        <v>40.149178484315556</v>
      </c>
      <c r="ED82" s="1">
        <f t="shared" si="857"/>
        <v>41.111697029609658</v>
      </c>
      <c r="EE82" s="1">
        <f t="shared" si="857"/>
        <v>42.097290566348413</v>
      </c>
      <c r="EF82" s="1">
        <f t="shared" si="857"/>
        <v>43.106512284112178</v>
      </c>
      <c r="EG82" s="1">
        <f t="shared" si="857"/>
        <v>44.139928634402253</v>
      </c>
      <c r="EH82" s="1">
        <f t="shared" si="857"/>
        <v>45.198119648576252</v>
      </c>
      <c r="EI82" s="1">
        <f t="shared" si="857"/>
        <v>46.281679263405522</v>
      </c>
      <c r="EJ82" s="1">
        <f t="shared" si="857"/>
        <v>47.391215654437381</v>
      </c>
      <c r="EK82" s="1">
        <f t="shared" si="857"/>
        <v>48.527351577349172</v>
      </c>
      <c r="EL82" s="1">
        <f t="shared" si="857"/>
        <v>49.69072471748585</v>
      </c>
      <c r="EM82" s="1">
        <f t="shared" si="857"/>
        <v>50.881988047777121</v>
      </c>
      <c r="EN82" s="1">
        <f t="shared" si="857"/>
        <v>52.101810195235267</v>
      </c>
      <c r="EO82" s="1">
        <f t="shared" si="857"/>
        <v>53.350875816239153</v>
      </c>
      <c r="EP82" s="1">
        <f t="shared" si="857"/>
        <v>54.629885980815089</v>
      </c>
      <c r="EQ82" s="1">
        <f t="shared" si="857"/>
        <v>55.939558566130351</v>
      </c>
      <c r="ER82" s="1">
        <f t="shared" si="857"/>
        <v>57.280628659420053</v>
      </c>
      <c r="ES82" s="1">
        <f t="shared" si="857"/>
        <v>58.653848970573755</v>
      </c>
      <c r="ET82" s="1">
        <f t="shared" si="857"/>
        <v>60.059990254613012</v>
      </c>
      <c r="EU82" s="1">
        <f t="shared" si="857"/>
        <v>61.499841744297449</v>
      </c>
      <c r="EV82" s="1">
        <f t="shared" si="853"/>
        <v>62.974211593101792</v>
      </c>
      <c r="EW82" s="1">
        <f t="shared" si="853"/>
        <v>64.483927328812683</v>
      </c>
      <c r="EX82" s="1">
        <f t="shared" si="853"/>
        <v>66.029836317999738</v>
      </c>
      <c r="EY82" s="1">
        <f t="shared" si="853"/>
        <v>67.612806241621897</v>
      </c>
      <c r="EZ82" s="1">
        <f t="shared" si="853"/>
        <v>69.233725582035333</v>
      </c>
      <c r="FA82" s="1">
        <f t="shared" si="853"/>
        <v>70.893504121677054</v>
      </c>
      <c r="FB82" s="1">
        <f t="shared" si="853"/>
        <v>72.593073453703482</v>
      </c>
      <c r="FC82" s="1">
        <f t="shared" si="853"/>
        <v>74.333387504871013</v>
      </c>
      <c r="FD82" s="1">
        <f t="shared" si="853"/>
        <v>76.115423070951692</v>
      </c>
      <c r="FE82" s="1">
        <f t="shared" si="853"/>
        <v>77.940180364984954</v>
      </c>
      <c r="FF82" s="1">
        <f t="shared" si="853"/>
        <v>79.808683578672657</v>
      </c>
      <c r="FG82" s="1">
        <f t="shared" si="853"/>
        <v>81.721981457233014</v>
      </c>
      <c r="FH82" s="1">
        <f t="shared" si="853"/>
        <v>83.681147888035483</v>
      </c>
      <c r="FI82" s="1">
        <f t="shared" si="853"/>
        <v>85.687282503347674</v>
      </c>
      <c r="FJ82" s="1">
        <f t="shared" si="853"/>
        <v>87.741511297532014</v>
      </c>
      <c r="FK82" s="1">
        <f t="shared" si="853"/>
        <v>89.844987259038902</v>
      </c>
      <c r="FL82" s="1">
        <f t="shared" si="853"/>
        <v>91.998891017550946</v>
      </c>
      <c r="FM82" s="1">
        <f t="shared" si="853"/>
        <v>94.204431506641583</v>
      </c>
      <c r="FN82" s="1">
        <f t="shared" si="853"/>
        <v>96.462846642319946</v>
      </c>
      <c r="FO82" s="1">
        <f t="shared" si="853"/>
        <v>98.775404017842988</v>
      </c>
      <c r="FP82" s="1">
        <f t="shared" si="853"/>
        <v>101.14340161518442</v>
      </c>
      <c r="FQ82" s="1">
        <f t="shared" si="853"/>
        <v>103.56816853356048</v>
      </c>
      <c r="FR82" s="1">
        <f t="shared" si="853"/>
        <v>106.05106573542081</v>
      </c>
      <c r="FS82">
        <f t="shared" si="826"/>
        <v>2.857424983946701E-7</v>
      </c>
      <c r="FT82">
        <f t="shared" si="816"/>
        <v>3.0303296480656534E-5</v>
      </c>
    </row>
    <row r="83" spans="3:176" x14ac:dyDescent="0.15">
      <c r="C83" s="6">
        <v>54</v>
      </c>
      <c r="BC83" s="1"/>
      <c r="BF83" s="12">
        <f t="shared" ref="BF83:DQ83" si="859">S*BF$26^(BF$28-$C83)*BF$27^$C83+BF$24</f>
        <v>6.9963926653931177</v>
      </c>
      <c r="BG83" s="1">
        <f t="shared" si="859"/>
        <v>7.1502566943313077</v>
      </c>
      <c r="BH83" s="1">
        <f t="shared" si="859"/>
        <v>7.3079196865156462</v>
      </c>
      <c r="BI83" s="1">
        <f t="shared" si="859"/>
        <v>7.469475586209839</v>
      </c>
      <c r="BJ83" s="1">
        <f t="shared" si="859"/>
        <v>7.6350206608638711</v>
      </c>
      <c r="BK83" s="1">
        <f t="shared" si="859"/>
        <v>7.8046535585650485</v>
      </c>
      <c r="BL83" s="1">
        <f t="shared" si="859"/>
        <v>7.9784753669097679</v>
      </c>
      <c r="BM83" s="1">
        <f t="shared" si="859"/>
        <v>8.1565896733311583</v>
      </c>
      <c r="BN83" s="1">
        <f t="shared" si="859"/>
        <v>8.3391026269185851</v>
      </c>
      <c r="BO83" s="1">
        <f t="shared" si="859"/>
        <v>8.5261230017659102</v>
      </c>
      <c r="BP83" s="1">
        <f t="shared" si="859"/>
        <v>8.7177622618863317</v>
      </c>
      <c r="BQ83" s="1">
        <f t="shared" si="859"/>
        <v>8.914134627732512</v>
      </c>
      <c r="BR83" s="1">
        <f t="shared" si="859"/>
        <v>9.1153571443617185</v>
      </c>
      <c r="BS83" s="1">
        <f t="shared" si="859"/>
        <v>9.321549751286657</v>
      </c>
      <c r="BT83" s="1">
        <f t="shared" si="859"/>
        <v>9.5328353540536597</v>
      </c>
      <c r="BU83" s="1">
        <f t="shared" si="859"/>
        <v>9.7493398975909695</v>
      </c>
      <c r="BV83" s="1">
        <f t="shared" si="859"/>
        <v>9.9711924413708815</v>
      </c>
      <c r="BW83" s="1">
        <f t="shared" si="859"/>
        <v>10.198525236430598</v>
      </c>
      <c r="BX83" s="1">
        <f t="shared" si="859"/>
        <v>10.431473804297779</v>
      </c>
      <c r="BY83" s="1">
        <f t="shared" si="859"/>
        <v>10.67017701786785</v>
      </c>
      <c r="BZ83" s="1">
        <f t="shared" si="859"/>
        <v>10.914777184281389</v>
      </c>
      <c r="CA83" s="1">
        <f t="shared" si="859"/>
        <v>11.165420129850983</v>
      </c>
      <c r="CB83" s="1">
        <f t="shared" si="859"/>
        <v>11.422255287088324</v>
      </c>
      <c r="CC83" s="1">
        <f t="shared" si="859"/>
        <v>11.685435783883397</v>
      </c>
      <c r="CD83" s="1">
        <f t="shared" si="859"/>
        <v>11.955118534889037</v>
      </c>
      <c r="CE83" s="1">
        <f t="shared" si="859"/>
        <v>12.231464335165352</v>
      </c>
      <c r="CF83" s="1">
        <f t="shared" si="859"/>
        <v>12.514637956139961</v>
      </c>
      <c r="CG83" s="1">
        <f t="shared" si="859"/>
        <v>12.804808243941208</v>
      </c>
      <c r="CH83" s="1">
        <f t="shared" si="859"/>
        <v>13.102148220163164</v>
      </c>
      <c r="CI83" s="1">
        <f t="shared" si="859"/>
        <v>13.406835185122443</v>
      </c>
      <c r="CJ83" s="1">
        <f t="shared" si="859"/>
        <v>13.71905082366853</v>
      </c>
      <c r="CK83" s="1">
        <f t="shared" si="859"/>
        <v>14.038981313610702</v>
      </c>
      <c r="CL83" s="1">
        <f t="shared" si="859"/>
        <v>14.366817436826324</v>
      </c>
      <c r="CM83" s="1">
        <f t="shared" si="859"/>
        <v>14.702754693116759</v>
      </c>
      <c r="CN83" s="1">
        <f t="shared" si="859"/>
        <v>15.046993416878873</v>
      </c>
      <c r="CO83" s="1">
        <f t="shared" si="859"/>
        <v>15.399738896661781</v>
      </c>
      <c r="CP83" s="1">
        <f t="shared" si="859"/>
        <v>15.761201497680112</v>
      </c>
      <c r="CQ83" s="1">
        <f t="shared" si="859"/>
        <v>16.131596787357029</v>
      </c>
      <c r="CR83" s="1">
        <f t="shared" si="859"/>
        <v>16.511145663971771</v>
      </c>
      <c r="CS83" s="1">
        <f t="shared" si="859"/>
        <v>16.900074488488645</v>
      </c>
      <c r="CT83" s="1">
        <f t="shared" si="859"/>
        <v>17.298615219646024</v>
      </c>
      <c r="CU83" s="1">
        <f t="shared" si="859"/>
        <v>17.707005552386054</v>
      </c>
      <c r="CV83" s="1">
        <f t="shared" si="859"/>
        <v>18.125489059707615</v>
      </c>
      <c r="CW83" s="1">
        <f t="shared" si="859"/>
        <v>18.554315338027223</v>
      </c>
      <c r="CX83" s="1">
        <f t="shared" si="859"/>
        <v>18.993740156134685</v>
      </c>
      <c r="CY83" s="1">
        <f t="shared" si="859"/>
        <v>19.444025607832238</v>
      </c>
      <c r="CZ83" s="1">
        <f t="shared" si="859"/>
        <v>19.905440268348439</v>
      </c>
      <c r="DA83" s="1">
        <f t="shared" si="859"/>
        <v>20.378259354620077</v>
      </c>
      <c r="DB83" s="1">
        <f t="shared" si="859"/>
        <v>20.862764889537715</v>
      </c>
      <c r="DC83" s="1">
        <f t="shared" si="859"/>
        <v>21.359245870252963</v>
      </c>
      <c r="DD83" s="1">
        <f t="shared" si="859"/>
        <v>21.867998440647927</v>
      </c>
      <c r="DE83" s="1">
        <f t="shared" si="859"/>
        <v>22.389326068069625</v>
      </c>
      <c r="DF83" s="1">
        <f t="shared" si="859"/>
        <v>22.923539724435056</v>
      </c>
      <c r="DG83" s="1">
        <f t="shared" si="859"/>
        <v>23.470958071814795</v>
      </c>
      <c r="DH83" s="1">
        <f t="shared" si="859"/>
        <v>24.031907652606066</v>
      </c>
      <c r="DI83" s="1">
        <f t="shared" si="859"/>
        <v>24.606723084408557</v>
      </c>
      <c r="DJ83" s="1">
        <f t="shared" si="859"/>
        <v>25.195747259719528</v>
      </c>
      <c r="DK83" s="1">
        <f t="shared" si="859"/>
        <v>25.799331550567164</v>
      </c>
      <c r="DL83" s="1">
        <f t="shared" si="859"/>
        <v>26.417836018204447</v>
      </c>
      <c r="DM83" s="1">
        <f t="shared" si="859"/>
        <v>27.051629627988614</v>
      </c>
      <c r="DN83" s="1">
        <f t="shared" si="859"/>
        <v>27.701090469574485</v>
      </c>
      <c r="DO83" s="1">
        <f t="shared" si="859"/>
        <v>28.366605982552972</v>
      </c>
      <c r="DP83" s="1">
        <f t="shared" si="859"/>
        <v>29.048573187669597</v>
      </c>
      <c r="DQ83" s="1">
        <f t="shared" si="859"/>
        <v>28.812428286881918</v>
      </c>
      <c r="DR83" s="1">
        <f t="shared" si="857"/>
        <v>29.503164625905999</v>
      </c>
      <c r="DS83" s="1">
        <f t="shared" si="857"/>
        <v>30.210460370659355</v>
      </c>
      <c r="DT83" s="1">
        <f t="shared" si="857"/>
        <v>30.934712508968783</v>
      </c>
      <c r="DU83" s="1">
        <f t="shared" si="857"/>
        <v>31.676327545870617</v>
      </c>
      <c r="DV83" s="1">
        <f t="shared" si="857"/>
        <v>32.435721731772126</v>
      </c>
      <c r="DW83" s="1">
        <f t="shared" si="857"/>
        <v>33.213321296082654</v>
      </c>
      <c r="DX83" s="1">
        <f t="shared" si="857"/>
        <v>34.009562686445847</v>
      </c>
      <c r="DY83" s="1">
        <f t="shared" si="857"/>
        <v>34.824892813706974</v>
      </c>
      <c r="DZ83" s="1">
        <f t="shared" si="857"/>
        <v>35.659769302753119</v>
      </c>
      <c r="EA83" s="1">
        <f t="shared" si="857"/>
        <v>36.514660749366847</v>
      </c>
      <c r="EB83" s="1">
        <f t="shared" si="857"/>
        <v>37.390046983237568</v>
      </c>
      <c r="EC83" s="1">
        <f t="shared" si="857"/>
        <v>38.286419337278225</v>
      </c>
      <c r="ED83" s="1">
        <f t="shared" si="857"/>
        <v>39.204280923398429</v>
      </c>
      <c r="EE83" s="1">
        <f t="shared" si="857"/>
        <v>40.144146914888942</v>
      </c>
      <c r="EF83" s="1">
        <f t="shared" si="857"/>
        <v>41.106544835575832</v>
      </c>
      <c r="EG83" s="1">
        <f t="shared" si="857"/>
        <v>42.092014855906676</v>
      </c>
      <c r="EH83" s="1">
        <f t="shared" si="857"/>
        <v>43.10111009613513</v>
      </c>
      <c r="EI83" s="1">
        <f t="shared" si="857"/>
        <v>44.134396936773719</v>
      </c>
      <c r="EJ83" s="1">
        <f t="shared" si="857"/>
        <v>45.192455336489452</v>
      </c>
      <c r="EK83" s="1">
        <f t="shared" si="857"/>
        <v>46.275879157620423</v>
      </c>
      <c r="EL83" s="1">
        <f t="shared" si="857"/>
        <v>47.385276499496264</v>
      </c>
      <c r="EM83" s="1">
        <f t="shared" si="857"/>
        <v>48.521270039749446</v>
      </c>
      <c r="EN83" s="1">
        <f t="shared" si="857"/>
        <v>49.684497383808967</v>
      </c>
      <c r="EO83" s="1">
        <f t="shared" si="857"/>
        <v>50.875611422772785</v>
      </c>
      <c r="EP83" s="1">
        <f t="shared" si="857"/>
        <v>52.095280699859622</v>
      </c>
      <c r="EQ83" s="1">
        <f t="shared" si="857"/>
        <v>53.344189785645909</v>
      </c>
      <c r="ER83" s="1">
        <f t="shared" si="857"/>
        <v>54.623039662298581</v>
      </c>
      <c r="ES83" s="1">
        <f t="shared" si="857"/>
        <v>55.932548117019181</v>
      </c>
      <c r="ET83" s="1">
        <f t="shared" si="857"/>
        <v>57.273450144920389</v>
      </c>
      <c r="EU83" s="1">
        <f t="shared" si="857"/>
        <v>58.64649836156071</v>
      </c>
      <c r="EV83" s="1">
        <f t="shared" si="853"/>
        <v>60.052463425369275</v>
      </c>
      <c r="EW83" s="1">
        <f t="shared" si="853"/>
        <v>61.492134470197612</v>
      </c>
      <c r="EX83" s="1">
        <f t="shared" si="853"/>
        <v>62.966319548241152</v>
      </c>
      <c r="EY83" s="1">
        <f t="shared" si="853"/>
        <v>64.475846083579171</v>
      </c>
      <c r="EZ83" s="1">
        <f t="shared" si="853"/>
        <v>66.021561336587823</v>
      </c>
      <c r="FA83" s="1">
        <f t="shared" si="853"/>
        <v>67.604332879486606</v>
      </c>
      <c r="FB83" s="1">
        <f t="shared" si="853"/>
        <v>69.225049083285441</v>
      </c>
      <c r="FC83" s="1">
        <f t="shared" si="853"/>
        <v>70.884619616405715</v>
      </c>
      <c r="FD83" s="1">
        <f t="shared" si="853"/>
        <v>72.583975955254914</v>
      </c>
      <c r="FE83" s="1">
        <f t="shared" si="853"/>
        <v>74.324071907041485</v>
      </c>
      <c r="FF83" s="1">
        <f t="shared" si="853"/>
        <v>76.105884145123696</v>
      </c>
      <c r="FG83" s="1">
        <f t="shared" si="853"/>
        <v>77.930412757192371</v>
      </c>
      <c r="FH83" s="1">
        <f t="shared" si="853"/>
        <v>79.798681806595837</v>
      </c>
      <c r="FI83" s="1">
        <f t="shared" si="853"/>
        <v>81.711739907121526</v>
      </c>
      <c r="FJ83" s="1">
        <f t="shared" si="853"/>
        <v>83.670660811557411</v>
      </c>
      <c r="FK83" s="1">
        <f t="shared" si="853"/>
        <v>85.676544014363117</v>
      </c>
      <c r="FL83" s="1">
        <f t="shared" si="853"/>
        <v>87.730515368789384</v>
      </c>
      <c r="FM83" s="1">
        <f t="shared" si="853"/>
        <v>89.833727718791948</v>
      </c>
      <c r="FN83" s="1">
        <f t="shared" si="853"/>
        <v>91.987361546094732</v>
      </c>
      <c r="FO83" s="1">
        <f t="shared" si="853"/>
        <v>94.192625632765342</v>
      </c>
      <c r="FP83" s="1">
        <f t="shared" si="853"/>
        <v>96.450757739675083</v>
      </c>
      <c r="FQ83" s="1">
        <f t="shared" si="853"/>
        <v>98.763025301223621</v>
      </c>
      <c r="FR83" s="1">
        <f t="shared" si="853"/>
        <v>101.13072613671929</v>
      </c>
      <c r="FS83">
        <f t="shared" si="826"/>
        <v>6.191087465217851E-7</v>
      </c>
      <c r="FT83">
        <f t="shared" si="816"/>
        <v>6.2610917093342211E-5</v>
      </c>
    </row>
    <row r="84" spans="3:176" x14ac:dyDescent="0.15">
      <c r="C84" s="6">
        <v>55</v>
      </c>
      <c r="BC84" s="1"/>
      <c r="BG84" s="12">
        <f t="shared" ref="BG84:DR84" si="860">S*BG$26^(BG$28-$C84)*BG$27^$C84+BG$24</f>
        <v>6.8457468389477354</v>
      </c>
      <c r="BH84" s="1">
        <f t="shared" si="860"/>
        <v>6.9958794799484618</v>
      </c>
      <c r="BI84" s="1">
        <f t="shared" si="860"/>
        <v>7.1497188072647333</v>
      </c>
      <c r="BJ84" s="1">
        <f t="shared" si="860"/>
        <v>7.3073564832049733</v>
      </c>
      <c r="BK84" s="1">
        <f t="shared" si="860"/>
        <v>7.4688864368324586</v>
      </c>
      <c r="BL84" s="1">
        <f t="shared" si="860"/>
        <v>7.6344049200208479</v>
      </c>
      <c r="BM84" s="1">
        <f t="shared" si="860"/>
        <v>7.8040105648959237</v>
      </c>
      <c r="BN84" s="1">
        <f t="shared" si="860"/>
        <v>7.9778044426978472</v>
      </c>
      <c r="BO84" s="1">
        <f t="shared" si="860"/>
        <v>8.1558901240990238</v>
      </c>
      <c r="BP84" s="1">
        <f t="shared" si="860"/>
        <v>8.3383737410136138</v>
      </c>
      <c r="BQ84" s="1">
        <f t="shared" si="860"/>
        <v>8.525364049935547</v>
      </c>
      <c r="BR84" s="1">
        <f t="shared" si="860"/>
        <v>8.7169724968428426</v>
      </c>
      <c r="BS84" s="1">
        <f t="shared" si="860"/>
        <v>8.9133132837069908</v>
      </c>
      <c r="BT84" s="1">
        <f t="shared" si="860"/>
        <v>9.114503436647059</v>
      </c>
      <c r="BU84" s="1">
        <f t="shared" si="860"/>
        <v>9.3206628757692176</v>
      </c>
      <c r="BV84" s="1">
        <f t="shared" si="860"/>
        <v>9.5319144867333545</v>
      </c>
      <c r="BW84" s="1">
        <f t="shared" si="860"/>
        <v>9.748384194089482</v>
      </c>
      <c r="BX84" s="1">
        <f t="shared" si="860"/>
        <v>9.970201036427726</v>
      </c>
      <c r="BY84" s="1">
        <f t="shared" si="860"/>
        <v>10.197497243386721</v>
      </c>
      <c r="BZ84" s="1">
        <f t="shared" si="860"/>
        <v>10.43040831456638</v>
      </c>
      <c r="CA84" s="1">
        <f t="shared" si="860"/>
        <v>10.669073100392117</v>
      </c>
      <c r="CB84" s="1">
        <f t="shared" si="860"/>
        <v>10.913633884978829</v>
      </c>
      <c r="CC84" s="1">
        <f t="shared" si="860"/>
        <v>11.164236471044013</v>
      </c>
      <c r="CD84" s="1">
        <f t="shared" si="860"/>
        <v>11.421030266920779</v>
      </c>
      <c r="CE84" s="1">
        <f t="shared" si="860"/>
        <v>11.684168375722608</v>
      </c>
      <c r="CF84" s="1">
        <f t="shared" si="860"/>
        <v>11.953807686713112</v>
      </c>
      <c r="CG84" s="1">
        <f t="shared" si="860"/>
        <v>12.23010896893533</v>
      </c>
      <c r="CH84" s="1">
        <f t="shared" si="860"/>
        <v>12.513236967156411</v>
      </c>
      <c r="CI84" s="1">
        <f t="shared" si="860"/>
        <v>12.803360500184938</v>
      </c>
      <c r="CJ84" s="1">
        <f t="shared" si="860"/>
        <v>13.100652561619619</v>
      </c>
      <c r="CK84" s="1">
        <f t="shared" si="860"/>
        <v>13.405290423089397</v>
      </c>
      <c r="CL84" s="1">
        <f t="shared" si="860"/>
        <v>13.717455740046645</v>
      </c>
      <c r="CM84" s="1">
        <f t="shared" si="860"/>
        <v>14.037334660176572</v>
      </c>
      <c r="CN84" s="1">
        <f t="shared" si="860"/>
        <v>14.365117934487509</v>
      </c>
      <c r="CO84" s="1">
        <f t="shared" si="860"/>
        <v>14.701001031148415</v>
      </c>
      <c r="CP84" s="1">
        <f t="shared" si="860"/>
        <v>15.045184252141516</v>
      </c>
      <c r="CQ84" s="1">
        <f t="shared" si="860"/>
        <v>15.397872852799656</v>
      </c>
      <c r="CR84" s="1">
        <f t="shared" si="860"/>
        <v>15.759277164299821</v>
      </c>
      <c r="CS84" s="1">
        <f t="shared" si="860"/>
        <v>16.129612719185751</v>
      </c>
      <c r="CT84" s="1">
        <f t="shared" si="860"/>
        <v>16.509100379994756</v>
      </c>
      <c r="CU84" s="1">
        <f t="shared" si="860"/>
        <v>16.897966471065306</v>
      </c>
      <c r="CV84" s="1">
        <f t="shared" si="860"/>
        <v>17.296442913604221</v>
      </c>
      <c r="CW84" s="1">
        <f t="shared" si="860"/>
        <v>17.704767364093943</v>
      </c>
      <c r="CX84" s="1">
        <f t="shared" si="860"/>
        <v>18.123183356122571</v>
      </c>
      <c r="CY84" s="1">
        <f t="shared" si="860"/>
        <v>18.551940445721254</v>
      </c>
      <c r="CZ84" s="1">
        <f t="shared" si="860"/>
        <v>18.991294360295676</v>
      </c>
      <c r="DA84" s="1">
        <f t="shared" si="860"/>
        <v>19.441507151240586</v>
      </c>
      <c r="DB84" s="1">
        <f t="shared" si="860"/>
        <v>19.90284735032834</v>
      </c>
      <c r="DC84" s="1">
        <f t="shared" si="860"/>
        <v>20.375590129964849</v>
      </c>
      <c r="DD84" s="1">
        <f t="shared" si="860"/>
        <v>20.860017467408596</v>
      </c>
      <c r="DE84" s="1">
        <f t="shared" si="860"/>
        <v>21.356418313050668</v>
      </c>
      <c r="DF84" s="1">
        <f t="shared" si="860"/>
        <v>21.86508876285626</v>
      </c>
      <c r="DG84" s="1">
        <f t="shared" si="860"/>
        <v>22.386332235070537</v>
      </c>
      <c r="DH84" s="1">
        <f t="shared" si="860"/>
        <v>22.920459651294369</v>
      </c>
      <c r="DI84" s="1">
        <f t="shared" si="860"/>
        <v>23.467789622037948</v>
      </c>
      <c r="DJ84" s="1">
        <f t="shared" si="860"/>
        <v>24.028648636863011</v>
      </c>
      <c r="DK84" s="1">
        <f t="shared" si="860"/>
        <v>24.603371259227213</v>
      </c>
      <c r="DL84" s="1">
        <f t="shared" si="860"/>
        <v>25.192300326146842</v>
      </c>
      <c r="DM84" s="1">
        <f t="shared" si="860"/>
        <v>25.795787152797118</v>
      </c>
      <c r="DN84" s="1">
        <f t="shared" si="860"/>
        <v>26.414191742172104</v>
      </c>
      <c r="DO84" s="1">
        <f t="shared" si="860"/>
        <v>27.047882999929442</v>
      </c>
      <c r="DP84" s="1">
        <f t="shared" si="860"/>
        <v>27.697238954547963</v>
      </c>
      <c r="DQ84" s="1">
        <f t="shared" si="860"/>
        <v>27.475648398329199</v>
      </c>
      <c r="DR84" s="1">
        <f t="shared" si="860"/>
        <v>28.134337370949236</v>
      </c>
      <c r="DS84" s="1">
        <f t="shared" si="857"/>
        <v>28.80881745999212</v>
      </c>
      <c r="DT84" s="1">
        <f t="shared" si="857"/>
        <v>29.499467234658553</v>
      </c>
      <c r="DU84" s="1">
        <f t="shared" si="857"/>
        <v>30.206674339798873</v>
      </c>
      <c r="DV84" s="1">
        <f t="shared" si="857"/>
        <v>30.930835713488598</v>
      </c>
      <c r="DW84" s="1">
        <f t="shared" si="857"/>
        <v>31.672357809820127</v>
      </c>
      <c r="DX84" s="1">
        <f t="shared" si="857"/>
        <v>32.431656827035418</v>
      </c>
      <c r="DY84" s="1">
        <f t="shared" si="857"/>
        <v>33.209158941128003</v>
      </c>
      <c r="DZ84" s="1">
        <f t="shared" si="857"/>
        <v>34.005300545045067</v>
      </c>
      <c r="EA84" s="1">
        <f t="shared" si="857"/>
        <v>34.820528493624188</v>
      </c>
      <c r="EB84" s="1">
        <f t="shared" si="857"/>
        <v>35.655300354402065</v>
      </c>
      <c r="EC84" s="1">
        <f t="shared" si="857"/>
        <v>36.510084664435965</v>
      </c>
      <c r="ED84" s="1">
        <f t="shared" si="857"/>
        <v>37.385361193282151</v>
      </c>
      <c r="EE84" s="1">
        <f t="shared" si="857"/>
        <v>38.2816212122788</v>
      </c>
      <c r="EF84" s="1">
        <f t="shared" si="857"/>
        <v>39.199367770284638</v>
      </c>
      <c r="EG84" s="1">
        <f t="shared" si="857"/>
        <v>40.139115976027938</v>
      </c>
      <c r="EH84" s="1">
        <f t="shared" si="857"/>
        <v>41.101393287224496</v>
      </c>
      <c r="EI84" s="1">
        <f t="shared" si="857"/>
        <v>42.086739806626753</v>
      </c>
      <c r="EJ84" s="1">
        <f t="shared" si="857"/>
        <v>43.095708585170286</v>
      </c>
      <c r="EK84" s="1">
        <f t="shared" si="857"/>
        <v>44.128865932387775</v>
      </c>
      <c r="EL84" s="1">
        <f t="shared" si="857"/>
        <v>45.18679173426473</v>
      </c>
      <c r="EM84" s="1">
        <f t="shared" si="857"/>
        <v>46.270079778715321</v>
      </c>
      <c r="EN84" s="1">
        <f t="shared" si="857"/>
        <v>47.379338088861061</v>
      </c>
      <c r="EO84" s="1">
        <f t="shared" si="857"/>
        <v>48.515189264299273</v>
      </c>
      <c r="EP84" s="1">
        <f t="shared" si="857"/>
        <v>49.678270830553075</v>
      </c>
      <c r="EQ84" s="1">
        <f t="shared" si="857"/>
        <v>50.869235596898925</v>
      </c>
      <c r="ER84" s="1">
        <f t="shared" si="857"/>
        <v>52.088752022772439</v>
      </c>
      <c r="ES84" s="1">
        <f t="shared" si="857"/>
        <v>53.337504592958418</v>
      </c>
      <c r="ET84" s="1">
        <f t="shared" si="857"/>
        <v>54.616194201775379</v>
      </c>
      <c r="EU84" s="1">
        <f t="shared" si="857"/>
        <v>55.925538546470499</v>
      </c>
      <c r="EV84" s="1">
        <f t="shared" ref="EV84:FR89" si="861">S*EV$26^(EV$28-$C84)*EV$27^$C84+EV$24</f>
        <v>57.266272530045455</v>
      </c>
      <c r="EW84" s="1">
        <f t="shared" si="861"/>
        <v>58.639148673739598</v>
      </c>
      <c r="EX84" s="1">
        <f t="shared" si="861"/>
        <v>60.04493753940173</v>
      </c>
      <c r="EY84" s="1">
        <f t="shared" si="861"/>
        <v>61.484428161987658</v>
      </c>
      <c r="EZ84" s="1">
        <f t="shared" si="861"/>
        <v>62.958428492426172</v>
      </c>
      <c r="FA84" s="1">
        <f t="shared" si="861"/>
        <v>64.4677658511023</v>
      </c>
      <c r="FB84" s="1">
        <f t="shared" si="861"/>
        <v>66.013287392211907</v>
      </c>
      <c r="FC84" s="1">
        <f t="shared" si="861"/>
        <v>67.595860579248736</v>
      </c>
      <c r="FD84" s="1">
        <f t="shared" si="861"/>
        <v>69.216373671890423</v>
      </c>
      <c r="FE84" s="1">
        <f t="shared" si="861"/>
        <v>70.875736224557045</v>
      </c>
      <c r="FF84" s="1">
        <f t="shared" si="861"/>
        <v>72.574879596921676</v>
      </c>
      <c r="FG84" s="1">
        <f t="shared" si="861"/>
        <v>74.314757476659949</v>
      </c>
      <c r="FH84" s="1">
        <f t="shared" si="861"/>
        <v>76.096346414731542</v>
      </c>
      <c r="FI84" s="1">
        <f t="shared" si="861"/>
        <v>77.920646373494506</v>
      </c>
      <c r="FJ84" s="1">
        <f t="shared" si="861"/>
        <v>79.788681287959605</v>
      </c>
      <c r="FK84" s="1">
        <f t="shared" si="861"/>
        <v>81.701499640500089</v>
      </c>
      <c r="FL84" s="1">
        <f t="shared" si="861"/>
        <v>83.660175049339188</v>
      </c>
      <c r="FM84" s="1">
        <f t="shared" si="861"/>
        <v>85.665806871145904</v>
      </c>
      <c r="FN84" s="1">
        <f t="shared" si="861"/>
        <v>87.719520818076916</v>
      </c>
      <c r="FO84" s="1">
        <f t="shared" si="861"/>
        <v>89.822469589611444</v>
      </c>
      <c r="FP84" s="1">
        <f t="shared" si="861"/>
        <v>91.975833519533211</v>
      </c>
      <c r="FQ84" s="1">
        <f t="shared" si="861"/>
        <v>94.180821238423135</v>
      </c>
      <c r="FR84" s="1">
        <f t="shared" si="861"/>
        <v>96.438670352033853</v>
      </c>
      <c r="FS84">
        <f t="shared" si="826"/>
        <v>1.3057566290277665E-6</v>
      </c>
      <c r="FT84">
        <f t="shared" si="816"/>
        <v>1.2592543310679173E-4</v>
      </c>
    </row>
    <row r="85" spans="3:176" x14ac:dyDescent="0.15">
      <c r="C85" s="6">
        <v>56</v>
      </c>
      <c r="BC85" s="1"/>
      <c r="BH85" s="12">
        <f t="shared" ref="BH85:DS86" si="862">S*BH$26^(BH$28-$C85)*BH$27^$C85+BH$24</f>
        <v>6.6987663300898124</v>
      </c>
      <c r="BI85" s="1">
        <f t="shared" si="862"/>
        <v>6.8452582224375629</v>
      </c>
      <c r="BJ85" s="1">
        <f t="shared" si="862"/>
        <v>6.9953667656263239</v>
      </c>
      <c r="BK85" s="1">
        <f t="shared" si="862"/>
        <v>7.1491813954391379</v>
      </c>
      <c r="BL85" s="1">
        <f t="shared" si="862"/>
        <v>7.3067937593532246</v>
      </c>
      <c r="BM85" s="1">
        <f t="shared" si="862"/>
        <v>7.4682977712338934</v>
      </c>
      <c r="BN85" s="1">
        <f t="shared" si="862"/>
        <v>7.6337896673809951</v>
      </c>
      <c r="BO85" s="1">
        <f t="shared" si="862"/>
        <v>7.8033680639613774</v>
      </c>
      <c r="BP85" s="1">
        <f t="shared" si="862"/>
        <v>7.9771340158616022</v>
      </c>
      <c r="BQ85" s="1">
        <f t="shared" si="862"/>
        <v>8.1551910769960703</v>
      </c>
      <c r="BR85" s="1">
        <f t="shared" si="862"/>
        <v>8.3376453621065192</v>
      </c>
      <c r="BS85" s="1">
        <f t="shared" si="862"/>
        <v>8.5246056100897842</v>
      </c>
      <c r="BT85" s="1">
        <f t="shared" si="862"/>
        <v>8.71618324889163</v>
      </c>
      <c r="BU85" s="1">
        <f t="shared" si="862"/>
        <v>8.912492462005364</v>
      </c>
      <c r="BV85" s="1">
        <f t="shared" si="862"/>
        <v>9.1136502566149193</v>
      </c>
      <c r="BW85" s="1">
        <f t="shared" si="862"/>
        <v>9.3197765334230684</v>
      </c>
      <c r="BX85" s="1">
        <f t="shared" si="862"/>
        <v>9.5309941582064699</v>
      </c>
      <c r="BY85" s="1">
        <f t="shared" si="862"/>
        <v>9.7474290351402093</v>
      </c>
      <c r="BZ85" s="1">
        <f t="shared" si="862"/>
        <v>9.969210181935626</v>
      </c>
      <c r="CA85" s="1">
        <f t="shared" si="862"/>
        <v>10.196469806836239</v>
      </c>
      <c r="CB85" s="1">
        <f t="shared" si="862"/>
        <v>10.429343387517763</v>
      </c>
      <c r="CC85" s="1">
        <f t="shared" si="862"/>
        <v>10.667969751939237</v>
      </c>
      <c r="CD85" s="1">
        <f t="shared" si="862"/>
        <v>10.912491161193605</v>
      </c>
      <c r="CE85" s="1">
        <f t="shared" si="862"/>
        <v>11.163053394407097</v>
      </c>
      <c r="CF85" s="1">
        <f t="shared" si="862"/>
        <v>11.419805835738151</v>
      </c>
      <c r="CG85" s="1">
        <f t="shared" si="862"/>
        <v>11.682901563527738</v>
      </c>
      <c r="CH85" s="1">
        <f t="shared" si="862"/>
        <v>11.952497441654373</v>
      </c>
      <c r="CI85" s="1">
        <f t="shared" si="862"/>
        <v>12.228754213148227</v>
      </c>
      <c r="CJ85" s="1">
        <f t="shared" si="862"/>
        <v>12.511836596120293</v>
      </c>
      <c r="CK85" s="1">
        <f t="shared" si="862"/>
        <v>12.80191338206382</v>
      </c>
      <c r="CL85" s="1">
        <f t="shared" si="862"/>
        <v>13.099157536586677</v>
      </c>
      <c r="CM85" s="1">
        <f t="shared" si="862"/>
        <v>13.403746302634776</v>
      </c>
      <c r="CN85" s="1">
        <f t="shared" si="862"/>
        <v>13.715861306268142</v>
      </c>
      <c r="CO85" s="1">
        <f t="shared" si="862"/>
        <v>14.035688665052781</v>
      </c>
      <c r="CP85" s="1">
        <f t="shared" si="862"/>
        <v>14.36341909913299</v>
      </c>
      <c r="CQ85" s="1">
        <f t="shared" si="862"/>
        <v>14.699248045050451</v>
      </c>
      <c r="CR85" s="1">
        <f t="shared" si="862"/>
        <v>15.043375772377964</v>
      </c>
      <c r="CS85" s="1">
        <f t="shared" si="862"/>
        <v>15.396007503237522</v>
      </c>
      <c r="CT85" s="1">
        <f t="shared" si="862"/>
        <v>15.757353534773928</v>
      </c>
      <c r="CU85" s="1">
        <f t="shared" si="862"/>
        <v>16.127629364657189</v>
      </c>
      <c r="CV85" s="1">
        <f t="shared" si="862"/>
        <v>16.507055819688428</v>
      </c>
      <c r="CW85" s="1">
        <f t="shared" si="862"/>
        <v>16.895859187586233</v>
      </c>
      <c r="CX85" s="1">
        <f t="shared" si="862"/>
        <v>17.294271352031924</v>
      </c>
      <c r="CY85" s="1">
        <f t="shared" si="862"/>
        <v>17.702529931054475</v>
      </c>
      <c r="CZ85" s="1">
        <f t="shared" si="862"/>
        <v>18.120878418837588</v>
      </c>
      <c r="DA85" s="1">
        <f t="shared" si="862"/>
        <v>18.549566331033542</v>
      </c>
      <c r="DB85" s="1">
        <f t="shared" si="862"/>
        <v>18.988849353670641</v>
      </c>
      <c r="DC85" s="1">
        <f t="shared" si="862"/>
        <v>19.438989495742987</v>
      </c>
      <c r="DD85" s="1">
        <f t="shared" si="862"/>
        <v>19.900255245573756</v>
      </c>
      <c r="DE85" s="1">
        <f t="shared" si="862"/>
        <v>20.372921731045196</v>
      </c>
      <c r="DF85" s="1">
        <f t="shared" si="862"/>
        <v>20.857270883791106</v>
      </c>
      <c r="DG85" s="1">
        <f t="shared" si="862"/>
        <v>21.353591607449594</v>
      </c>
      <c r="DH85" s="1">
        <f t="shared" si="862"/>
        <v>21.862179950076708</v>
      </c>
      <c r="DI85" s="1">
        <f t="shared" si="862"/>
        <v>22.383339280823694</v>
      </c>
      <c r="DJ85" s="1">
        <f t="shared" si="862"/>
        <v>22.917380470983463</v>
      </c>
      <c r="DK85" s="1">
        <f t="shared" si="862"/>
        <v>23.464622079514136</v>
      </c>
      <c r="DL85" s="1">
        <f t="shared" si="862"/>
        <v>24.025390543150539</v>
      </c>
      <c r="DM85" s="1">
        <f t="shared" si="862"/>
        <v>24.60002037121702</v>
      </c>
      <c r="DN85" s="1">
        <f t="shared" si="862"/>
        <v>25.188854345257898</v>
      </c>
      <c r="DO85" s="1">
        <f t="shared" si="862"/>
        <v>25.79224372360461</v>
      </c>
      <c r="DP85" s="1">
        <f t="shared" si="862"/>
        <v>26.410548451001763</v>
      </c>
      <c r="DQ85" s="1">
        <f t="shared" si="862"/>
        <v>26.20088967830301</v>
      </c>
      <c r="DR85" s="1">
        <f t="shared" si="862"/>
        <v>26.829018152424172</v>
      </c>
      <c r="DS85" s="1">
        <f t="shared" si="862"/>
        <v>27.472205099171507</v>
      </c>
      <c r="DT85" s="1">
        <f t="shared" si="857"/>
        <v>28.13081152366923</v>
      </c>
      <c r="DU85" s="1">
        <f t="shared" si="857"/>
        <v>28.80520708561783</v>
      </c>
      <c r="DV85" s="1">
        <f t="shared" si="857"/>
        <v>29.495770306775036</v>
      </c>
      <c r="DW85" s="1">
        <f t="shared" si="857"/>
        <v>30.202888783410788</v>
      </c>
      <c r="DX85" s="1">
        <f t="shared" si="857"/>
        <v>30.926959403855616</v>
      </c>
      <c r="DY85" s="1">
        <f t="shared" si="857"/>
        <v>31.668388571264302</v>
      </c>
      <c r="DZ85" s="1">
        <f t="shared" si="857"/>
        <v>32.427592431720115</v>
      </c>
      <c r="EA85" s="1">
        <f t="shared" si="857"/>
        <v>33.204997107807387</v>
      </c>
      <c r="EB85" s="1">
        <f t="shared" si="857"/>
        <v>34.00103893778374</v>
      </c>
      <c r="EC85" s="1">
        <f t="shared" si="857"/>
        <v>34.816164720486086</v>
      </c>
      <c r="ED85" s="1">
        <f t="shared" si="857"/>
        <v>35.650831966107901</v>
      </c>
      <c r="EE85" s="1">
        <f t="shared" si="857"/>
        <v>36.505509152988523</v>
      </c>
      <c r="EF85" s="1">
        <f t="shared" si="857"/>
        <v>37.380675990558608</v>
      </c>
      <c r="EG85" s="1">
        <f t="shared" si="857"/>
        <v>38.276823688589296</v>
      </c>
      <c r="EH85" s="1">
        <f t="shared" si="857"/>
        <v>39.194455232896303</v>
      </c>
      <c r="EI85" s="1">
        <f t="shared" si="857"/>
        <v>40.134085667653515</v>
      </c>
      <c r="EJ85" s="1">
        <f t="shared" si="857"/>
        <v>41.096242384474756</v>
      </c>
      <c r="EK85" s="1">
        <f t="shared" si="857"/>
        <v>42.081465418425786</v>
      </c>
      <c r="EL85" s="1">
        <f t="shared" si="857"/>
        <v>43.090307751132805</v>
      </c>
      <c r="EM85" s="1">
        <f t="shared" si="857"/>
        <v>44.123335621157544</v>
      </c>
      <c r="EN85" s="1">
        <f t="shared" si="857"/>
        <v>45.181128841813127</v>
      </c>
      <c r="EO85" s="1">
        <f t="shared" si="857"/>
        <v>46.264281126599137</v>
      </c>
      <c r="EP85" s="1">
        <f t="shared" si="857"/>
        <v>47.373400422438479</v>
      </c>
      <c r="EQ85" s="1">
        <f t="shared" si="857"/>
        <v>48.50910925090313</v>
      </c>
      <c r="ER85" s="1">
        <f t="shared" si="857"/>
        <v>49.67204505762038</v>
      </c>
      <c r="ES85" s="1">
        <f t="shared" si="857"/>
        <v>50.862860570055368</v>
      </c>
      <c r="ET85" s="1">
        <f t="shared" si="857"/>
        <v>52.082224163871167</v>
      </c>
      <c r="EU85" s="1">
        <f t="shared" si="857"/>
        <v>53.330820238071638</v>
      </c>
      <c r="EV85" s="1">
        <f t="shared" si="861"/>
        <v>54.609349599137985</v>
      </c>
      <c r="EW85" s="1">
        <f t="shared" si="861"/>
        <v>55.918529854374178</v>
      </c>
      <c r="EX85" s="1">
        <f t="shared" si="861"/>
        <v>57.259095814682503</v>
      </c>
      <c r="EY85" s="1">
        <f t="shared" si="861"/>
        <v>58.631799906994985</v>
      </c>
      <c r="EZ85" s="1">
        <f t="shared" si="861"/>
        <v>60.037412596592176</v>
      </c>
      <c r="FA85" s="1">
        <f t="shared" si="861"/>
        <v>61.476722819546502</v>
      </c>
      <c r="FB85" s="1">
        <f t="shared" si="861"/>
        <v>62.95053842553294</v>
      </c>
      <c r="FC85" s="1">
        <f t="shared" si="861"/>
        <v>64.459686631255138</v>
      </c>
      <c r="FD85" s="1">
        <f t="shared" si="861"/>
        <v>66.005014484742034</v>
      </c>
      <c r="FE85" s="1">
        <f t="shared" si="861"/>
        <v>67.587389340775232</v>
      </c>
      <c r="FF85" s="1">
        <f t="shared" si="861"/>
        <v>69.207699347714069</v>
      </c>
      <c r="FG85" s="1">
        <f t="shared" si="861"/>
        <v>70.866853945991494</v>
      </c>
      <c r="FH85" s="1">
        <f t="shared" si="861"/>
        <v>72.565784378560934</v>
      </c>
      <c r="FI85" s="1">
        <f t="shared" si="861"/>
        <v>74.30544421358006</v>
      </c>
      <c r="FJ85" s="1">
        <f t="shared" si="861"/>
        <v>76.086809879625449</v>
      </c>
      <c r="FK85" s="1">
        <f t="shared" si="861"/>
        <v>77.910881213737937</v>
      </c>
      <c r="FL85" s="1">
        <f t="shared" si="861"/>
        <v>79.778682022606901</v>
      </c>
      <c r="FM85" s="1">
        <f t="shared" si="861"/>
        <v>81.69126065720782</v>
      </c>
      <c r="FN85" s="1">
        <f t="shared" si="861"/>
        <v>83.649690601216136</v>
      </c>
      <c r="FO85" s="1">
        <f t="shared" si="861"/>
        <v>85.655071073527367</v>
      </c>
      <c r="FP85" s="1">
        <f t="shared" si="861"/>
        <v>87.70852764522192</v>
      </c>
      <c r="FQ85" s="1">
        <f t="shared" si="861"/>
        <v>89.811212871320521</v>
      </c>
      <c r="FR85" s="1">
        <f t="shared" si="861"/>
        <v>91.964306937685393</v>
      </c>
      <c r="FS85">
        <f t="shared" si="826"/>
        <v>2.681464506039162E-6</v>
      </c>
      <c r="FT85">
        <f t="shared" si="816"/>
        <v>2.4659902487589444E-4</v>
      </c>
    </row>
    <row r="86" spans="3:176" x14ac:dyDescent="0.15">
      <c r="C86" s="6">
        <v>57</v>
      </c>
      <c r="BC86" s="1"/>
      <c r="BI86" s="12"/>
      <c r="BJ86" s="1">
        <f t="shared" ref="BJ86:BS87" si="863">S*BJ$26^(BJ$28-$C86)*BJ$27^$C86+BJ$24</f>
        <v>6.6983016895161889</v>
      </c>
      <c r="BK86" s="1">
        <f t="shared" si="863"/>
        <v>6.8447700731962531</v>
      </c>
      <c r="BL86" s="1">
        <f t="shared" si="863"/>
        <v>6.9948545225938492</v>
      </c>
      <c r="BM86" s="1">
        <f t="shared" si="863"/>
        <v>7.1486444590210745</v>
      </c>
      <c r="BN86" s="1">
        <f t="shared" si="863"/>
        <v>7.3062315151263491</v>
      </c>
      <c r="BO86" s="1">
        <f t="shared" si="863"/>
        <v>7.4677095895794698</v>
      </c>
      <c r="BP86" s="1">
        <f t="shared" si="863"/>
        <v>7.6331749031090022</v>
      </c>
      <c r="BQ86" s="1">
        <f t="shared" si="863"/>
        <v>7.8027260559254357</v>
      </c>
      <c r="BR86" s="1">
        <f t="shared" si="863"/>
        <v>7.9764640865643894</v>
      </c>
      <c r="BS86" s="1">
        <f t="shared" si="863"/>
        <v>8.1544925321849657</v>
      </c>
      <c r="BT86" s="1">
        <f t="shared" ref="BT86:CC87" si="864">S*BT$26^(BT$28-$C86)*BT$27^$C86+BT$24</f>
        <v>8.3369174903592498</v>
      </c>
      <c r="BU86" s="1">
        <f t="shared" si="864"/>
        <v>8.5238476823898388</v>
      </c>
      <c r="BV86" s="1">
        <f t="shared" si="864"/>
        <v>8.7153945181931647</v>
      </c>
      <c r="BW86" s="1">
        <f t="shared" si="864"/>
        <v>8.911672162787335</v>
      </c>
      <c r="BX86" s="1">
        <f t="shared" si="864"/>
        <v>9.1127976044242089</v>
      </c>
      <c r="BY86" s="1">
        <f t="shared" si="864"/>
        <v>9.3188907244063071</v>
      </c>
      <c r="BZ86" s="1">
        <f t="shared" si="864"/>
        <v>9.5300743686302773</v>
      </c>
      <c r="CA86" s="1">
        <f t="shared" si="864"/>
        <v>9.7464744208995704</v>
      </c>
      <c r="CB86" s="1">
        <f t="shared" si="864"/>
        <v>9.9682198780501174</v>
      </c>
      <c r="CC86" s="1">
        <f t="shared" si="864"/>
        <v>10.195442926933787</v>
      </c>
      <c r="CD86" s="1">
        <f t="shared" ref="CD86:CM87" si="865">S*CD$26^(CD$28-$C86)*CD$27^$C86+CD$24</f>
        <v>10.428279023305633</v>
      </c>
      <c r="CE86" s="1">
        <f t="shared" si="865"/>
        <v>10.666866972661969</v>
      </c>
      <c r="CF86" s="1">
        <f t="shared" si="865"/>
        <v>10.91134901307751</v>
      </c>
      <c r="CG86" s="1">
        <f t="shared" si="865"/>
        <v>11.161870900091026</v>
      </c>
      <c r="CH86" s="1">
        <f t="shared" si="865"/>
        <v>11.418581993690191</v>
      </c>
      <c r="CI86" s="1">
        <f t="shared" si="865"/>
        <v>11.681635347447493</v>
      </c>
      <c r="CJ86" s="1">
        <f t="shared" si="865"/>
        <v>11.951187799860445</v>
      </c>
      <c r="CK86" s="1">
        <f t="shared" si="865"/>
        <v>12.227400067950558</v>
      </c>
      <c r="CL86" s="1">
        <f t="shared" si="865"/>
        <v>12.51043684317699</v>
      </c>
      <c r="CM86" s="1">
        <f t="shared" si="865"/>
        <v>12.80046688972207</v>
      </c>
      <c r="CN86" s="1">
        <f t="shared" ref="CN86:DC87" si="866">S*CN$26^(CN$28-$C86)*CN$27^$C86+CN$24</f>
        <v>13.097663145207356</v>
      </c>
      <c r="CO86" s="1">
        <f t="shared" si="866"/>
        <v>13.402202823900369</v>
      </c>
      <c r="CP86" s="1">
        <f t="shared" si="866"/>
        <v>13.71426752247355</v>
      </c>
      <c r="CQ86" s="1">
        <f t="shared" si="866"/>
        <v>14.034043328378564</v>
      </c>
      <c r="CR86" s="1">
        <f t="shared" si="866"/>
        <v>14.361720930900681</v>
      </c>
      <c r="CS86" s="1">
        <f t="shared" si="866"/>
        <v>14.697495734959402</v>
      </c>
      <c r="CT86" s="1">
        <f t="shared" si="866"/>
        <v>15.041567977723378</v>
      </c>
      <c r="CU86" s="1">
        <f t="shared" si="866"/>
        <v>15.394142848109091</v>
      </c>
      <c r="CV86" s="1">
        <f t="shared" si="866"/>
        <v>15.755430609234699</v>
      </c>
      <c r="CW86" s="1">
        <f t="shared" si="866"/>
        <v>16.125646723902079</v>
      </c>
      <c r="CX86" s="1">
        <f t="shared" si="866"/>
        <v>16.505011983181991</v>
      </c>
      <c r="CY86" s="1">
        <f t="shared" si="866"/>
        <v>16.893752638179038</v>
      </c>
      <c r="CZ86" s="1">
        <f t="shared" si="866"/>
        <v>17.29210053505512</v>
      </c>
      <c r="DA86" s="1">
        <f t="shared" si="866"/>
        <v>17.70029325339198</v>
      </c>
      <c r="DB86" s="1">
        <f t="shared" si="866"/>
        <v>18.118574247975268</v>
      </c>
      <c r="DC86" s="1">
        <f t="shared" si="866"/>
        <v>18.547192994084956</v>
      </c>
      <c r="DD86" s="1">
        <f t="shared" si="862"/>
        <v>18.986405136378647</v>
      </c>
      <c r="DE86" s="1">
        <f t="shared" si="862"/>
        <v>19.436472641456653</v>
      </c>
      <c r="DF86" s="1">
        <f t="shared" si="862"/>
        <v>19.897663954200002</v>
      </c>
      <c r="DG86" s="1">
        <f t="shared" si="862"/>
        <v>20.370254157974504</v>
      </c>
      <c r="DH86" s="1">
        <f t="shared" si="862"/>
        <v>20.854525138796635</v>
      </c>
      <c r="DI86" s="1">
        <f t="shared" si="862"/>
        <v>21.350765753559092</v>
      </c>
      <c r="DJ86" s="1">
        <f t="shared" si="862"/>
        <v>21.859272002416521</v>
      </c>
      <c r="DK86" s="1">
        <f t="shared" si="862"/>
        <v>22.380347205434223</v>
      </c>
      <c r="DL86" s="1">
        <f t="shared" si="862"/>
        <v>22.914302183605258</v>
      </c>
      <c r="DM86" s="1">
        <f t="shared" si="862"/>
        <v>23.461455444344026</v>
      </c>
      <c r="DN86" s="1">
        <f t="shared" si="862"/>
        <v>24.022133371566984</v>
      </c>
      <c r="DO86" s="1">
        <f t="shared" si="862"/>
        <v>24.596670420473949</v>
      </c>
      <c r="DP86" s="1">
        <f t="shared" si="862"/>
        <v>25.185409317146224</v>
      </c>
      <c r="DQ86" s="1">
        <f t="shared" si="862"/>
        <v>24.985274595970967</v>
      </c>
      <c r="DR86" s="1">
        <f t="shared" si="862"/>
        <v>25.584260454854295</v>
      </c>
      <c r="DS86" s="1">
        <f t="shared" si="862"/>
        <v>26.19760613426967</v>
      </c>
      <c r="DT86" s="1">
        <f t="shared" si="857"/>
        <v>26.825655890166818</v>
      </c>
      <c r="DU86" s="1">
        <f t="shared" si="857"/>
        <v>27.468762231534438</v>
      </c>
      <c r="DV86" s="1">
        <f t="shared" si="857"/>
        <v>28.127286118254926</v>
      </c>
      <c r="DW86" s="1">
        <f t="shared" si="857"/>
        <v>28.80159716370235</v>
      </c>
      <c r="DX86" s="1">
        <f t="shared" si="857"/>
        <v>29.49207384219736</v>
      </c>
      <c r="DY86" s="1">
        <f t="shared" si="857"/>
        <v>30.199103701435646</v>
      </c>
      <c r="DZ86" s="1">
        <f t="shared" si="857"/>
        <v>30.923083580008917</v>
      </c>
      <c r="EA86" s="1">
        <f t="shared" si="857"/>
        <v>31.664419830140805</v>
      </c>
      <c r="EB86" s="1">
        <f t="shared" si="857"/>
        <v>32.423528545762352</v>
      </c>
      <c r="EC86" s="1">
        <f t="shared" si="857"/>
        <v>33.200835796055422</v>
      </c>
      <c r="ED86" s="1">
        <f t="shared" si="857"/>
        <v>33.996777864594925</v>
      </c>
      <c r="EE86" s="1">
        <f t="shared" si="857"/>
        <v>34.811801494224106</v>
      </c>
      <c r="EF86" s="1">
        <f t="shared" si="857"/>
        <v>35.646364137800433</v>
      </c>
      <c r="EG86" s="1">
        <f t="shared" si="857"/>
        <v>36.50093421495265</v>
      </c>
      <c r="EH86" s="1">
        <f t="shared" si="857"/>
        <v>37.37599137499334</v>
      </c>
      <c r="EI86" s="1">
        <f t="shared" si="857"/>
        <v>38.272026766134346</v>
      </c>
      <c r="EJ86" s="1">
        <f t="shared" si="857"/>
        <v>39.189543311156243</v>
      </c>
      <c r="EK86" s="1">
        <f t="shared" si="857"/>
        <v>40.129055989686648</v>
      </c>
      <c r="EL86" s="1">
        <f t="shared" si="857"/>
        <v>41.09109212724568</v>
      </c>
      <c r="EM86" s="1">
        <f t="shared" si="857"/>
        <v>42.076191691220899</v>
      </c>
      <c r="EN86" s="1">
        <f t="shared" si="857"/>
        <v>43.084907593937835</v>
      </c>
      <c r="EO86" s="1">
        <f t="shared" si="857"/>
        <v>44.117806002996154</v>
      </c>
      <c r="EP86" s="1">
        <f t="shared" si="857"/>
        <v>45.175466659045703</v>
      </c>
      <c r="EQ86" s="1">
        <f t="shared" si="857"/>
        <v>46.258483201180773</v>
      </c>
      <c r="ER86" s="1">
        <f t="shared" si="857"/>
        <v>47.36746350013523</v>
      </c>
      <c r="ES86" s="1">
        <f t="shared" si="857"/>
        <v>48.503029999465539</v>
      </c>
      <c r="ET86" s="1">
        <f t="shared" si="857"/>
        <v>49.665820064913071</v>
      </c>
      <c r="EU86" s="1">
        <f t="shared" si="857"/>
        <v>50.856486342141984</v>
      </c>
      <c r="EV86" s="1">
        <f t="shared" si="861"/>
        <v>52.075697123053246</v>
      </c>
      <c r="EW86" s="1">
        <f t="shared" si="861"/>
        <v>53.32413672088061</v>
      </c>
      <c r="EX86" s="1">
        <f t="shared" si="861"/>
        <v>54.602505854278853</v>
      </c>
      <c r="EY86" s="1">
        <f t="shared" si="861"/>
        <v>55.911522040620113</v>
      </c>
      <c r="EZ86" s="1">
        <f t="shared" si="861"/>
        <v>57.251919998718819</v>
      </c>
      <c r="FA86" s="1">
        <f t="shared" si="861"/>
        <v>58.624452061211436</v>
      </c>
      <c r="FB86" s="1">
        <f t="shared" si="861"/>
        <v>60.029888596822353</v>
      </c>
      <c r="FC86" s="1">
        <f t="shared" si="861"/>
        <v>61.469018442753146</v>
      </c>
      <c r="FD86" s="1">
        <f t="shared" si="861"/>
        <v>62.942649347437502</v>
      </c>
      <c r="FE86" s="1">
        <f t="shared" si="861"/>
        <v>64.451608423910756</v>
      </c>
      <c r="FF86" s="1">
        <f t="shared" si="861"/>
        <v>65.99674261404823</v>
      </c>
      <c r="FG86" s="1">
        <f t="shared" si="861"/>
        <v>67.578919163933037</v>
      </c>
      <c r="FH86" s="1">
        <f t="shared" si="861"/>
        <v>69.199026110620053</v>
      </c>
      <c r="FI86" s="1">
        <f t="shared" si="861"/>
        <v>70.85797278056954</v>
      </c>
      <c r="FJ86" s="1">
        <f t="shared" si="861"/>
        <v>72.556690300029771</v>
      </c>
      <c r="FK86" s="1">
        <f t="shared" si="861"/>
        <v>74.29613211765556</v>
      </c>
      <c r="FL86" s="1">
        <f t="shared" si="861"/>
        <v>76.077274539655562</v>
      </c>
      <c r="FM86" s="1">
        <f t="shared" si="861"/>
        <v>77.901117277769274</v>
      </c>
      <c r="FN86" s="1">
        <f t="shared" si="861"/>
        <v>79.768684010380639</v>
      </c>
      <c r="FO86" s="1">
        <f t="shared" si="861"/>
        <v>81.681022957083911</v>
      </c>
      <c r="FP86" s="1">
        <f t="shared" si="861"/>
        <v>83.63920746702351</v>
      </c>
      <c r="FQ86" s="1">
        <f t="shared" si="861"/>
        <v>85.644336621338866</v>
      </c>
      <c r="FR86" s="1">
        <f t="shared" si="861"/>
        <v>87.697535850051665</v>
      </c>
      <c r="FS86">
        <f t="shared" si="826"/>
        <v>5.3629290120783172E-6</v>
      </c>
      <c r="FT86">
        <f t="shared" si="816"/>
        <v>4.7031565929802038E-4</v>
      </c>
    </row>
    <row r="87" spans="3:176" x14ac:dyDescent="0.15">
      <c r="C87" s="6">
        <v>58</v>
      </c>
      <c r="BC87" s="1"/>
      <c r="BJ87" s="12">
        <f t="shared" si="863"/>
        <v>6.4154473053101633</v>
      </c>
      <c r="BK87" s="1">
        <f t="shared" si="863"/>
        <v>6.5549208649829298</v>
      </c>
      <c r="BL87" s="1">
        <f t="shared" si="863"/>
        <v>6.6978375124537584</v>
      </c>
      <c r="BM87" s="1">
        <f t="shared" si="863"/>
        <v>6.8442823913916495</v>
      </c>
      <c r="BN87" s="1">
        <f t="shared" si="863"/>
        <v>6.9943427510183058</v>
      </c>
      <c r="BO87" s="1">
        <f t="shared" si="863"/>
        <v>7.1481079981772249</v>
      </c>
      <c r="BP87" s="1">
        <f t="shared" si="863"/>
        <v>7.3056697506904191</v>
      </c>
      <c r="BQ87" s="1">
        <f t="shared" si="863"/>
        <v>7.4671218920346378</v>
      </c>
      <c r="BR87" s="1">
        <f t="shared" si="863"/>
        <v>7.6325606273696778</v>
      </c>
      <c r="BS87" s="1">
        <f t="shared" si="863"/>
        <v>7.8020845409522561</v>
      </c>
      <c r="BT87" s="1">
        <f t="shared" si="864"/>
        <v>7.9757946549696896</v>
      </c>
      <c r="BU87" s="1">
        <f t="shared" si="864"/>
        <v>8.153794489828492</v>
      </c>
      <c r="BV87" s="1">
        <f t="shared" si="864"/>
        <v>8.3361901259338822</v>
      </c>
      <c r="BW87" s="1">
        <f t="shared" si="864"/>
        <v>8.5230902669970625</v>
      </c>
      <c r="BX87" s="1">
        <f t="shared" si="864"/>
        <v>8.7146063049080418</v>
      </c>
      <c r="BY87" s="1">
        <f t="shared" si="864"/>
        <v>8.910852386212726</v>
      </c>
      <c r="BZ87" s="1">
        <f t="shared" si="864"/>
        <v>9.111945480233965</v>
      </c>
      <c r="CA87" s="1">
        <f t="shared" si="864"/>
        <v>9.3180054488771589</v>
      </c>
      <c r="CB87" s="1">
        <f t="shared" si="864"/>
        <v>9.5291551181621656</v>
      </c>
      <c r="CC87" s="1">
        <f t="shared" si="864"/>
        <v>9.7455203515241013</v>
      </c>
      <c r="CD87" s="1">
        <f t="shared" si="865"/>
        <v>9.9672301249268553</v>
      </c>
      <c r="CE87" s="1">
        <f t="shared" si="865"/>
        <v>10.194416603834112</v>
      </c>
      <c r="CF87" s="1">
        <f t="shared" si="865"/>
        <v>10.427215222083827</v>
      </c>
      <c r="CG87" s="1">
        <f t="shared" si="865"/>
        <v>10.665764762713202</v>
      </c>
      <c r="CH87" s="1">
        <f t="shared" si="865"/>
        <v>10.910207440782452</v>
      </c>
      <c r="CI87" s="1">
        <f t="shared" si="865"/>
        <v>11.160688988246704</v>
      </c>
      <c r="CJ87" s="1">
        <f t="shared" si="865"/>
        <v>11.417358740926787</v>
      </c>
      <c r="CK87" s="1">
        <f t="shared" si="865"/>
        <v>11.680369727630708</v>
      </c>
      <c r="CL87" s="1">
        <f t="shared" si="865"/>
        <v>11.949878761479081</v>
      </c>
      <c r="CM87" s="1">
        <f t="shared" si="865"/>
        <v>12.226046533488971</v>
      </c>
      <c r="CN87" s="1">
        <f t="shared" si="866"/>
        <v>12.509037708472013</v>
      </c>
      <c r="CO87" s="1">
        <f t="shared" si="866"/>
        <v>12.799021023304025</v>
      </c>
      <c r="CP87" s="1">
        <f t="shared" si="866"/>
        <v>13.096169387624796</v>
      </c>
      <c r="CQ87" s="1">
        <f t="shared" si="866"/>
        <v>13.400659987028094</v>
      </c>
      <c r="CR87" s="1">
        <f t="shared" si="866"/>
        <v>13.712674388803517</v>
      </c>
      <c r="CS87" s="1">
        <f t="shared" si="866"/>
        <v>14.032398650293286</v>
      </c>
      <c r="CT87" s="1">
        <f t="shared" si="866"/>
        <v>14.360023429928606</v>
      </c>
      <c r="CU87" s="1">
        <f t="shared" si="866"/>
        <v>14.695744101011952</v>
      </c>
      <c r="CV87" s="1">
        <f t="shared" si="866"/>
        <v>15.039760868313033</v>
      </c>
      <c r="CW87" s="1">
        <f t="shared" si="866"/>
        <v>15.392278887548217</v>
      </c>
      <c r="CX87" s="1">
        <f t="shared" si="866"/>
        <v>15.753508387814501</v>
      </c>
      <c r="CY87" s="1">
        <f t="shared" si="866"/>
        <v>16.123664797051301</v>
      </c>
      <c r="CZ87" s="1">
        <f t="shared" si="866"/>
        <v>16.502968870604771</v>
      </c>
      <c r="DA87" s="1">
        <f t="shared" si="866"/>
        <v>16.89164682297146</v>
      </c>
      <c r="DB87" s="1">
        <f t="shared" ref="DB87:FM92" si="867">S*DB$26^(DB$28-$C87)*DB$27^$C87+DB$24</f>
        <v>17.289930462799941</v>
      </c>
      <c r="DC87" s="1">
        <f t="shared" si="867"/>
        <v>17.698057331230899</v>
      </c>
      <c r="DD87" s="1">
        <f t="shared" si="867"/>
        <v>18.116270843658352</v>
      </c>
      <c r="DE87" s="1">
        <f t="shared" si="867"/>
        <v>18.544820434996481</v>
      </c>
      <c r="DF87" s="1">
        <f t="shared" si="867"/>
        <v>18.983961708538871</v>
      </c>
      <c r="DG87" s="1">
        <f t="shared" si="867"/>
        <v>19.433956588498919</v>
      </c>
      <c r="DH87" s="1">
        <f t="shared" si="867"/>
        <v>19.895073476322541</v>
      </c>
      <c r="DI87" s="1">
        <f t="shared" si="867"/>
        <v>20.367587410866289</v>
      </c>
      <c r="DJ87" s="1">
        <f t="shared" si="867"/>
        <v>20.851780232536701</v>
      </c>
      <c r="DK87" s="1">
        <f t="shared" si="867"/>
        <v>21.347940751488636</v>
      </c>
      <c r="DL87" s="1">
        <f t="shared" si="867"/>
        <v>21.856364919983104</v>
      </c>
      <c r="DM87" s="1">
        <f t="shared" si="867"/>
        <v>22.377356009007364</v>
      </c>
      <c r="DN87" s="1">
        <f t="shared" si="867"/>
        <v>22.911224789262789</v>
      </c>
      <c r="DO87" s="1">
        <f t="shared" si="867"/>
        <v>23.458289716628396</v>
      </c>
      <c r="DP87" s="1">
        <f t="shared" si="867"/>
        <v>24.018877122210817</v>
      </c>
      <c r="DQ87" s="1">
        <f t="shared" si="867"/>
        <v>23.826059126267992</v>
      </c>
      <c r="DR87" s="1">
        <f t="shared" si="867"/>
        <v>24.397254469138229</v>
      </c>
      <c r="DS87" s="1">
        <f t="shared" si="867"/>
        <v>24.982143395071763</v>
      </c>
      <c r="DT87" s="1">
        <f t="shared" si="867"/>
        <v>25.581054187937593</v>
      </c>
      <c r="DU87" s="1">
        <f t="shared" si="867"/>
        <v>26.194323001736169</v>
      </c>
      <c r="DV87" s="1">
        <f t="shared" si="867"/>
        <v>26.822294049274404</v>
      </c>
      <c r="DW87" s="1">
        <f t="shared" si="867"/>
        <v>27.465319795363921</v>
      </c>
      <c r="DX87" s="1">
        <f t="shared" si="867"/>
        <v>28.123761154650975</v>
      </c>
      <c r="DY87" s="1">
        <f t="shared" si="867"/>
        <v>28.797987694188969</v>
      </c>
      <c r="DZ87" s="1">
        <f t="shared" si="867"/>
        <v>29.488377840867489</v>
      </c>
      <c r="EA87" s="1">
        <f t="shared" si="867"/>
        <v>30.195319093813982</v>
      </c>
      <c r="EB87" s="1">
        <f t="shared" si="867"/>
        <v>30.919208241887663</v>
      </c>
      <c r="EC87" s="1">
        <f t="shared" si="867"/>
        <v>31.660451586387307</v>
      </c>
      <c r="ED87" s="1">
        <f t="shared" si="867"/>
        <v>32.419465169098316</v>
      </c>
      <c r="EE87" s="1">
        <f t="shared" si="867"/>
        <v>33.196675005806767</v>
      </c>
      <c r="EF87" s="1">
        <f t="shared" si="867"/>
        <v>33.992517325411704</v>
      </c>
      <c r="EG87" s="1">
        <f t="shared" si="867"/>
        <v>34.807438814769746</v>
      </c>
      <c r="EH87" s="1">
        <f t="shared" si="867"/>
        <v>35.641896869409486</v>
      </c>
      <c r="EI87" s="1">
        <f t="shared" si="867"/>
        <v>36.496359850256482</v>
      </c>
      <c r="EJ87" s="1">
        <f t="shared" si="867"/>
        <v>37.371307346512786</v>
      </c>
      <c r="EK87" s="1">
        <f t="shared" si="867"/>
        <v>38.26723044483861</v>
      </c>
      <c r="EL87" s="1">
        <f t="shared" si="867"/>
        <v>39.184632004987328</v>
      </c>
      <c r="EM87" s="1">
        <f t="shared" si="867"/>
        <v>40.124026942048353</v>
      </c>
      <c r="EN87" s="1">
        <f t="shared" si="867"/>
        <v>41.085942515456388</v>
      </c>
      <c r="EO87" s="1">
        <f t="shared" si="867"/>
        <v>42.070918624929291</v>
      </c>
      <c r="EP87" s="1">
        <f t="shared" si="867"/>
        <v>43.07950811350058</v>
      </c>
      <c r="EQ87" s="1">
        <f t="shared" si="867"/>
        <v>44.112277077816771</v>
      </c>
      <c r="ER87" s="1">
        <f t="shared" si="867"/>
        <v>45.169805185873521</v>
      </c>
      <c r="ES87" s="1">
        <f t="shared" si="867"/>
        <v>46.25268600236916</v>
      </c>
      <c r="ET87" s="1">
        <f t="shared" si="867"/>
        <v>47.361527321858105</v>
      </c>
      <c r="EU87" s="1">
        <f t="shared" si="867"/>
        <v>48.496951509891005</v>
      </c>
      <c r="EV87" s="1">
        <f t="shared" si="867"/>
        <v>49.659595852333403</v>
      </c>
      <c r="EW87" s="1">
        <f t="shared" si="867"/>
        <v>50.850112913058652</v>
      </c>
      <c r="EX87" s="1">
        <f t="shared" si="867"/>
        <v>52.069170900216193</v>
      </c>
      <c r="EY87" s="1">
        <f t="shared" si="867"/>
        <v>53.317454041280335</v>
      </c>
      <c r="EZ87" s="1">
        <f t="shared" si="867"/>
        <v>54.595662967090519</v>
      </c>
      <c r="FA87" s="1">
        <f t="shared" si="867"/>
        <v>55.90451510509827</v>
      </c>
      <c r="FB87" s="1">
        <f t="shared" si="867"/>
        <v>57.244745082041703</v>
      </c>
      <c r="FC87" s="1">
        <f t="shared" si="867"/>
        <v>58.617105136273523</v>
      </c>
      <c r="FD87" s="1">
        <f t="shared" si="867"/>
        <v>60.022365539974153</v>
      </c>
      <c r="FE87" s="1">
        <f t="shared" si="867"/>
        <v>61.461315031486571</v>
      </c>
      <c r="FF87" s="1">
        <f t="shared" si="867"/>
        <v>62.934761258015953</v>
      </c>
      <c r="FG87" s="1">
        <f t="shared" si="867"/>
        <v>64.443531228942291</v>
      </c>
      <c r="FH87" s="1">
        <f t="shared" si="867"/>
        <v>65.988471780000609</v>
      </c>
      <c r="FI87" s="1">
        <f t="shared" si="867"/>
        <v>67.57045004858908</v>
      </c>
      <c r="FJ87" s="1">
        <f t="shared" si="867"/>
        <v>69.190353960472208</v>
      </c>
      <c r="FK87" s="1">
        <f t="shared" si="867"/>
        <v>70.849092728151689</v>
      </c>
      <c r="FL87" s="1">
        <f t="shared" si="867"/>
        <v>72.547597361185424</v>
      </c>
      <c r="FM87" s="1">
        <f t="shared" si="867"/>
        <v>74.286821188740177</v>
      </c>
      <c r="FN87" s="1">
        <f t="shared" si="861"/>
        <v>76.067740394672199</v>
      </c>
      <c r="FO87" s="1">
        <f t="shared" si="861"/>
        <v>77.891354565435165</v>
      </c>
      <c r="FP87" s="1">
        <f t="shared" si="861"/>
        <v>79.758687251123831</v>
      </c>
      <c r="FQ87" s="1">
        <f t="shared" si="861"/>
        <v>81.670786539967551</v>
      </c>
      <c r="FR87" s="1">
        <f t="shared" si="861"/>
        <v>83.628725646596706</v>
      </c>
      <c r="FS87">
        <f t="shared" si="826"/>
        <v>1.0448465144221545E-5</v>
      </c>
      <c r="FT87">
        <f t="shared" si="816"/>
        <v>8.7379182497413204E-4</v>
      </c>
    </row>
    <row r="88" spans="3:176" x14ac:dyDescent="0.15">
      <c r="C88" s="6">
        <v>59</v>
      </c>
      <c r="BC88" s="1"/>
      <c r="BK88" s="12">
        <f t="shared" ref="BK88:DV88" si="868">S*BK$26^(BK$28-$C88)*BK$27^$C88+BK$24</f>
        <v>6.2789371634474866</v>
      </c>
      <c r="BL88" s="1">
        <f t="shared" si="868"/>
        <v>6.4150288948876089</v>
      </c>
      <c r="BM88" s="1">
        <f t="shared" si="868"/>
        <v>6.5544800816005235</v>
      </c>
      <c r="BN88" s="1">
        <f t="shared" si="868"/>
        <v>6.69737379907105</v>
      </c>
      <c r="BO88" s="1">
        <f t="shared" si="868"/>
        <v>6.8437951771917227</v>
      </c>
      <c r="BP88" s="1">
        <f t="shared" si="868"/>
        <v>6.9938314510670914</v>
      </c>
      <c r="BQ88" s="1">
        <f t="shared" si="868"/>
        <v>7.1475720130743916</v>
      </c>
      <c r="BR88" s="1">
        <f t="shared" si="868"/>
        <v>7.3051084662116352</v>
      </c>
      <c r="BS88" s="1">
        <f t="shared" si="868"/>
        <v>7.4665346787649742</v>
      </c>
      <c r="BT88" s="1">
        <f t="shared" si="868"/>
        <v>7.6319468403279611</v>
      </c>
      <c r="BU88" s="1">
        <f t="shared" si="868"/>
        <v>7.8014435192061207</v>
      </c>
      <c r="BV88" s="1">
        <f t="shared" si="868"/>
        <v>7.975125721241108</v>
      </c>
      <c r="BW88" s="1">
        <f t="shared" si="868"/>
        <v>8.153096950089564</v>
      </c>
      <c r="BX88" s="1">
        <f t="shared" si="868"/>
        <v>8.3354632689926191</v>
      </c>
      <c r="BY88" s="1">
        <f t="shared" si="868"/>
        <v>8.522333364072928</v>
      </c>
      <c r="BZ88" s="1">
        <f t="shared" si="868"/>
        <v>8.7138186091969878</v>
      </c>
      <c r="CA88" s="1">
        <f t="shared" si="868"/>
        <v>8.9100331324414963</v>
      </c>
      <c r="CB88" s="1">
        <f t="shared" si="868"/>
        <v>9.1110938842033509</v>
      </c>
      <c r="CC88" s="1">
        <f t="shared" si="868"/>
        <v>9.317120706993979</v>
      </c>
      <c r="CD88" s="1">
        <f t="shared" si="868"/>
        <v>9.5282364069596586</v>
      </c>
      <c r="CE88" s="1">
        <f t="shared" si="868"/>
        <v>9.7445668271704644</v>
      </c>
      <c r="CF88" s="1">
        <f t="shared" si="868"/>
        <v>9.9662409227216298</v>
      </c>
      <c r="CG88" s="1">
        <f t="shared" si="868"/>
        <v>10.19339083769211</v>
      </c>
      <c r="CH88" s="1">
        <f t="shared" si="868"/>
        <v>10.426151984006307</v>
      </c>
      <c r="CI88" s="1">
        <f t="shared" si="868"/>
        <v>10.664663122245949</v>
      </c>
      <c r="CJ88" s="1">
        <f t="shared" si="868"/>
        <v>10.909066444460469</v>
      </c>
      <c r="CK88" s="1">
        <f t="shared" si="868"/>
        <v>11.159507659025177</v>
      </c>
      <c r="CL88" s="1">
        <f t="shared" si="868"/>
        <v>11.416136077597958</v>
      </c>
      <c r="CM88" s="1">
        <f t="shared" si="868"/>
        <v>11.679104704226345</v>
      </c>
      <c r="CN88" s="1">
        <f t="shared" si="868"/>
        <v>11.948570326658166</v>
      </c>
      <c r="CO88" s="1">
        <f t="shared" si="868"/>
        <v>12.224693609910243</v>
      </c>
      <c r="CP88" s="1">
        <f t="shared" si="868"/>
        <v>12.507639192150997</v>
      </c>
      <c r="CQ88" s="1">
        <f t="shared" si="868"/>
        <v>12.797575782954162</v>
      </c>
      <c r="CR88" s="1">
        <f t="shared" si="868"/>
        <v>13.094676263982276</v>
      </c>
      <c r="CS88" s="1">
        <f t="shared" si="868"/>
        <v>13.399117792159993</v>
      </c>
      <c r="CT88" s="1">
        <f t="shared" si="868"/>
        <v>13.711081905398839</v>
      </c>
      <c r="CU88" s="1">
        <f t="shared" si="868"/>
        <v>14.030754630936435</v>
      </c>
      <c r="CV88" s="1">
        <f t="shared" si="868"/>
        <v>14.358326596354951</v>
      </c>
      <c r="CW88" s="1">
        <f t="shared" si="868"/>
        <v>14.693993143344906</v>
      </c>
      <c r="CX88" s="1">
        <f t="shared" si="868"/>
        <v>15.037954444282351</v>
      </c>
      <c r="CY88" s="1">
        <f t="shared" si="868"/>
        <v>15.390415621688877</v>
      </c>
      <c r="CZ88" s="1">
        <f t="shared" si="868"/>
        <v>15.751586870645857</v>
      </c>
      <c r="DA88" s="1">
        <f t="shared" si="868"/>
        <v>16.121683584235864</v>
      </c>
      <c r="DB88" s="1">
        <f t="shared" si="868"/>
        <v>16.500926482086228</v>
      </c>
      <c r="DC88" s="1">
        <f t="shared" si="868"/>
        <v>16.889541742091389</v>
      </c>
      <c r="DD88" s="1">
        <f t="shared" si="868"/>
        <v>17.287761135392628</v>
      </c>
      <c r="DE88" s="1">
        <f t="shared" si="868"/>
        <v>17.695822164695826</v>
      </c>
      <c r="DF88" s="1">
        <f t="shared" si="868"/>
        <v>18.113968206009723</v>
      </c>
      <c r="DG88" s="1">
        <f t="shared" si="868"/>
        <v>18.542448653889238</v>
      </c>
      <c r="DH88" s="1">
        <f t="shared" si="868"/>
        <v>18.981519070270636</v>
      </c>
      <c r="DI88" s="1">
        <f t="shared" si="868"/>
        <v>19.431441336987277</v>
      </c>
      <c r="DJ88" s="1">
        <f t="shared" si="868"/>
        <v>19.892483812056955</v>
      </c>
      <c r="DK88" s="1">
        <f t="shared" si="868"/>
        <v>20.364921489834195</v>
      </c>
      <c r="DL88" s="1">
        <f t="shared" si="868"/>
        <v>20.849036165122971</v>
      </c>
      <c r="DM88" s="1">
        <f t="shared" si="868"/>
        <v>21.345116601347861</v>
      </c>
      <c r="DN88" s="1">
        <f t="shared" si="868"/>
        <v>21.853458702883977</v>
      </c>
      <c r="DO88" s="1">
        <f t="shared" si="868"/>
        <v>22.374365691648503</v>
      </c>
      <c r="DP88" s="1">
        <f t="shared" si="868"/>
        <v>22.908148288059245</v>
      </c>
      <c r="DQ88" s="1">
        <f t="shared" si="868"/>
        <v>22.720626555769794</v>
      </c>
      <c r="DR88" s="1">
        <f t="shared" si="868"/>
        <v>23.265320749928044</v>
      </c>
      <c r="DS88" s="1">
        <f t="shared" si="868"/>
        <v>23.823073200398973</v>
      </c>
      <c r="DT88" s="1">
        <f t="shared" si="868"/>
        <v>24.394196960010664</v>
      </c>
      <c r="DU88" s="1">
        <f t="shared" si="868"/>
        <v>24.979012586580449</v>
      </c>
      <c r="DV88" s="1">
        <f t="shared" si="868"/>
        <v>25.577848322836203</v>
      </c>
      <c r="DW88" s="1">
        <f t="shared" si="867"/>
        <v>26.191040280650913</v>
      </c>
      <c r="DX88" s="1">
        <f t="shared" si="867"/>
        <v>26.818932629694107</v>
      </c>
      <c r="DY88" s="1">
        <f t="shared" si="867"/>
        <v>27.461877790605882</v>
      </c>
      <c r="DZ88" s="1">
        <f t="shared" si="867"/>
        <v>28.12023663280198</v>
      </c>
      <c r="EA88" s="1">
        <f t="shared" si="867"/>
        <v>28.794378677021001</v>
      </c>
      <c r="EB88" s="1">
        <f t="shared" si="867"/>
        <v>29.484682302727332</v>
      </c>
      <c r="EC88" s="1">
        <f t="shared" si="867"/>
        <v>30.191534960486361</v>
      </c>
      <c r="ED88" s="1">
        <f t="shared" si="867"/>
        <v>30.915333389430952</v>
      </c>
      <c r="EE88" s="1">
        <f t="shared" si="867"/>
        <v>31.656483839941462</v>
      </c>
      <c r="EF88" s="1">
        <f t="shared" si="867"/>
        <v>32.415402301664159</v>
      </c>
      <c r="EG88" s="1">
        <f t="shared" si="867"/>
        <v>33.192514736996046</v>
      </c>
      <c r="EH88" s="1">
        <f t="shared" si="867"/>
        <v>33.988257320167151</v>
      </c>
      <c r="EI88" s="1">
        <f t="shared" si="867"/>
        <v>34.803076682054439</v>
      </c>
      <c r="EJ88" s="1">
        <f t="shared" si="867"/>
        <v>35.637430160864888</v>
      </c>
      <c r="EK88" s="1">
        <f t="shared" si="867"/>
        <v>36.491786058828183</v>
      </c>
      <c r="EL88" s="1">
        <f t="shared" si="867"/>
        <v>37.366623905043355</v>
      </c>
      <c r="EM88" s="1">
        <f t="shared" si="867"/>
        <v>38.262434724626736</v>
      </c>
      <c r="EN88" s="1">
        <f t="shared" si="867"/>
        <v>39.179721314312395</v>
      </c>
      <c r="EO88" s="1">
        <f t="shared" si="867"/>
        <v>40.118998524659617</v>
      </c>
      <c r="EP88" s="1">
        <f t="shared" si="867"/>
        <v>41.080793549025977</v>
      </c>
      <c r="EQ88" s="1">
        <f t="shared" si="867"/>
        <v>42.065646219468107</v>
      </c>
      <c r="ER88" s="1">
        <f t="shared" si="867"/>
        <v>43.074109309736222</v>
      </c>
      <c r="ES88" s="1">
        <f t="shared" si="867"/>
        <v>44.106748845532536</v>
      </c>
      <c r="ET88" s="1">
        <f t="shared" si="867"/>
        <v>45.164144422207627</v>
      </c>
      <c r="EU88" s="1">
        <f t="shared" si="867"/>
        <v>46.246889530073247</v>
      </c>
      <c r="EV88" s="1">
        <f t="shared" si="867"/>
        <v>47.355591887513832</v>
      </c>
      <c r="EW88" s="1">
        <f t="shared" si="867"/>
        <v>48.490873782084044</v>
      </c>
      <c r="EX88" s="1">
        <f t="shared" si="867"/>
        <v>49.653372419783558</v>
      </c>
      <c r="EY88" s="1">
        <f t="shared" si="867"/>
        <v>50.843740282705269</v>
      </c>
      <c r="EZ88" s="1">
        <f t="shared" si="867"/>
        <v>52.062645495257463</v>
      </c>
      <c r="FA88" s="1">
        <f t="shared" si="867"/>
        <v>53.310772199165839</v>
      </c>
      <c r="FB88" s="1">
        <f t="shared" si="867"/>
        <v>54.588820937465478</v>
      </c>
      <c r="FC88" s="1">
        <f t="shared" si="867"/>
        <v>55.897509047698577</v>
      </c>
      <c r="FD88" s="1">
        <f t="shared" si="867"/>
        <v>57.237571064538415</v>
      </c>
      <c r="FE88" s="1">
        <f t="shared" si="867"/>
        <v>58.609759132065861</v>
      </c>
      <c r="FF88" s="1">
        <f t="shared" si="867"/>
        <v>60.014843425929371</v>
      </c>
      <c r="FG88" s="1">
        <f t="shared" si="867"/>
        <v>61.453612585625756</v>
      </c>
      <c r="FH88" s="1">
        <f t="shared" si="867"/>
        <v>62.926874157144368</v>
      </c>
      <c r="FI88" s="1">
        <f t="shared" si="867"/>
        <v>64.43545504622287</v>
      </c>
      <c r="FJ88" s="1">
        <f t="shared" si="867"/>
        <v>65.980201982469211</v>
      </c>
      <c r="FK88" s="1">
        <f t="shared" si="867"/>
        <v>67.561981994610363</v>
      </c>
      <c r="FL88" s="1">
        <f t="shared" si="867"/>
        <v>69.181682897134252</v>
      </c>
      <c r="FM88" s="1">
        <f t="shared" si="867"/>
        <v>70.840213788598476</v>
      </c>
      <c r="FN88" s="1">
        <f t="shared" si="861"/>
        <v>72.538505561884989</v>
      </c>
      <c r="FO88" s="1">
        <f t="shared" si="861"/>
        <v>74.277511426687667</v>
      </c>
      <c r="FP88" s="1">
        <f t="shared" si="861"/>
        <v>76.058207444525507</v>
      </c>
      <c r="FQ88" s="1">
        <f t="shared" si="861"/>
        <v>77.881593076582249</v>
      </c>
      <c r="FR88" s="1">
        <f t="shared" si="861"/>
        <v>79.748691744679377</v>
      </c>
      <c r="FS88">
        <f t="shared" si="826"/>
        <v>1.9834374511064633E-5</v>
      </c>
      <c r="FT88">
        <f t="shared" si="816"/>
        <v>1.5817654188314191E-3</v>
      </c>
    </row>
    <row r="89" spans="3:176" x14ac:dyDescent="0.15">
      <c r="C89" s="6">
        <v>60</v>
      </c>
      <c r="BC89" s="1"/>
      <c r="BL89" s="12">
        <f t="shared" ref="BL89:DW89" si="869">S*BL$26^(BL$28-$C89)*BL$27^$C89+BL$24</f>
        <v>6.1457489835049195</v>
      </c>
      <c r="BM89" s="1">
        <f t="shared" si="869"/>
        <v>6.2785410350090576</v>
      </c>
      <c r="BN89" s="1">
        <f t="shared" si="869"/>
        <v>6.4146109407396095</v>
      </c>
      <c r="BO89" s="1">
        <f t="shared" si="869"/>
        <v>6.5540397582345005</v>
      </c>
      <c r="BP89" s="1">
        <f t="shared" si="869"/>
        <v>6.6969105495367218</v>
      </c>
      <c r="BQ89" s="1">
        <f t="shared" si="869"/>
        <v>6.8433084307645711</v>
      </c>
      <c r="BR89" s="1">
        <f t="shared" si="869"/>
        <v>6.9933206229077305</v>
      </c>
      <c r="BS89" s="1">
        <f t="shared" si="869"/>
        <v>7.1470365038795141</v>
      </c>
      <c r="BT89" s="1">
        <f t="shared" si="869"/>
        <v>7.3045476618563274</v>
      </c>
      <c r="BU89" s="1">
        <f t="shared" si="869"/>
        <v>7.4659479499361918</v>
      </c>
      <c r="BV89" s="1">
        <f t="shared" si="869"/>
        <v>7.6313335421489255</v>
      </c>
      <c r="BW89" s="1">
        <f t="shared" si="869"/>
        <v>7.8008029908514418</v>
      </c>
      <c r="BX89" s="1">
        <f t="shared" si="869"/>
        <v>7.9744572855423863</v>
      </c>
      <c r="BY89" s="1">
        <f t="shared" si="869"/>
        <v>8.1523999131312337</v>
      </c>
      <c r="BZ89" s="1">
        <f t="shared" si="869"/>
        <v>8.3347369196978036</v>
      </c>
      <c r="CA89" s="1">
        <f t="shared" si="869"/>
        <v>8.5215769737790392</v>
      </c>
      <c r="CB89" s="1">
        <f t="shared" si="869"/>
        <v>8.7130314312208608</v>
      </c>
      <c r="CC89" s="1">
        <f t="shared" si="869"/>
        <v>8.9092144016337329</v>
      </c>
      <c r="CD89" s="1">
        <f t="shared" si="869"/>
        <v>9.1102428164916667</v>
      </c>
      <c r="CE89" s="1">
        <f t="shared" si="869"/>
        <v>9.3162364989152557</v>
      </c>
      <c r="CF89" s="1">
        <f t="shared" si="869"/>
        <v>9.5273182351804131</v>
      </c>
      <c r="CG89" s="1">
        <f t="shared" si="869"/>
        <v>9.7436138479954622</v>
      </c>
      <c r="CH89" s="1">
        <f t="shared" si="869"/>
        <v>9.965252271590364</v>
      </c>
      <c r="CI89" s="1">
        <f t="shared" si="869"/>
        <v>10.192365628662806</v>
      </c>
      <c r="CJ89" s="1">
        <f t="shared" si="869"/>
        <v>10.425089309227172</v>
      </c>
      <c r="CK89" s="1">
        <f t="shared" si="869"/>
        <v>10.663562051413361</v>
      </c>
      <c r="CL89" s="1">
        <f t="shared" si="869"/>
        <v>10.907926024263745</v>
      </c>
      <c r="CM89" s="1">
        <f t="shared" si="869"/>
        <v>11.158326912577627</v>
      </c>
      <c r="CN89" s="1">
        <f t="shared" si="869"/>
        <v>11.414914003853859</v>
      </c>
      <c r="CO89" s="1">
        <f t="shared" si="869"/>
        <v>11.677840277383508</v>
      </c>
      <c r="CP89" s="1">
        <f t="shared" si="869"/>
        <v>11.947262495545726</v>
      </c>
      <c r="CQ89" s="1">
        <f t="shared" si="869"/>
        <v>12.223341297361291</v>
      </c>
      <c r="CR89" s="1">
        <f t="shared" si="869"/>
        <v>12.506241294359722</v>
      </c>
      <c r="CS89" s="1">
        <f t="shared" si="869"/>
        <v>12.796131168817091</v>
      </c>
      <c r="CT89" s="1">
        <f t="shared" si="869"/>
        <v>13.093183774423208</v>
      </c>
      <c r="CU89" s="1">
        <f t="shared" si="869"/>
        <v>13.397576239438264</v>
      </c>
      <c r="CV89" s="1">
        <f t="shared" si="869"/>
        <v>13.709490072400438</v>
      </c>
      <c r="CW89" s="1">
        <f t="shared" si="869"/>
        <v>14.029111270447661</v>
      </c>
      <c r="CX89" s="1">
        <f t="shared" si="869"/>
        <v>14.356630430318019</v>
      </c>
      <c r="CY89" s="1">
        <f t="shared" si="869"/>
        <v>14.692242862095226</v>
      </c>
      <c r="CZ89" s="1">
        <f t="shared" si="869"/>
        <v>15.036148705766882</v>
      </c>
      <c r="DA89" s="1">
        <f t="shared" si="869"/>
        <v>15.388553050665205</v>
      </c>
      <c r="DB89" s="1">
        <f t="shared" si="869"/>
        <v>15.749666057861424</v>
      </c>
      <c r="DC89" s="1">
        <f t="shared" si="869"/>
        <v>16.119703085586917</v>
      </c>
      <c r="DD89" s="1">
        <f t="shared" si="869"/>
        <v>16.498884817755986</v>
      </c>
      <c r="DE89" s="1">
        <f t="shared" si="869"/>
        <v>16.887437395666847</v>
      </c>
      <c r="DF89" s="1">
        <f t="shared" si="869"/>
        <v>17.285592552959589</v>
      </c>
      <c r="DG89" s="1">
        <f t="shared" si="869"/>
        <v>17.693587753911498</v>
      </c>
      <c r="DH89" s="1">
        <f t="shared" si="869"/>
        <v>18.111666335152403</v>
      </c>
      <c r="DI89" s="1">
        <f t="shared" si="869"/>
        <v>18.540077650884498</v>
      </c>
      <c r="DJ89" s="1">
        <f t="shared" si="869"/>
        <v>18.979077221693434</v>
      </c>
      <c r="DK89" s="1">
        <f t="shared" si="869"/>
        <v>19.428926887039353</v>
      </c>
      <c r="DL89" s="1">
        <f t="shared" si="869"/>
        <v>19.889894961518998</v>
      </c>
      <c r="DM89" s="1">
        <f t="shared" si="869"/>
        <v>20.362256394992031</v>
      </c>
      <c r="DN89" s="1">
        <f t="shared" si="869"/>
        <v>20.846292936667258</v>
      </c>
      <c r="DO89" s="1">
        <f t="shared" si="869"/>
        <v>21.342293303246532</v>
      </c>
      <c r="DP89" s="1">
        <f t="shared" si="869"/>
        <v>21.850553351226829</v>
      </c>
      <c r="DQ89" s="1">
        <f t="shared" si="869"/>
        <v>21.666481575948765</v>
      </c>
      <c r="DR89" s="1">
        <f t="shared" si="869"/>
        <v>22.185904167279517</v>
      </c>
      <c r="DS89" s="1">
        <f t="shared" si="869"/>
        <v>22.71777916475839</v>
      </c>
      <c r="DT89" s="1">
        <f t="shared" si="869"/>
        <v>23.262405096831152</v>
      </c>
      <c r="DU89" s="1">
        <f t="shared" si="869"/>
        <v>23.820087648731715</v>
      </c>
      <c r="DV89" s="1">
        <f t="shared" si="869"/>
        <v>24.391139834055799</v>
      </c>
      <c r="DW89" s="1">
        <f t="shared" si="869"/>
        <v>24.975882170447864</v>
      </c>
      <c r="DX89" s="1">
        <f t="shared" si="867"/>
        <v>25.574642859499768</v>
      </c>
      <c r="DY89" s="1">
        <f t="shared" si="867"/>
        <v>26.187757970962341</v>
      </c>
      <c r="DZ89" s="1">
        <f t="shared" si="867"/>
        <v>26.815571631373146</v>
      </c>
      <c r="EA89" s="1">
        <f t="shared" si="867"/>
        <v>27.458436217206255</v>
      </c>
      <c r="EB89" s="1">
        <f t="shared" si="867"/>
        <v>28.116712552652604</v>
      </c>
      <c r="EC89" s="1">
        <f t="shared" si="867"/>
        <v>28.79077011214174</v>
      </c>
      <c r="ED89" s="1">
        <f t="shared" si="867"/>
        <v>29.480987227718874</v>
      </c>
      <c r="EE89" s="1">
        <f t="shared" si="867"/>
        <v>30.187751301393341</v>
      </c>
      <c r="EF89" s="1">
        <f t="shared" si="867"/>
        <v>30.91145902257793</v>
      </c>
      <c r="EG89" s="1">
        <f t="shared" si="867"/>
        <v>31.652516590740955</v>
      </c>
      <c r="EH89" s="1">
        <f t="shared" si="867"/>
        <v>32.411339943396086</v>
      </c>
      <c r="EI89" s="1">
        <f t="shared" si="867"/>
        <v>33.188354989557929</v>
      </c>
      <c r="EJ89" s="1">
        <f t="shared" si="867"/>
        <v>33.983997848794338</v>
      </c>
      <c r="EK89" s="1">
        <f t="shared" si="867"/>
        <v>34.798715096009687</v>
      </c>
      <c r="EL89" s="1">
        <f t="shared" si="867"/>
        <v>35.63296401209648</v>
      </c>
      <c r="EM89" s="1">
        <f t="shared" si="867"/>
        <v>36.487212840595895</v>
      </c>
      <c r="EN89" s="1">
        <f t="shared" si="867"/>
        <v>37.361941050511483</v>
      </c>
      <c r="EO89" s="1">
        <f t="shared" si="867"/>
        <v>38.257639605423414</v>
      </c>
      <c r="EP89" s="1">
        <f t="shared" si="867"/>
        <v>39.174811239054314</v>
      </c>
      <c r="EQ89" s="1">
        <f t="shared" si="867"/>
        <v>40.113970737441463</v>
      </c>
      <c r="ER89" s="1">
        <f t="shared" si="867"/>
        <v>41.075645227873579</v>
      </c>
      <c r="ES89" s="1">
        <f t="shared" si="867"/>
        <v>42.060374474754553</v>
      </c>
      <c r="ET89" s="1">
        <f t="shared" si="867"/>
        <v>43.068711182559952</v>
      </c>
      <c r="EU89" s="1">
        <f t="shared" si="867"/>
        <v>44.101221306056594</v>
      </c>
      <c r="EV89" s="1">
        <f t="shared" si="867"/>
        <v>45.15848436795914</v>
      </c>
      <c r="EW89" s="1">
        <f t="shared" si="867"/>
        <v>46.241093784201979</v>
      </c>
      <c r="EX89" s="1">
        <f t="shared" si="867"/>
        <v>47.349657197009194</v>
      </c>
      <c r="EY89" s="1">
        <f t="shared" si="867"/>
        <v>48.484796815949188</v>
      </c>
      <c r="EZ89" s="1">
        <f t="shared" si="867"/>
        <v>49.647149767165835</v>
      </c>
      <c r="FA89" s="1">
        <f t="shared" si="867"/>
        <v>50.837368450981714</v>
      </c>
      <c r="FB89" s="1">
        <f t="shared" si="867"/>
        <v>52.056120908074568</v>
      </c>
      <c r="FC89" s="1">
        <f t="shared" si="867"/>
        <v>53.304091194432182</v>
      </c>
      <c r="FD89" s="1">
        <f t="shared" si="867"/>
        <v>54.581979765296282</v>
      </c>
      <c r="FE89" s="1">
        <f t="shared" si="867"/>
        <v>55.890503868310951</v>
      </c>
      <c r="FF89" s="1">
        <f t="shared" si="867"/>
        <v>57.230397946096303</v>
      </c>
      <c r="FG89" s="1">
        <f t="shared" si="867"/>
        <v>58.602414048473065</v>
      </c>
      <c r="FH89" s="1">
        <f t="shared" si="867"/>
        <v>60.007322254569843</v>
      </c>
      <c r="FI89" s="1">
        <f t="shared" si="867"/>
        <v>61.445911105049724</v>
      </c>
      <c r="FJ89" s="1">
        <f t="shared" si="867"/>
        <v>62.918988044698892</v>
      </c>
      <c r="FK89" s="1">
        <f t="shared" si="867"/>
        <v>64.427379875625618</v>
      </c>
      <c r="FL89" s="1">
        <f t="shared" si="867"/>
        <v>65.971933221324178</v>
      </c>
      <c r="FM89" s="1">
        <f t="shared" si="867"/>
        <v>67.553515001863843</v>
      </c>
      <c r="FN89" s="1">
        <f t="shared" si="861"/>
        <v>69.173012920470043</v>
      </c>
      <c r="FO89" s="1">
        <f t="shared" si="861"/>
        <v>70.831335961770392</v>
      </c>
      <c r="FP89" s="1">
        <f t="shared" si="861"/>
        <v>72.529414901985703</v>
      </c>
      <c r="FQ89" s="1">
        <f t="shared" si="861"/>
        <v>74.268202831351772</v>
      </c>
      <c r="FR89" s="1">
        <f t="shared" si="861"/>
        <v>76.048675689065817</v>
      </c>
      <c r="FS89">
        <f t="shared" si="826"/>
        <v>3.6693592845469597E-5</v>
      </c>
      <c r="FT89">
        <f t="shared" si="816"/>
        <v>2.7904991421717432E-3</v>
      </c>
    </row>
    <row r="90" spans="3:176" x14ac:dyDescent="0.15">
      <c r="C90" s="6">
        <v>61</v>
      </c>
      <c r="BC90" s="1"/>
      <c r="BM90" s="12">
        <f t="shared" ref="BM90:DX90" si="870">S*BM$26^(BM$28-$C90)*BM$27^$C90+BM$24</f>
        <v>6.0158020751688577</v>
      </c>
      <c r="BN90" s="1">
        <f t="shared" si="870"/>
        <v>6.1453745996086733</v>
      </c>
      <c r="BO90" s="1">
        <f t="shared" si="870"/>
        <v>6.2781453593617131</v>
      </c>
      <c r="BP90" s="1">
        <f t="shared" si="870"/>
        <v>6.4141934430360106</v>
      </c>
      <c r="BQ90" s="1">
        <f t="shared" si="870"/>
        <v>6.5535998950541767</v>
      </c>
      <c r="BR90" s="1">
        <f t="shared" si="870"/>
        <v>6.696447764019549</v>
      </c>
      <c r="BS90" s="1">
        <f t="shared" si="870"/>
        <v>6.8428221522784121</v>
      </c>
      <c r="BT90" s="1">
        <f t="shared" si="870"/>
        <v>6.9928102667078651</v>
      </c>
      <c r="BU90" s="1">
        <f t="shared" si="870"/>
        <v>7.1465014707596426</v>
      </c>
      <c r="BV90" s="1">
        <f t="shared" si="870"/>
        <v>7.3039873377909448</v>
      </c>
      <c r="BW90" s="1">
        <f t="shared" si="870"/>
        <v>7.4653617057141117</v>
      </c>
      <c r="BX90" s="1">
        <f t="shared" si="870"/>
        <v>7.6307207329977533</v>
      </c>
      <c r="BY90" s="1">
        <f t="shared" si="870"/>
        <v>7.8001629560527483</v>
      </c>
      <c r="BZ90" s="1">
        <f t="shared" si="870"/>
        <v>7.9737893480373794</v>
      </c>
      <c r="CA90" s="1">
        <f t="shared" si="870"/>
        <v>8.1517033791166629</v>
      </c>
      <c r="CB90" s="1">
        <f t="shared" si="870"/>
        <v>8.3340110782118817</v>
      </c>
      <c r="CC90" s="1">
        <f t="shared" si="870"/>
        <v>8.5208210962771229</v>
      </c>
      <c r="CD90" s="1">
        <f t="shared" si="870"/>
        <v>8.7122447711406306</v>
      </c>
      <c r="CE90" s="1">
        <f t="shared" si="870"/>
        <v>8.9083961939496366</v>
      </c>
      <c r="CF90" s="1">
        <f t="shared" si="870"/>
        <v>9.1093922772583262</v>
      </c>
      <c r="CG90" s="1">
        <f t="shared" si="870"/>
        <v>9.3153528247995911</v>
      </c>
      <c r="CH90" s="1">
        <f t="shared" si="870"/>
        <v>9.5264006029821946</v>
      </c>
      <c r="CI90" s="1">
        <f t="shared" si="870"/>
        <v>9.7426614141560108</v>
      </c>
      <c r="CJ90" s="1">
        <f t="shared" si="870"/>
        <v>9.9642641716890967</v>
      </c>
      <c r="CK90" s="1">
        <f t="shared" si="870"/>
        <v>10.191340976901337</v>
      </c>
      <c r="CL90" s="1">
        <f t="shared" si="870"/>
        <v>10.424027197900639</v>
      </c>
      <c r="CM90" s="1">
        <f t="shared" si="870"/>
        <v>10.662461550368704</v>
      </c>
      <c r="CN90" s="1">
        <f t="shared" si="870"/>
        <v>10.906786180344568</v>
      </c>
      <c r="CO90" s="1">
        <f t="shared" si="870"/>
        <v>11.15714674905534</v>
      </c>
      <c r="CP90" s="1">
        <f t="shared" si="870"/>
        <v>11.413692519844755</v>
      </c>
      <c r="CQ90" s="1">
        <f t="shared" si="870"/>
        <v>11.676576447251417</v>
      </c>
      <c r="CR90" s="1">
        <f t="shared" si="870"/>
        <v>11.945955268289891</v>
      </c>
      <c r="CS90" s="1">
        <f t="shared" si="870"/>
        <v>12.221989595989138</v>
      </c>
      <c r="CT90" s="1">
        <f t="shared" si="870"/>
        <v>12.50484401524408</v>
      </c>
      <c r="CU90" s="1">
        <f t="shared" si="870"/>
        <v>12.794687181037537</v>
      </c>
      <c r="CV90" s="1">
        <f t="shared" si="870"/>
        <v>13.091691919091126</v>
      </c>
      <c r="CW90" s="1">
        <f t="shared" si="870"/>
        <v>13.396035329005196</v>
      </c>
      <c r="CX90" s="1">
        <f t="shared" si="870"/>
        <v>13.707898889949366</v>
      </c>
      <c r="CY90" s="1">
        <f t="shared" si="870"/>
        <v>14.027468568966702</v>
      </c>
      <c r="CZ90" s="1">
        <f t="shared" si="870"/>
        <v>14.354934931956237</v>
      </c>
      <c r="DA90" s="1">
        <f t="shared" si="870"/>
        <v>14.690493257399961</v>
      </c>
      <c r="DB90" s="1">
        <f t="shared" si="870"/>
        <v>15.034343652902297</v>
      </c>
      <c r="DC90" s="1">
        <f t="shared" si="870"/>
        <v>15.386691174611437</v>
      </c>
      <c r="DD90" s="1">
        <f t="shared" si="870"/>
        <v>15.747745949593964</v>
      </c>
      <c r="DE90" s="1">
        <f t="shared" si="870"/>
        <v>16.117723301235731</v>
      </c>
      <c r="DF90" s="1">
        <f t="shared" si="870"/>
        <v>16.49684387774375</v>
      </c>
      <c r="DG90" s="1">
        <f t="shared" si="870"/>
        <v>16.885333783825967</v>
      </c>
      <c r="DH90" s="1">
        <f t="shared" si="870"/>
        <v>17.28342471562733</v>
      </c>
      <c r="DI90" s="1">
        <f t="shared" si="870"/>
        <v>17.691354099002751</v>
      </c>
      <c r="DJ90" s="1">
        <f t="shared" si="870"/>
        <v>18.109365231209519</v>
      </c>
      <c r="DK90" s="1">
        <f t="shared" si="870"/>
        <v>18.537707426103648</v>
      </c>
      <c r="DL90" s="1">
        <f t="shared" si="870"/>
        <v>18.976636162926841</v>
      </c>
      <c r="DM90" s="1">
        <f t="shared" si="870"/>
        <v>19.426413238772895</v>
      </c>
      <c r="DN90" s="1">
        <f t="shared" si="870"/>
        <v>19.887306924824504</v>
      </c>
      <c r="DO90" s="1">
        <f t="shared" si="870"/>
        <v>20.359592126453702</v>
      </c>
      <c r="DP90" s="1">
        <f t="shared" si="870"/>
        <v>20.843550547281474</v>
      </c>
      <c r="DQ90" s="1">
        <f t="shared" si="870"/>
        <v>20.661244650478903</v>
      </c>
      <c r="DR90" s="1">
        <f t="shared" si="870"/>
        <v>21.156568138921223</v>
      </c>
      <c r="DS90" s="1">
        <f t="shared" si="870"/>
        <v>21.663766292339115</v>
      </c>
      <c r="DT90" s="1">
        <f t="shared" si="870"/>
        <v>22.18312378866845</v>
      </c>
      <c r="DU90" s="1">
        <f t="shared" si="870"/>
        <v>22.714932130587311</v>
      </c>
      <c r="DV90" s="1">
        <f t="shared" si="870"/>
        <v>23.259489809129313</v>
      </c>
      <c r="DW90" s="1">
        <f t="shared" si="870"/>
        <v>23.817102471219318</v>
      </c>
      <c r="DX90" s="1">
        <f t="shared" si="870"/>
        <v>24.388083091225639</v>
      </c>
      <c r="DY90" s="1">
        <f t="shared" si="867"/>
        <v>24.972752146624831</v>
      </c>
      <c r="DZ90" s="1">
        <f t="shared" si="867"/>
        <v>25.571437797877934</v>
      </c>
      <c r="EA90" s="1">
        <f t="shared" si="867"/>
        <v>26.18447607261891</v>
      </c>
      <c r="EB90" s="1">
        <f t="shared" si="867"/>
        <v>26.812211054258722</v>
      </c>
      <c r="EC90" s="1">
        <f t="shared" si="867"/>
        <v>27.454995075110997</v>
      </c>
      <c r="ED90" s="1">
        <f t="shared" si="867"/>
        <v>28.113188914147475</v>
      </c>
      <c r="EE90" s="1">
        <f t="shared" si="867"/>
        <v>28.787161999494529</v>
      </c>
      <c r="EF90" s="1">
        <f t="shared" si="867"/>
        <v>29.477292615784066</v>
      </c>
      <c r="EG90" s="1">
        <f t="shared" si="867"/>
        <v>30.183968116475491</v>
      </c>
      <c r="EH90" s="1">
        <f t="shared" si="867"/>
        <v>30.907585141267745</v>
      </c>
      <c r="EI90" s="1">
        <f t="shared" si="867"/>
        <v>31.648549838723472</v>
      </c>
      <c r="EJ90" s="1">
        <f t="shared" si="867"/>
        <v>32.407278094230286</v>
      </c>
      <c r="EK90" s="1">
        <f t="shared" si="867"/>
        <v>33.184195763427063</v>
      </c>
      <c r="EL90" s="1">
        <f t="shared" si="867"/>
        <v>33.97973891122637</v>
      </c>
      <c r="EM90" s="1">
        <f t="shared" si="867"/>
        <v>34.794354056566995</v>
      </c>
      <c r="EN90" s="1">
        <f t="shared" si="867"/>
        <v>35.628498423034117</v>
      </c>
      <c r="EO90" s="1">
        <f t="shared" si="867"/>
        <v>36.482640195487797</v>
      </c>
      <c r="EP90" s="1">
        <f t="shared" si="867"/>
        <v>37.35725878284363</v>
      </c>
      <c r="EQ90" s="1">
        <f t="shared" si="867"/>
        <v>38.252845087153318</v>
      </c>
      <c r="ER90" s="1">
        <f t="shared" si="867"/>
        <v>39.169901779135969</v>
      </c>
      <c r="ES90" s="1">
        <f t="shared" si="867"/>
        <v>40.108943580314914</v>
      </c>
      <c r="ET90" s="1">
        <f t="shared" si="867"/>
        <v>41.070497551918336</v>
      </c>
      <c r="EU90" s="1">
        <f t="shared" si="867"/>
        <v>42.055103390705817</v>
      </c>
      <c r="EV90" s="1">
        <f t="shared" si="867"/>
        <v>43.063313731886979</v>
      </c>
      <c r="EW90" s="1">
        <f t="shared" si="867"/>
        <v>44.095694459302159</v>
      </c>
      <c r="EX90" s="1">
        <f t="shared" si="867"/>
        <v>45.152825023039135</v>
      </c>
      <c r="EY90" s="1">
        <f t="shared" si="867"/>
        <v>46.235298764664343</v>
      </c>
      <c r="EZ90" s="1">
        <f t="shared" si="867"/>
        <v>47.34372325025096</v>
      </c>
      <c r="FA90" s="1">
        <f t="shared" si="867"/>
        <v>48.478720611391005</v>
      </c>
      <c r="FB90" s="1">
        <f t="shared" si="867"/>
        <v>49.640927894382457</v>
      </c>
      <c r="FC90" s="1">
        <f t="shared" si="867"/>
        <v>50.830997417787927</v>
      </c>
      <c r="FD90" s="1">
        <f t="shared" si="867"/>
        <v>52.049597138565048</v>
      </c>
      <c r="FE90" s="1">
        <f t="shared" si="867"/>
        <v>53.297411026974437</v>
      </c>
      <c r="FF90" s="1">
        <f t="shared" si="867"/>
        <v>54.57513945047544</v>
      </c>
      <c r="FG90" s="1">
        <f t="shared" si="867"/>
        <v>55.883499566825407</v>
      </c>
      <c r="FH90" s="1">
        <f t="shared" si="867"/>
        <v>57.223225726602692</v>
      </c>
      <c r="FI90" s="1">
        <f t="shared" si="867"/>
        <v>58.59506988537975</v>
      </c>
      <c r="FJ90" s="1">
        <f t="shared" si="867"/>
        <v>59.999802025777456</v>
      </c>
      <c r="FK90" s="1">
        <f t="shared" si="867"/>
        <v>61.438210589637528</v>
      </c>
      <c r="FL90" s="1">
        <f t="shared" si="867"/>
        <v>62.911102920555635</v>
      </c>
      <c r="FM90" s="1">
        <f t="shared" si="867"/>
        <v>64.419305717023732</v>
      </c>
      <c r="FN90" s="1">
        <f t="shared" ref="FN90:FR91" si="871">S*FN$26^(FN$28-$C90)*FN$27^$C90+FN$24</f>
        <v>65.96366549643561</v>
      </c>
      <c r="FO90" s="1">
        <f t="shared" si="871"/>
        <v>67.545049070216564</v>
      </c>
      <c r="FP90" s="1">
        <f t="shared" si="871"/>
        <v>69.164344030343358</v>
      </c>
      <c r="FQ90" s="1">
        <f t="shared" si="871"/>
        <v>70.822459247528045</v>
      </c>
      <c r="FR90" s="1">
        <f t="shared" si="871"/>
        <v>72.520325381344747</v>
      </c>
      <c r="FS90">
        <f t="shared" si="826"/>
        <v>6.6168773983633675E-5</v>
      </c>
      <c r="FT90">
        <f t="shared" si="816"/>
        <v>4.7985810193777734E-3</v>
      </c>
    </row>
    <row r="91" spans="3:176" x14ac:dyDescent="0.15">
      <c r="C91" s="6">
        <v>62</v>
      </c>
      <c r="BC91" s="1"/>
      <c r="BN91" s="12">
        <f t="shared" ref="BN91:DY91" si="872">S*BN$26^(BN$28-$C91)*BN$27^$C91+BN$24</f>
        <v>5.8890177081367181</v>
      </c>
      <c r="BO91" s="1">
        <f t="shared" si="872"/>
        <v>6.0154489114287975</v>
      </c>
      <c r="BP91" s="1">
        <f t="shared" si="872"/>
        <v>6.1450006651070419</v>
      </c>
      <c r="BQ91" s="1">
        <f t="shared" si="872"/>
        <v>6.2777501366759427</v>
      </c>
      <c r="BR91" s="1">
        <f t="shared" si="872"/>
        <v>6.4137764019467935</v>
      </c>
      <c r="BS91" s="1">
        <f t="shared" si="872"/>
        <v>6.553160492229007</v>
      </c>
      <c r="BT91" s="1">
        <f t="shared" si="872"/>
        <v>6.6959854426884391</v>
      </c>
      <c r="BU91" s="1">
        <f t="shared" si="872"/>
        <v>6.8423363419015946</v>
      </c>
      <c r="BV91" s="1">
        <f t="shared" si="872"/>
        <v>6.9923003826352721</v>
      </c>
      <c r="BW91" s="1">
        <f t="shared" si="872"/>
        <v>7.145966913881967</v>
      </c>
      <c r="BX91" s="1">
        <f t="shared" si="872"/>
        <v>7.3034274941820669</v>
      </c>
      <c r="BY91" s="1">
        <f t="shared" si="872"/>
        <v>7.4647759462646945</v>
      </c>
      <c r="BZ91" s="1">
        <f t="shared" si="872"/>
        <v>7.6301084130397641</v>
      </c>
      <c r="CA91" s="1">
        <f t="shared" si="872"/>
        <v>7.7995234149747068</v>
      </c>
      <c r="CB91" s="1">
        <f t="shared" si="872"/>
        <v>7.9731219088900787</v>
      </c>
      <c r="CC91" s="1">
        <f t="shared" si="872"/>
        <v>8.1510073482091503</v>
      </c>
      <c r="CD91" s="1">
        <f t="shared" si="872"/>
        <v>8.3332857446974433</v>
      </c>
      <c r="CE91" s="1">
        <f t="shared" si="872"/>
        <v>8.5200657317290354</v>
      </c>
      <c r="CF91" s="1">
        <f t="shared" si="872"/>
        <v>8.7114586291174128</v>
      </c>
      <c r="CG91" s="1">
        <f t="shared" si="872"/>
        <v>8.9075785095495537</v>
      </c>
      <c r="CH91" s="1">
        <f t="shared" si="872"/>
        <v>9.1085422666628837</v>
      </c>
      <c r="CI91" s="1">
        <f t="shared" si="872"/>
        <v>9.3144696848057258</v>
      </c>
      <c r="CJ91" s="1">
        <f t="shared" si="872"/>
        <v>9.5254835105229123</v>
      </c>
      <c r="CK91" s="1">
        <f t="shared" si="872"/>
        <v>9.741709525809167</v>
      </c>
      <c r="CL91" s="1">
        <f t="shared" si="872"/>
        <v>9.9632766231740106</v>
      </c>
      <c r="CM91" s="1">
        <f t="shared" si="872"/>
        <v>10.190316882562978</v>
      </c>
      <c r="CN91" s="1">
        <f t="shared" si="872"/>
        <v>10.422965650181059</v>
      </c>
      <c r="CO91" s="1">
        <f t="shared" si="872"/>
        <v>10.661361619265383</v>
      </c>
      <c r="CP91" s="1">
        <f t="shared" si="872"/>
        <v>10.905646912855373</v>
      </c>
      <c r="CQ91" s="1">
        <f t="shared" si="872"/>
        <v>11.155967168609756</v>
      </c>
      <c r="CR91" s="1">
        <f t="shared" si="872"/>
        <v>11.412471625721059</v>
      </c>
      <c r="CS91" s="1">
        <f t="shared" si="872"/>
        <v>11.675313213979424</v>
      </c>
      <c r="CT91" s="1">
        <f t="shared" si="872"/>
        <v>11.944648645038944</v>
      </c>
      <c r="CU91" s="1">
        <f t="shared" si="872"/>
        <v>12.220638505940961</v>
      </c>
      <c r="CV91" s="1">
        <f t="shared" si="872"/>
        <v>12.503447354950104</v>
      </c>
      <c r="CW91" s="1">
        <f t="shared" si="872"/>
        <v>12.793243819760374</v>
      </c>
      <c r="CX91" s="1">
        <f t="shared" si="872"/>
        <v>13.090200698129699</v>
      </c>
      <c r="CY91" s="1">
        <f t="shared" si="872"/>
        <v>13.39449506100325</v>
      </c>
      <c r="CZ91" s="1">
        <f t="shared" si="872"/>
        <v>13.706308358186803</v>
      </c>
      <c r="DA91" s="1">
        <f t="shared" si="872"/>
        <v>14.025826526633464</v>
      </c>
      <c r="DB91" s="1">
        <f t="shared" si="872"/>
        <v>14.353240101408172</v>
      </c>
      <c r="DC91" s="1">
        <f t="shared" si="872"/>
        <v>14.688744329396339</v>
      </c>
      <c r="DD91" s="1">
        <f t="shared" si="872"/>
        <v>15.032539285824416</v>
      </c>
      <c r="DE91" s="1">
        <f t="shared" si="872"/>
        <v>15.384829993661954</v>
      </c>
      <c r="DF91" s="1">
        <f t="shared" si="872"/>
        <v>15.745826545976415</v>
      </c>
      <c r="DG91" s="1">
        <f t="shared" si="872"/>
        <v>16.115744231313716</v>
      </c>
      <c r="DH91" s="1">
        <f t="shared" si="872"/>
        <v>16.494803662179393</v>
      </c>
      <c r="DI91" s="1">
        <f t="shared" si="872"/>
        <v>16.88323090669704</v>
      </c>
      <c r="DJ91" s="1">
        <f t="shared" si="872"/>
        <v>17.281257623522514</v>
      </c>
      <c r="DK91" s="1">
        <f t="shared" si="872"/>
        <v>17.689121200094586</v>
      </c>
      <c r="DL91" s="1">
        <f t="shared" si="872"/>
        <v>18.107064894304379</v>
      </c>
      <c r="DM91" s="1">
        <f t="shared" si="872"/>
        <v>18.535337979668228</v>
      </c>
      <c r="DN91" s="1">
        <f t="shared" si="872"/>
        <v>18.974195894090599</v>
      </c>
      <c r="DO91" s="1">
        <f t="shared" si="872"/>
        <v>19.423900392305789</v>
      </c>
      <c r="DP91" s="1">
        <f t="shared" si="872"/>
        <v>19.884719702089491</v>
      </c>
      <c r="DQ91" s="1">
        <f t="shared" si="872"/>
        <v>19.702646643874836</v>
      </c>
      <c r="DR91" s="1">
        <f t="shared" si="872"/>
        <v>20.17498913012308</v>
      </c>
      <c r="DS91" s="1">
        <f t="shared" si="872"/>
        <v>20.658655345023007</v>
      </c>
      <c r="DT91" s="1">
        <f t="shared" si="872"/>
        <v>21.153916758608144</v>
      </c>
      <c r="DU91" s="1">
        <f t="shared" si="872"/>
        <v>21.661051349013825</v>
      </c>
      <c r="DV91" s="1">
        <f t="shared" si="872"/>
        <v>22.180343758499578</v>
      </c>
      <c r="DW91" s="1">
        <f t="shared" si="872"/>
        <v>22.712085453211824</v>
      </c>
      <c r="DX91" s="1">
        <f t="shared" si="872"/>
        <v>23.256574886776715</v>
      </c>
      <c r="DY91" s="1">
        <f t="shared" si="872"/>
        <v>23.814117667814905</v>
      </c>
      <c r="DZ91" s="1">
        <f t="shared" si="867"/>
        <v>24.385026731472145</v>
      </c>
      <c r="EA91" s="1">
        <f t="shared" si="867"/>
        <v>24.96962251506217</v>
      </c>
      <c r="EB91" s="1">
        <f t="shared" si="867"/>
        <v>25.568233137920359</v>
      </c>
      <c r="EC91" s="1">
        <f t="shared" si="867"/>
        <v>26.181194585569045</v>
      </c>
      <c r="ED91" s="1">
        <f t="shared" si="867"/>
        <v>26.808850898298051</v>
      </c>
      <c r="EE91" s="1">
        <f t="shared" si="867"/>
        <v>27.45155436426602</v>
      </c>
      <c r="EF91" s="1">
        <f t="shared" si="867"/>
        <v>28.109665717231248</v>
      </c>
      <c r="EG91" s="1">
        <f t="shared" si="867"/>
        <v>28.783554339022668</v>
      </c>
      <c r="EH91" s="1">
        <f t="shared" si="867"/>
        <v>29.473598466864857</v>
      </c>
      <c r="EI91" s="1">
        <f t="shared" si="867"/>
        <v>30.180185405673374</v>
      </c>
      <c r="EJ91" s="1">
        <f t="shared" si="867"/>
        <v>30.903711745439537</v>
      </c>
      <c r="EK91" s="1">
        <f t="shared" si="867"/>
        <v>31.644583583826698</v>
      </c>
      <c r="EL91" s="1">
        <f t="shared" si="867"/>
        <v>32.403216754102928</v>
      </c>
      <c r="EM91" s="1">
        <f t="shared" si="867"/>
        <v>33.180037058538119</v>
      </c>
      <c r="EN91" s="1">
        <f t="shared" si="867"/>
        <v>33.975480507396348</v>
      </c>
      <c r="EO91" s="1">
        <f t="shared" si="867"/>
        <v>34.789993563657823</v>
      </c>
      <c r="EP91" s="1">
        <f t="shared" si="867"/>
        <v>35.62403339360764</v>
      </c>
      <c r="EQ91" s="1">
        <f t="shared" si="867"/>
        <v>36.478068123432038</v>
      </c>
      <c r="ER91" s="1">
        <f t="shared" si="867"/>
        <v>37.352577101966219</v>
      </c>
      <c r="ES91" s="1">
        <f t="shared" si="867"/>
        <v>38.248051169741117</v>
      </c>
      <c r="ET91" s="1">
        <f t="shared" si="867"/>
        <v>39.164992934480217</v>
      </c>
      <c r="EU91" s="1">
        <f t="shared" si="867"/>
        <v>40.103917053201016</v>
      </c>
      <c r="EV91" s="1">
        <f t="shared" si="867"/>
        <v>41.065350521079374</v>
      </c>
      <c r="EW91" s="1">
        <f t="shared" si="867"/>
        <v>42.049832967239084</v>
      </c>
      <c r="EX91" s="1">
        <f t="shared" si="867"/>
        <v>43.057916957632521</v>
      </c>
      <c r="EY91" s="1">
        <f t="shared" si="867"/>
        <v>44.090168305182388</v>
      </c>
      <c r="EZ91" s="1">
        <f t="shared" si="867"/>
        <v>45.147166387358723</v>
      </c>
      <c r="FA91" s="1">
        <f t="shared" si="867"/>
        <v>46.22950447136926</v>
      </c>
      <c r="FB91" s="1">
        <f t="shared" si="867"/>
        <v>47.33779004714593</v>
      </c>
      <c r="FC91" s="1">
        <f t="shared" si="867"/>
        <v>48.47264516831401</v>
      </c>
      <c r="FD91" s="1">
        <f t="shared" si="867"/>
        <v>49.634706801335689</v>
      </c>
      <c r="FE91" s="1">
        <f t="shared" si="867"/>
        <v>50.824627183023807</v>
      </c>
      <c r="FF91" s="1">
        <f t="shared" si="867"/>
        <v>52.043074186626399</v>
      </c>
      <c r="FG91" s="1">
        <f t="shared" si="867"/>
        <v>53.290731696687608</v>
      </c>
      <c r="FH91" s="1">
        <f t="shared" si="867"/>
        <v>54.568299992895525</v>
      </c>
      <c r="FI91" s="1">
        <f t="shared" si="867"/>
        <v>55.876496143131895</v>
      </c>
      <c r="FJ91" s="1">
        <f t="shared" si="867"/>
        <v>57.216054405944902</v>
      </c>
      <c r="FK91" s="1">
        <f t="shared" si="867"/>
        <v>58.587726642670546</v>
      </c>
      <c r="FL91" s="1">
        <f t="shared" si="867"/>
        <v>59.992282739434074</v>
      </c>
      <c r="FM91" s="1">
        <f t="shared" si="867"/>
        <v>61.430511039268161</v>
      </c>
      <c r="FN91" s="1">
        <f t="shared" si="871"/>
        <v>62.903218784590742</v>
      </c>
      <c r="FO91" s="1">
        <f t="shared" si="871"/>
        <v>64.411232570290323</v>
      </c>
      <c r="FP91" s="1">
        <f t="shared" si="871"/>
        <v>65.955398807673632</v>
      </c>
      <c r="FQ91" s="1">
        <f t="shared" si="871"/>
        <v>67.536584199535497</v>
      </c>
      <c r="FR91" s="1">
        <f t="shared" si="871"/>
        <v>69.155676226618056</v>
      </c>
      <c r="FS91">
        <f t="shared" si="826"/>
        <v>1.1632897361638824E-4</v>
      </c>
      <c r="FT91">
        <f t="shared" si="816"/>
        <v>8.0448088351897391E-3</v>
      </c>
    </row>
    <row r="92" spans="3:176" x14ac:dyDescent="0.15">
      <c r="C92" s="6">
        <v>63</v>
      </c>
      <c r="BC92" s="1"/>
      <c r="BO92" s="12">
        <f t="shared" ref="BO92:DZ92" si="873">S*BO$26^(BO$28-$C92)*BO$27^$C92+BO$24</f>
        <v>5.7653190645072208</v>
      </c>
      <c r="BP92" s="1">
        <f t="shared" si="873"/>
        <v>5.8886852529056473</v>
      </c>
      <c r="BQ92" s="1">
        <f t="shared" si="873"/>
        <v>6.0150961937717655</v>
      </c>
      <c r="BR92" s="1">
        <f t="shared" si="873"/>
        <v>6.1446271801711418</v>
      </c>
      <c r="BS92" s="1">
        <f t="shared" si="873"/>
        <v>6.2773553671223654</v>
      </c>
      <c r="BT92" s="1">
        <f t="shared" si="873"/>
        <v>6.4133598176420605</v>
      </c>
      <c r="BU92" s="1">
        <f t="shared" si="873"/>
        <v>6.5527215499285623</v>
      </c>
      <c r="BV92" s="1">
        <f t="shared" si="873"/>
        <v>6.6955235857124222</v>
      </c>
      <c r="BW92" s="1">
        <f t="shared" si="873"/>
        <v>6.8418509998025909</v>
      </c>
      <c r="BX92" s="1">
        <f t="shared" si="873"/>
        <v>6.9917909708578501</v>
      </c>
      <c r="BY92" s="1">
        <f t="shared" si="873"/>
        <v>7.1454328334137935</v>
      </c>
      <c r="BZ92" s="1">
        <f t="shared" si="873"/>
        <v>7.3028681311963988</v>
      </c>
      <c r="CA92" s="1">
        <f t="shared" si="873"/>
        <v>7.4641906717540207</v>
      </c>
      <c r="CB92" s="1">
        <f t="shared" si="873"/>
        <v>7.6294965824404031</v>
      </c>
      <c r="CC92" s="1">
        <f t="shared" si="873"/>
        <v>7.7988843677821045</v>
      </c>
      <c r="CD92" s="1">
        <f t="shared" si="873"/>
        <v>7.9724549682645964</v>
      </c>
      <c r="CE92" s="1">
        <f t="shared" si="873"/>
        <v>8.150311820572119</v>
      </c>
      <c r="CF92" s="1">
        <f t="shared" si="873"/>
        <v>8.3325609193172028</v>
      </c>
      <c r="CG92" s="1">
        <f t="shared" si="873"/>
        <v>8.519310880296759</v>
      </c>
      <c r="CH92" s="1">
        <f t="shared" si="873"/>
        <v>8.7106730053124366</v>
      </c>
      <c r="CI92" s="1">
        <f t="shared" si="873"/>
        <v>8.9067613485939461</v>
      </c>
      <c r="CJ92" s="1">
        <f t="shared" si="873"/>
        <v>9.1076927848650069</v>
      </c>
      <c r="CK92" s="1">
        <f t="shared" si="873"/>
        <v>9.3135870790925228</v>
      </c>
      <c r="CL92" s="1">
        <f t="shared" si="873"/>
        <v>9.5245669579606016</v>
      </c>
      <c r="CM92" s="1">
        <f t="shared" si="873"/>
        <v>9.7407581831121082</v>
      </c>
      <c r="CN92" s="1">
        <f t="shared" si="873"/>
        <v>9.962289626201402</v>
      </c>
      <c r="CO92" s="1">
        <f t="shared" si="873"/>
        <v>10.189293345803135</v>
      </c>
      <c r="CP92" s="1">
        <f t="shared" si="873"/>
        <v>10.421904666222915</v>
      </c>
      <c r="CQ92" s="1">
        <f t="shared" si="873"/>
        <v>10.660262258256932</v>
      </c>
      <c r="CR92" s="1">
        <f t="shared" si="873"/>
        <v>10.904508221948715</v>
      </c>
      <c r="CS92" s="1">
        <f t="shared" si="873"/>
        <v>11.154788171392434</v>
      </c>
      <c r="CT92" s="1">
        <f t="shared" si="873"/>
        <v>11.411251321633301</v>
      </c>
      <c r="CU92" s="1">
        <f t="shared" si="873"/>
        <v>11.674050577717015</v>
      </c>
      <c r="CV92" s="1">
        <f t="shared" si="873"/>
        <v>11.943342625941291</v>
      </c>
      <c r="CW92" s="1">
        <f t="shared" si="873"/>
        <v>12.219288027364051</v>
      </c>
      <c r="CX92" s="1">
        <f t="shared" si="873"/>
        <v>12.502051313623964</v>
      </c>
      <c r="CY92" s="1">
        <f t="shared" si="873"/>
        <v>12.79180108513059</v>
      </c>
      <c r="CZ92" s="1">
        <f t="shared" si="873"/>
        <v>13.088710111682737</v>
      </c>
      <c r="DA92" s="1">
        <f t="shared" si="873"/>
        <v>13.392955435574986</v>
      </c>
      <c r="DB92" s="1">
        <f t="shared" si="873"/>
        <v>13.704718477254067</v>
      </c>
      <c r="DC92" s="1">
        <f t="shared" si="873"/>
        <v>14.024185143587962</v>
      </c>
      <c r="DD92" s="1">
        <f t="shared" si="873"/>
        <v>14.351545938812526</v>
      </c>
      <c r="DE92" s="1">
        <f t="shared" si="873"/>
        <v>14.686996078221689</v>
      </c>
      <c r="DF92" s="1">
        <f t="shared" si="873"/>
        <v>15.030735604669179</v>
      </c>
      <c r="DG92" s="1">
        <f t="shared" si="873"/>
        <v>15.382969507951282</v>
      </c>
      <c r="DH92" s="1">
        <f t="shared" si="873"/>
        <v>15.743907847141811</v>
      </c>
      <c r="DI92" s="1">
        <f t="shared" si="873"/>
        <v>16.113765875952414</v>
      </c>
      <c r="DJ92" s="1">
        <f t="shared" si="873"/>
        <v>16.49276417119292</v>
      </c>
      <c r="DK92" s="1">
        <f t="shared" si="873"/>
        <v>16.881128764408476</v>
      </c>
      <c r="DL92" s="1">
        <f t="shared" si="873"/>
        <v>17.279091276771936</v>
      </c>
      <c r="DM92" s="1">
        <f t="shared" si="873"/>
        <v>17.686889057312133</v>
      </c>
      <c r="DN92" s="1">
        <f t="shared" si="873"/>
        <v>18.104765324560386</v>
      </c>
      <c r="DO92" s="1">
        <f t="shared" si="873"/>
        <v>18.532969311699901</v>
      </c>
      <c r="DP92" s="1">
        <f t="shared" si="873"/>
        <v>18.971756415304565</v>
      </c>
      <c r="DQ92" s="1">
        <f t="shared" si="873"/>
        <v>18.788523699340374</v>
      </c>
      <c r="DR92" s="1">
        <f t="shared" si="873"/>
        <v>19.238951408748616</v>
      </c>
      <c r="DS92" s="1">
        <f t="shared" si="873"/>
        <v>19.700177471696996</v>
      </c>
      <c r="DT92" s="1">
        <f t="shared" si="873"/>
        <v>20.172460763109818</v>
      </c>
      <c r="DU92" s="1">
        <f t="shared" si="873"/>
        <v>20.656066364063676</v>
      </c>
      <c r="DV92" s="1">
        <f t="shared" si="873"/>
        <v>21.15126571057095</v>
      </c>
      <c r="DW92" s="1">
        <f t="shared" si="873"/>
        <v>21.658336745930271</v>
      </c>
      <c r="DX92" s="1">
        <f t="shared" si="873"/>
        <v>22.177564076729244</v>
      </c>
      <c r="DY92" s="1">
        <f t="shared" si="873"/>
        <v>22.709239132587214</v>
      </c>
      <c r="DZ92" s="1">
        <f t="shared" si="873"/>
        <v>23.253660329727598</v>
      </c>
      <c r="EA92" s="1">
        <f t="shared" si="867"/>
        <v>23.81113323847158</v>
      </c>
      <c r="EB92" s="1">
        <f t="shared" si="867"/>
        <v>24.381970754747311</v>
      </c>
      <c r="EC92" s="1">
        <f t="shared" si="867"/>
        <v>24.966493275710743</v>
      </c>
      <c r="ED92" s="1">
        <f t="shared" si="867"/>
        <v>25.565028879576705</v>
      </c>
      <c r="EE92" s="1">
        <f t="shared" si="867"/>
        <v>26.177913509761233</v>
      </c>
      <c r="EF92" s="1">
        <f t="shared" si="867"/>
        <v>26.805491163438337</v>
      </c>
      <c r="EG92" s="1">
        <f t="shared" si="867"/>
        <v>27.448114084617309</v>
      </c>
      <c r="EH92" s="1">
        <f t="shared" si="867"/>
        <v>28.10614296184859</v>
      </c>
      <c r="EI92" s="1">
        <f t="shared" si="867"/>
        <v>28.779947130669502</v>
      </c>
      <c r="EJ92" s="1">
        <f t="shared" si="867"/>
        <v>29.469904780903239</v>
      </c>
      <c r="EK92" s="1">
        <f t="shared" si="867"/>
        <v>30.176403168927589</v>
      </c>
      <c r="EL92" s="1">
        <f t="shared" si="867"/>
        <v>30.899838835032476</v>
      </c>
      <c r="EM92" s="1">
        <f t="shared" si="867"/>
        <v>31.640617825988329</v>
      </c>
      <c r="EN92" s="1">
        <f t="shared" si="867"/>
        <v>32.399155922950243</v>
      </c>
      <c r="EO92" s="1">
        <f t="shared" si="867"/>
        <v>33.175878874825777</v>
      </c>
      <c r="EP92" s="1">
        <f t="shared" si="867"/>
        <v>33.971222637237382</v>
      </c>
      <c r="EQ92" s="1">
        <f t="shared" si="867"/>
        <v>34.785633617213719</v>
      </c>
      <c r="ER92" s="1">
        <f t="shared" si="867"/>
        <v>35.619568923746932</v>
      </c>
      <c r="ES92" s="1">
        <f t="shared" si="867"/>
        <v>36.473496624356834</v>
      </c>
      <c r="ET92" s="1">
        <f t="shared" si="867"/>
        <v>37.34789600780573</v>
      </c>
      <c r="EU92" s="1">
        <f t="shared" si="867"/>
        <v>38.24325785311153</v>
      </c>
      <c r="EV92" s="1">
        <f t="shared" si="867"/>
        <v>39.160084705009993</v>
      </c>
      <c r="EW92" s="1">
        <f t="shared" si="867"/>
        <v>40.098891156020812</v>
      </c>
      <c r="EX92" s="1">
        <f t="shared" si="867"/>
        <v>41.060204135275846</v>
      </c>
      <c r="EY92" s="1">
        <f t="shared" si="867"/>
        <v>42.04456320427159</v>
      </c>
      <c r="EZ92" s="1">
        <f t="shared" ref="EZ92:FR92" si="874">S*EZ$26^(EZ$28-$C92)*EZ$27^$C92+EZ$24</f>
        <v>43.052520859711812</v>
      </c>
      <c r="FA92" s="1">
        <f t="shared" si="874"/>
        <v>44.084642843610496</v>
      </c>
      <c r="FB92" s="1">
        <f t="shared" si="874"/>
        <v>45.141508460829002</v>
      </c>
      <c r="FC92" s="1">
        <f t="shared" si="874"/>
        <v>46.223710904225761</v>
      </c>
      <c r="FD92" s="1">
        <f t="shared" si="874"/>
        <v>47.331857587600901</v>
      </c>
      <c r="FE92" s="1">
        <f t="shared" si="874"/>
        <v>48.4665704866228</v>
      </c>
      <c r="FF92" s="1">
        <f t="shared" si="874"/>
        <v>49.628486487927837</v>
      </c>
      <c r="FG92" s="1">
        <f t="shared" si="874"/>
        <v>50.818257746589332</v>
      </c>
      <c r="FH92" s="1">
        <f t="shared" si="874"/>
        <v>52.036552052156154</v>
      </c>
      <c r="FI92" s="1">
        <f t="shared" si="874"/>
        <v>53.284053203466854</v>
      </c>
      <c r="FJ92" s="1">
        <f t="shared" si="874"/>
        <v>54.561461392449111</v>
      </c>
      <c r="FK92" s="1">
        <f t="shared" si="874"/>
        <v>55.86949359712041</v>
      </c>
      <c r="FL92" s="1">
        <f t="shared" si="874"/>
        <v>57.208883984010299</v>
      </c>
      <c r="FM92" s="1">
        <f t="shared" si="874"/>
        <v>58.580384320230138</v>
      </c>
      <c r="FN92" s="1">
        <f t="shared" si="874"/>
        <v>59.984764395421571</v>
      </c>
      <c r="FO92" s="1">
        <f t="shared" si="874"/>
        <v>61.422812453820733</v>
      </c>
      <c r="FP92" s="1">
        <f t="shared" si="874"/>
        <v>62.895335636680358</v>
      </c>
      <c r="FQ92" s="1">
        <f t="shared" si="874"/>
        <v>64.403160435298645</v>
      </c>
      <c r="FR92" s="1">
        <f t="shared" si="874"/>
        <v>65.9471331549084</v>
      </c>
      <c r="FS92">
        <f t="shared" si="826"/>
        <v>1.9942109762809428E-4</v>
      </c>
      <c r="FT92">
        <f t="shared" si="816"/>
        <v>1.3151249679177921E-2</v>
      </c>
    </row>
    <row r="93" spans="3:176" x14ac:dyDescent="0.15">
      <c r="C93" s="6">
        <v>64</v>
      </c>
      <c r="BC93" s="1"/>
      <c r="BP93" s="12">
        <f t="shared" ref="BP93:EA93" si="875">S*BP$26^(BP$28-$C93)*BP$27^$C93+BP$24</f>
        <v>5.6446311923271528</v>
      </c>
      <c r="BQ93" s="1">
        <f t="shared" si="875"/>
        <v>5.7650068185673193</v>
      </c>
      <c r="BR93" s="1">
        <f t="shared" si="875"/>
        <v>5.8883532405288479</v>
      </c>
      <c r="BS93" s="1">
        <f t="shared" si="875"/>
        <v>6.0147439223694947</v>
      </c>
      <c r="BT93" s="1">
        <f t="shared" si="875"/>
        <v>6.1442541449722192</v>
      </c>
      <c r="BU93" s="1">
        <f t="shared" si="875"/>
        <v>6.2769610508717282</v>
      </c>
      <c r="BV93" s="1">
        <f t="shared" si="875"/>
        <v>6.4129436902920434</v>
      </c>
      <c r="BW93" s="1">
        <f t="shared" si="875"/>
        <v>6.5522830683225477</v>
      </c>
      <c r="BX93" s="1">
        <f t="shared" si="875"/>
        <v>6.6950621932606582</v>
      </c>
      <c r="BY93" s="1">
        <f t="shared" si="875"/>
        <v>6.8413661261500023</v>
      </c>
      <c r="BZ93" s="1">
        <f t="shared" si="875"/>
        <v>6.9912820315436264</v>
      </c>
      <c r="CA93" s="1">
        <f t="shared" si="875"/>
        <v>7.1448992295225615</v>
      </c>
      <c r="CB93" s="1">
        <f t="shared" si="875"/>
        <v>7.3023092490007713</v>
      </c>
      <c r="CC93" s="1">
        <f t="shared" si="875"/>
        <v>7.4636058823483058</v>
      </c>
      <c r="CD93" s="1">
        <f t="shared" si="875"/>
        <v>7.6288852413652455</v>
      </c>
      <c r="CE93" s="1">
        <f t="shared" si="875"/>
        <v>7.7982458146398574</v>
      </c>
      <c r="CF93" s="1">
        <f t="shared" si="875"/>
        <v>7.97178852632518</v>
      </c>
      <c r="CG93" s="1">
        <f t="shared" si="875"/>
        <v>8.1496167963691182</v>
      </c>
      <c r="CH93" s="1">
        <f t="shared" si="875"/>
        <v>8.3318366022340005</v>
      </c>
      <c r="CI93" s="1">
        <f t="shared" si="875"/>
        <v>8.5185565421424112</v>
      </c>
      <c r="CJ93" s="1">
        <f t="shared" si="875"/>
        <v>8.7098878998870699</v>
      </c>
      <c r="CK93" s="1">
        <f t="shared" si="875"/>
        <v>8.9059447112434089</v>
      </c>
      <c r="CL93" s="1">
        <f t="shared" si="875"/>
        <v>9.1068438320245093</v>
      </c>
      <c r="CM93" s="1">
        <f t="shared" si="875"/>
        <v>9.3127050078189821</v>
      </c>
      <c r="CN93" s="1">
        <f t="shared" si="875"/>
        <v>9.523650945453431</v>
      </c>
      <c r="CO93" s="1">
        <f t="shared" si="875"/>
        <v>9.739807386222143</v>
      </c>
      <c r="CP93" s="1">
        <f t="shared" si="875"/>
        <v>9.9613031809277075</v>
      </c>
      <c r="CQ93" s="1">
        <f t="shared" si="875"/>
        <v>10.188270366777344</v>
      </c>
      <c r="CR93" s="1">
        <f t="shared" si="875"/>
        <v>10.420844246180817</v>
      </c>
      <c r="CS93" s="1">
        <f t="shared" si="875"/>
        <v>10.659163467497009</v>
      </c>
      <c r="CT93" s="1">
        <f t="shared" si="875"/>
        <v>10.90337010777729</v>
      </c>
      <c r="CU93" s="1">
        <f t="shared" si="875"/>
        <v>11.153609757555067</v>
      </c>
      <c r="CV93" s="1">
        <f t="shared" si="875"/>
        <v>11.410031607732158</v>
      </c>
      <c r="CW93" s="1">
        <f t="shared" si="875"/>
        <v>11.672788538613808</v>
      </c>
      <c r="CX93" s="1">
        <f t="shared" si="875"/>
        <v>11.94203721114547</v>
      </c>
      <c r="CY93" s="1">
        <f t="shared" si="875"/>
        <v>12.217938160405851</v>
      </c>
      <c r="CZ93" s="1">
        <f t="shared" si="875"/>
        <v>12.500655891411947</v>
      </c>
      <c r="DA93" s="1">
        <f t="shared" si="875"/>
        <v>12.790358977293328</v>
      </c>
      <c r="DB93" s="1">
        <f t="shared" si="875"/>
        <v>13.087220159894164</v>
      </c>
      <c r="DC93" s="1">
        <f t="shared" si="875"/>
        <v>13.391416452863128</v>
      </c>
      <c r="DD93" s="1">
        <f t="shared" si="875"/>
        <v>13.703129247292608</v>
      </c>
      <c r="DE93" s="1">
        <f t="shared" si="875"/>
        <v>14.022544419970364</v>
      </c>
      <c r="DF93" s="1">
        <f t="shared" si="875"/>
        <v>14.349852444308139</v>
      </c>
      <c r="DG93" s="1">
        <f t="shared" si="875"/>
        <v>14.685248504013488</v>
      </c>
      <c r="DH93" s="1">
        <f t="shared" si="875"/>
        <v>15.02893260957268</v>
      </c>
      <c r="DI93" s="1">
        <f t="shared" si="875"/>
        <v>15.381109717614066</v>
      </c>
      <c r="DJ93" s="1">
        <f t="shared" si="875"/>
        <v>15.741989853223341</v>
      </c>
      <c r="DK93" s="1">
        <f t="shared" si="875"/>
        <v>16.111788235283509</v>
      </c>
      <c r="DL93" s="1">
        <f t="shared" si="875"/>
        <v>16.490725404914471</v>
      </c>
      <c r="DM93" s="1">
        <f t="shared" si="875"/>
        <v>16.879027357088837</v>
      </c>
      <c r="DN93" s="1">
        <f t="shared" si="875"/>
        <v>17.276925675502532</v>
      </c>
      <c r="DO93" s="1">
        <f t="shared" si="875"/>
        <v>17.684657670780659</v>
      </c>
      <c r="DP93" s="1">
        <f t="shared" si="875"/>
        <v>18.102466522101111</v>
      </c>
      <c r="DQ93" s="1">
        <f t="shared" si="875"/>
        <v>17.916812354264007</v>
      </c>
      <c r="DR93" s="1">
        <f t="shared" si="875"/>
        <v>18.346342043651561</v>
      </c>
      <c r="DS93" s="1">
        <f t="shared" si="875"/>
        <v>18.786169086743417</v>
      </c>
      <c r="DT93" s="1">
        <f t="shared" si="875"/>
        <v>19.236540347716669</v>
      </c>
      <c r="DU93" s="1">
        <f t="shared" si="875"/>
        <v>19.69770860896039</v>
      </c>
      <c r="DV93" s="1">
        <f t="shared" si="875"/>
        <v>20.169932712956204</v>
      </c>
      <c r="DW93" s="1">
        <f t="shared" si="875"/>
        <v>20.653477707560231</v>
      </c>
      <c r="DX93" s="1">
        <f t="shared" si="875"/>
        <v>21.148614994768018</v>
      </c>
      <c r="DY93" s="1">
        <f t="shared" si="875"/>
        <v>21.6556224830458</v>
      </c>
      <c r="DZ93" s="1">
        <f t="shared" si="875"/>
        <v>22.174784743313772</v>
      </c>
      <c r="EA93" s="1">
        <f t="shared" si="875"/>
        <v>22.706393168668789</v>
      </c>
      <c r="EB93" s="1">
        <f t="shared" ref="EB93:FR97" si="876">S*EB$26^(EB$28-$C93)*EB$27^$C93+EB$24</f>
        <v>23.250746137936169</v>
      </c>
      <c r="EC93" s="1">
        <f t="shared" si="876"/>
        <v>23.808149183142469</v>
      </c>
      <c r="ED93" s="1">
        <f t="shared" si="876"/>
        <v>24.378915161003153</v>
      </c>
      <c r="EE93" s="1">
        <f t="shared" si="876"/>
        <v>24.963364428521388</v>
      </c>
      <c r="EF93" s="1">
        <f t="shared" si="876"/>
        <v>25.561825022796654</v>
      </c>
      <c r="EG93" s="1">
        <f t="shared" si="876"/>
        <v>26.174632845143904</v>
      </c>
      <c r="EH93" s="1">
        <f t="shared" si="876"/>
        <v>26.802131849626832</v>
      </c>
      <c r="EI93" s="1">
        <f t="shared" si="876"/>
        <v>27.444674236110817</v>
      </c>
      <c r="EJ93" s="1">
        <f t="shared" si="876"/>
        <v>28.102620647944164</v>
      </c>
      <c r="EK93" s="1">
        <f t="shared" si="876"/>
        <v>28.776340374378375</v>
      </c>
      <c r="EL93" s="1">
        <f t="shared" si="876"/>
        <v>29.466211557841195</v>
      </c>
      <c r="EM93" s="1">
        <f t="shared" si="876"/>
        <v>30.172621406178727</v>
      </c>
      <c r="EN93" s="1">
        <f t="shared" si="876"/>
        <v>30.895966409985721</v>
      </c>
      <c r="EO93" s="1">
        <f t="shared" si="876"/>
        <v>31.636652565146086</v>
      </c>
      <c r="EP93" s="1">
        <f t="shared" si="876"/>
        <v>32.395095600708451</v>
      </c>
      <c r="EQ93" s="1">
        <f t="shared" si="876"/>
        <v>33.171721212224725</v>
      </c>
      <c r="ER93" s="1">
        <f t="shared" si="876"/>
        <v>33.966965300682602</v>
      </c>
      <c r="ES93" s="1">
        <f t="shared" si="876"/>
        <v>34.781274217166171</v>
      </c>
      <c r="ET93" s="1">
        <f t="shared" si="876"/>
        <v>35.61510501338185</v>
      </c>
      <c r="EU93" s="1">
        <f t="shared" si="876"/>
        <v>36.468925698190354</v>
      </c>
      <c r="EV93" s="1">
        <f t="shared" si="876"/>
        <v>37.343215500288636</v>
      </c>
      <c r="EW93" s="1">
        <f t="shared" si="876"/>
        <v>38.238465137189273</v>
      </c>
      <c r="EX93" s="1">
        <f t="shared" si="876"/>
        <v>39.155177090648174</v>
      </c>
      <c r="EY93" s="1">
        <f t="shared" si="876"/>
        <v>40.093865888695341</v>
      </c>
      <c r="EZ93" s="1">
        <f t="shared" si="876"/>
        <v>41.055058394426936</v>
      </c>
      <c r="FA93" s="1">
        <f t="shared" si="876"/>
        <v>42.039294101720557</v>
      </c>
      <c r="FB93" s="1">
        <f t="shared" si="876"/>
        <v>43.047125438040105</v>
      </c>
      <c r="FC93" s="1">
        <f t="shared" si="876"/>
        <v>44.079118074499682</v>
      </c>
      <c r="FD93" s="1">
        <f t="shared" si="876"/>
        <v>45.135851243361138</v>
      </c>
      <c r="FE93" s="1">
        <f t="shared" si="876"/>
        <v>46.217918063142832</v>
      </c>
      <c r="FF93" s="1">
        <f t="shared" si="876"/>
        <v>47.325925871522692</v>
      </c>
      <c r="FG93" s="1">
        <f t="shared" si="876"/>
        <v>48.460496566221956</v>
      </c>
      <c r="FH93" s="1">
        <f t="shared" si="876"/>
        <v>49.622266954061203</v>
      </c>
      <c r="FI93" s="1">
        <f t="shared" si="876"/>
        <v>50.811889108384406</v>
      </c>
      <c r="FJ93" s="1">
        <f t="shared" si="876"/>
        <v>52.030030735051902</v>
      </c>
      <c r="FK93" s="1">
        <f t="shared" si="876"/>
        <v>53.277375547207249</v>
      </c>
      <c r="FL93" s="1">
        <f t="shared" si="876"/>
        <v>54.554623649028777</v>
      </c>
      <c r="FM93" s="1">
        <f t="shared" si="876"/>
        <v>55.862491928680967</v>
      </c>
      <c r="FN93" s="1">
        <f t="shared" si="876"/>
        <v>57.201714460686276</v>
      </c>
      <c r="FO93" s="1">
        <f t="shared" si="876"/>
        <v>58.573042917943177</v>
      </c>
      <c r="FP93" s="1">
        <f t="shared" si="876"/>
        <v>59.97724699362189</v>
      </c>
      <c r="FQ93" s="1">
        <f t="shared" si="876"/>
        <v>61.415114833174272</v>
      </c>
      <c r="FR93" s="1">
        <f t="shared" si="876"/>
        <v>62.887453476700706</v>
      </c>
      <c r="FS93">
        <f t="shared" ref="FS93:FS124" si="877">FACT(FR$28)/(FACT(FR$28-C93)*FACT(C93))*p^170</f>
        <v>3.3340714759696983E-4</v>
      </c>
      <c r="FT93">
        <f t="shared" si="816"/>
        <v>2.0967126483303927E-2</v>
      </c>
    </row>
    <row r="94" spans="3:176" x14ac:dyDescent="0.15">
      <c r="C94" s="6">
        <v>65</v>
      </c>
      <c r="BC94" s="1"/>
      <c r="BQ94" s="12">
        <f t="shared" ref="BQ94:EB94" si="878">S*BQ$26^(BQ$28-$C94)*BQ$27^$C94+BQ$24</f>
        <v>5.5268809602665039</v>
      </c>
      <c r="BR94" s="1">
        <f t="shared" si="878"/>
        <v>5.6443386685880554</v>
      </c>
      <c r="BS94" s="1">
        <f t="shared" si="878"/>
        <v>5.7646950123337399</v>
      </c>
      <c r="BT94" s="1">
        <f t="shared" si="878"/>
        <v>5.8880216711786453</v>
      </c>
      <c r="BU94" s="1">
        <f t="shared" si="878"/>
        <v>6.0143920973938396</v>
      </c>
      <c r="BV94" s="1">
        <f t="shared" si="878"/>
        <v>6.143881559681641</v>
      </c>
      <c r="BW94" s="1">
        <f t="shared" si="878"/>
        <v>6.2765671880948952</v>
      </c>
      <c r="BX94" s="1">
        <f t="shared" si="878"/>
        <v>6.4125280200670938</v>
      </c>
      <c r="BY94" s="1">
        <f t="shared" si="878"/>
        <v>6.5518450475807839</v>
      </c>
      <c r="BZ94" s="1">
        <f t="shared" si="878"/>
        <v>6.6946012655024276</v>
      </c>
      <c r="CA94" s="1">
        <f t="shared" si="878"/>
        <v>6.8408817211125514</v>
      </c>
      <c r="CB94" s="1">
        <f t="shared" si="878"/>
        <v>6.9907735648607501</v>
      </c>
      <c r="CC94" s="1">
        <f t="shared" si="878"/>
        <v>7.144366102375832</v>
      </c>
      <c r="CD94" s="1">
        <f t="shared" si="878"/>
        <v>7.3017508477621433</v>
      </c>
      <c r="CE94" s="1">
        <f t="shared" si="878"/>
        <v>7.4630215782138816</v>
      </c>
      <c r="CF94" s="1">
        <f t="shared" si="878"/>
        <v>7.6282743899799845</v>
      </c>
      <c r="CG94" s="1">
        <f t="shared" si="878"/>
        <v>7.7976077557130088</v>
      </c>
      <c r="CH94" s="1">
        <f t="shared" si="878"/>
        <v>7.9711225832361938</v>
      </c>
      <c r="CI94" s="1">
        <f t="shared" si="878"/>
        <v>8.1489222757638284</v>
      </c>
      <c r="CJ94" s="1">
        <f t="shared" si="878"/>
        <v>8.3311127936108047</v>
      </c>
      <c r="CK94" s="1">
        <f t="shared" si="878"/>
        <v>8.5178027174282267</v>
      </c>
      <c r="CL94" s="1">
        <f t="shared" si="878"/>
        <v>8.7091033130027995</v>
      </c>
      <c r="CM94" s="1">
        <f t="shared" si="878"/>
        <v>8.9051285976586634</v>
      </c>
      <c r="CN94" s="1">
        <f t="shared" si="878"/>
        <v>9.1059954083013199</v>
      </c>
      <c r="CO94" s="1">
        <f t="shared" si="878"/>
        <v>9.3118234711442227</v>
      </c>
      <c r="CP94" s="1">
        <f t="shared" si="878"/>
        <v>9.5227354731596829</v>
      </c>
      <c r="CQ94" s="1">
        <f t="shared" si="878"/>
        <v>9.7388571352967102</v>
      </c>
      <c r="CR94" s="1">
        <f t="shared" si="878"/>
        <v>9.9603172875094881</v>
      </c>
      <c r="CS94" s="1">
        <f t="shared" si="878"/>
        <v>10.187247945641259</v>
      </c>
      <c r="CT94" s="1">
        <f t="shared" si="878"/>
        <v>10.419784390209497</v>
      </c>
      <c r="CU94" s="1">
        <f t="shared" si="878"/>
        <v>10.658065247139412</v>
      </c>
      <c r="CV94" s="1">
        <f t="shared" si="878"/>
        <v>10.902232570493913</v>
      </c>
      <c r="CW94" s="1">
        <f t="shared" si="878"/>
        <v>11.152431927249474</v>
      </c>
      <c r="CX94" s="1">
        <f t="shared" si="878"/>
        <v>11.408812484168418</v>
      </c>
      <c r="CY94" s="1">
        <f t="shared" si="878"/>
        <v>11.671527096819544</v>
      </c>
      <c r="CZ94" s="1">
        <f t="shared" si="878"/>
        <v>11.940732400800146</v>
      </c>
      <c r="DA94" s="1">
        <f t="shared" si="878"/>
        <v>12.216588905213905</v>
      </c>
      <c r="DB94" s="1">
        <f t="shared" si="878"/>
        <v>12.499261088460482</v>
      </c>
      <c r="DC94" s="1">
        <f t="shared" si="878"/>
        <v>12.788917496393838</v>
      </c>
      <c r="DD94" s="1">
        <f t="shared" si="878"/>
        <v>13.085730842908051</v>
      </c>
      <c r="DE94" s="1">
        <f t="shared" si="878"/>
        <v>13.389878113010498</v>
      </c>
      <c r="DF94" s="1">
        <f t="shared" si="878"/>
        <v>13.701540668444004</v>
      </c>
      <c r="DG94" s="1">
        <f t="shared" si="878"/>
        <v>14.020904355920951</v>
      </c>
      <c r="DH94" s="1">
        <f t="shared" si="878"/>
        <v>14.348159618033961</v>
      </c>
      <c r="DI94" s="1">
        <f t="shared" si="878"/>
        <v>14.683501606909347</v>
      </c>
      <c r="DJ94" s="1">
        <f t="shared" si="878"/>
        <v>15.027130300671116</v>
      </c>
      <c r="DK94" s="1">
        <f t="shared" si="878"/>
        <v>15.379250622785088</v>
      </c>
      <c r="DL94" s="1">
        <f t="shared" si="878"/>
        <v>15.740072564354321</v>
      </c>
      <c r="DM94" s="1">
        <f t="shared" si="878"/>
        <v>16.109811309438811</v>
      </c>
      <c r="DN94" s="1">
        <f t="shared" si="878"/>
        <v>16.488687363474302</v>
      </c>
      <c r="DO94" s="1">
        <f t="shared" si="878"/>
        <v>16.876926684866806</v>
      </c>
      <c r="DP94" s="1">
        <f t="shared" si="878"/>
        <v>17.274760819841358</v>
      </c>
      <c r="DQ94" s="1">
        <f t="shared" si="878"/>
        <v>17.085544882335665</v>
      </c>
      <c r="DR94" s="1">
        <f t="shared" si="878"/>
        <v>17.49514613512661</v>
      </c>
      <c r="DS94" s="1">
        <f t="shared" si="878"/>
        <v>17.914566986147715</v>
      </c>
      <c r="DT94" s="1">
        <f t="shared" si="878"/>
        <v>18.344042846078867</v>
      </c>
      <c r="DU94" s="1">
        <f t="shared" si="878"/>
        <v>18.783814769230872</v>
      </c>
      <c r="DV94" s="1">
        <f t="shared" si="878"/>
        <v>19.234129588843356</v>
      </c>
      <c r="DW94" s="1">
        <f t="shared" si="878"/>
        <v>19.69524005562624</v>
      </c>
      <c r="DX94" s="1">
        <f t="shared" si="878"/>
        <v>20.167404979622507</v>
      </c>
      <c r="DY94" s="1">
        <f t="shared" si="878"/>
        <v>20.650889375472019</v>
      </c>
      <c r="DZ94" s="1">
        <f t="shared" si="878"/>
        <v>21.145964611157698</v>
      </c>
      <c r="EA94" s="1">
        <f t="shared" si="878"/>
        <v>21.65290856031778</v>
      </c>
      <c r="EB94" s="1">
        <f t="shared" si="878"/>
        <v>22.172005758209519</v>
      </c>
      <c r="EC94" s="1">
        <f t="shared" si="876"/>
        <v>22.703547561411831</v>
      </c>
      <c r="ED94" s="1">
        <f t="shared" si="876"/>
        <v>23.24783231135665</v>
      </c>
      <c r="EE94" s="1">
        <f t="shared" si="876"/>
        <v>23.805165501780703</v>
      </c>
      <c r="EF94" s="1">
        <f t="shared" si="876"/>
        <v>24.375859950191657</v>
      </c>
      <c r="EG94" s="1">
        <f t="shared" si="876"/>
        <v>24.960235973444963</v>
      </c>
      <c r="EH94" s="1">
        <f t="shared" si="876"/>
        <v>25.558621567529858</v>
      </c>
      <c r="EI94" s="1">
        <f t="shared" si="876"/>
        <v>26.171352591665553</v>
      </c>
      <c r="EJ94" s="1">
        <f t="shared" si="876"/>
        <v>26.798772956810755</v>
      </c>
      <c r="EK94" s="1">
        <f t="shared" si="876"/>
        <v>27.441234818692514</v>
      </c>
      <c r="EL94" s="1">
        <f t="shared" si="876"/>
        <v>28.09909877546264</v>
      </c>
      <c r="EM94" s="1">
        <f t="shared" si="876"/>
        <v>28.772734070092625</v>
      </c>
      <c r="EN94" s="1">
        <f t="shared" si="876"/>
        <v>29.462518797620707</v>
      </c>
      <c r="EO94" s="1">
        <f t="shared" si="876"/>
        <v>30.16884011736737</v>
      </c>
      <c r="EP94" s="1">
        <f t="shared" si="876"/>
        <v>30.892094470238444</v>
      </c>
      <c r="EQ94" s="1">
        <f t="shared" si="876"/>
        <v>31.63268780123768</v>
      </c>
      <c r="ER94" s="1">
        <f t="shared" si="876"/>
        <v>32.391035787313761</v>
      </c>
      <c r="ES94" s="1">
        <f t="shared" si="876"/>
        <v>33.167564070669648</v>
      </c>
      <c r="ET94" s="1">
        <f t="shared" si="876"/>
        <v>33.962708497665126</v>
      </c>
      <c r="EU94" s="1">
        <f t="shared" si="876"/>
        <v>34.776915363446719</v>
      </c>
      <c r="EV94" s="1">
        <f t="shared" si="876"/>
        <v>35.610641662442291</v>
      </c>
      <c r="EW94" s="1">
        <f t="shared" si="876"/>
        <v>36.464355344860806</v>
      </c>
      <c r="EX94" s="1">
        <f t="shared" si="876"/>
        <v>37.338535579341425</v>
      </c>
      <c r="EY94" s="1">
        <f t="shared" si="876"/>
        <v>38.233673021899051</v>
      </c>
      <c r="EZ94" s="1">
        <f t="shared" si="876"/>
        <v>39.150270091317665</v>
      </c>
      <c r="FA94" s="1">
        <f t="shared" si="876"/>
        <v>40.088841251145695</v>
      </c>
      <c r="FB94" s="1">
        <f t="shared" si="876"/>
        <v>41.049913298451791</v>
      </c>
      <c r="FC94" s="1">
        <f t="shared" si="876"/>
        <v>42.034025659503229</v>
      </c>
      <c r="FD94" s="1">
        <f t="shared" si="876"/>
        <v>43.041730692532617</v>
      </c>
      <c r="FE94" s="1">
        <f t="shared" si="876"/>
        <v>44.073593997763176</v>
      </c>
      <c r="FF94" s="1">
        <f t="shared" si="876"/>
        <v>45.13019473486623</v>
      </c>
      <c r="FG94" s="1">
        <f t="shared" si="876"/>
        <v>46.212125948029474</v>
      </c>
      <c r="FH94" s="1">
        <f t="shared" si="876"/>
        <v>47.31999489881813</v>
      </c>
      <c r="FI94" s="1">
        <f t="shared" si="876"/>
        <v>48.454423407016087</v>
      </c>
      <c r="FJ94" s="1">
        <f t="shared" si="876"/>
        <v>49.616048199638051</v>
      </c>
      <c r="FK94" s="1">
        <f t="shared" si="876"/>
        <v>50.805521268309036</v>
      </c>
      <c r="FL94" s="1">
        <f t="shared" si="876"/>
        <v>52.023510235211198</v>
      </c>
      <c r="FM94" s="1">
        <f t="shared" si="876"/>
        <v>53.270698727803889</v>
      </c>
      <c r="FN94" s="1">
        <f t="shared" si="876"/>
        <v>54.547786762527103</v>
      </c>
      <c r="FO94" s="1">
        <f t="shared" si="876"/>
        <v>55.855491137703588</v>
      </c>
      <c r="FP94" s="1">
        <f t="shared" si="876"/>
        <v>57.194545835860175</v>
      </c>
      <c r="FQ94" s="1">
        <f t="shared" si="876"/>
        <v>58.565702435694355</v>
      </c>
      <c r="FR94" s="1">
        <f t="shared" si="876"/>
        <v>59.969730533916909</v>
      </c>
      <c r="FS94">
        <f t="shared" si="877"/>
        <v>5.4371011761967375E-4</v>
      </c>
      <c r="FT94">
        <f t="shared" si="816"/>
        <v>3.2606149242216102E-2</v>
      </c>
    </row>
    <row r="95" spans="3:176" x14ac:dyDescent="0.15">
      <c r="C95" s="6">
        <v>66</v>
      </c>
      <c r="BC95" s="1"/>
      <c r="BR95" s="12">
        <f t="shared" ref="BR95:EC95" si="879">S*BR$26^(BR$28-$C95)*BR$27^$C95+BR$24</f>
        <v>5.411997013394565</v>
      </c>
      <c r="BS95" s="1">
        <f t="shared" si="879"/>
        <v>5.5266076834707221</v>
      </c>
      <c r="BT95" s="1">
        <f t="shared" si="879"/>
        <v>5.6440465814861849</v>
      </c>
      <c r="BU95" s="1">
        <f t="shared" si="879"/>
        <v>5.7643836459793985</v>
      </c>
      <c r="BV95" s="1">
        <f t="shared" si="879"/>
        <v>5.8876905450274961</v>
      </c>
      <c r="BW95" s="1">
        <f t="shared" si="879"/>
        <v>6.0140407190167835</v>
      </c>
      <c r="BX95" s="1">
        <f t="shared" si="879"/>
        <v>6.1435094244709036</v>
      </c>
      <c r="BY95" s="1">
        <f t="shared" si="879"/>
        <v>6.2761737789628631</v>
      </c>
      <c r="BZ95" s="1">
        <f t="shared" si="879"/>
        <v>6.4121128071376923</v>
      </c>
      <c r="CA95" s="1">
        <f t="shared" si="879"/>
        <v>6.5514074878732256</v>
      </c>
      <c r="CB95" s="1">
        <f t="shared" si="879"/>
        <v>6.6941408026071398</v>
      </c>
      <c r="CC95" s="1">
        <f t="shared" si="879"/>
        <v>6.8403977848590909</v>
      </c>
      <c r="CD95" s="1">
        <f t="shared" si="879"/>
        <v>6.9902655709774999</v>
      </c>
      <c r="CE95" s="1">
        <f t="shared" si="879"/>
        <v>7.1438334521412949</v>
      </c>
      <c r="CF95" s="1">
        <f t="shared" si="879"/>
        <v>7.3011929276475982</v>
      </c>
      <c r="CG95" s="1">
        <f t="shared" si="879"/>
        <v>7.4624377595172113</v>
      </c>
      <c r="CH95" s="1">
        <f t="shared" si="879"/>
        <v>7.6276640284504476</v>
      </c>
      <c r="CI95" s="1">
        <f t="shared" si="879"/>
        <v>7.7969701911667242</v>
      </c>
      <c r="CJ95" s="1">
        <f t="shared" si="879"/>
        <v>7.9704571391621366</v>
      </c>
      <c r="CK95" s="1">
        <f t="shared" si="879"/>
        <v>8.148228258920053</v>
      </c>
      <c r="CL95" s="1">
        <f t="shared" si="879"/>
        <v>8.3303894936107099</v>
      </c>
      <c r="CM95" s="1">
        <f t="shared" si="879"/>
        <v>8.5170494063165698</v>
      </c>
      <c r="CN95" s="1">
        <f t="shared" si="879"/>
        <v>8.7083192448212419</v>
      </c>
      <c r="CO95" s="1">
        <f t="shared" si="879"/>
        <v>8.9043130080005586</v>
      </c>
      <c r="CP95" s="1">
        <f t="shared" si="879"/>
        <v>9.1051475138555009</v>
      </c>
      <c r="CQ95" s="1">
        <f t="shared" si="879"/>
        <v>9.3109424692274967</v>
      </c>
      <c r="CR95" s="1">
        <f t="shared" si="879"/>
        <v>9.5218205412377799</v>
      </c>
      <c r="CS95" s="1">
        <f t="shared" si="879"/>
        <v>9.7379074304933742</v>
      </c>
      <c r="CT95" s="1">
        <f t="shared" si="879"/>
        <v>9.9593319461034309</v>
      </c>
      <c r="CU95" s="1">
        <f t="shared" si="879"/>
        <v>10.186226082550673</v>
      </c>
      <c r="CV95" s="1">
        <f t="shared" si="879"/>
        <v>10.418725098463829</v>
      </c>
      <c r="CW95" s="1">
        <f t="shared" si="879"/>
        <v>10.656967597338054</v>
      </c>
      <c r="CX95" s="1">
        <f t="shared" si="879"/>
        <v>10.901095610251533</v>
      </c>
      <c r="CY95" s="1">
        <f t="shared" si="879"/>
        <v>11.151254680627604</v>
      </c>
      <c r="CZ95" s="1">
        <f t="shared" si="879"/>
        <v>11.407593951093009</v>
      </c>
      <c r="DA95" s="1">
        <f t="shared" si="879"/>
        <v>11.670266252484103</v>
      </c>
      <c r="DB95" s="1">
        <f t="shared" si="879"/>
        <v>11.939428195054111</v>
      </c>
      <c r="DC95" s="1">
        <f t="shared" si="879"/>
        <v>12.215240261935921</v>
      </c>
      <c r="DD95" s="1">
        <f t="shared" si="879"/>
        <v>12.497866904916121</v>
      </c>
      <c r="DE95" s="1">
        <f t="shared" si="879"/>
        <v>12.787476642577513</v>
      </c>
      <c r="DF95" s="1">
        <f t="shared" si="879"/>
        <v>13.084242160868589</v>
      </c>
      <c r="DG95" s="1">
        <f t="shared" si="879"/>
        <v>13.388340416160075</v>
      </c>
      <c r="DH95" s="1">
        <f t="shared" si="879"/>
        <v>13.69995274084997</v>
      </c>
      <c r="DI95" s="1">
        <f t="shared" si="879"/>
        <v>14.019264951580142</v>
      </c>
      <c r="DJ95" s="1">
        <f t="shared" si="879"/>
        <v>14.346467460129103</v>
      </c>
      <c r="DK95" s="1">
        <f t="shared" si="879"/>
        <v>14.681755387047</v>
      </c>
      <c r="DL95" s="1">
        <f t="shared" si="879"/>
        <v>15.025328678100838</v>
      </c>
      <c r="DM95" s="1">
        <f t="shared" si="879"/>
        <v>15.377392223599264</v>
      </c>
      <c r="DN95" s="1">
        <f t="shared" si="879"/>
        <v>15.738155980668198</v>
      </c>
      <c r="DO95" s="1">
        <f t="shared" si="879"/>
        <v>16.107835098550261</v>
      </c>
      <c r="DP95" s="1">
        <f t="shared" si="879"/>
        <v>16.486650047002826</v>
      </c>
      <c r="DQ95" s="1">
        <f t="shared" si="879"/>
        <v>16.29284485177039</v>
      </c>
      <c r="DR95" s="1">
        <f t="shared" si="879"/>
        <v>16.68344226664788</v>
      </c>
      <c r="DS95" s="1">
        <f t="shared" si="879"/>
        <v>17.083403690198931</v>
      </c>
      <c r="DT95" s="1">
        <f t="shared" si="879"/>
        <v>17.492953611002065</v>
      </c>
      <c r="DU95" s="1">
        <f t="shared" si="879"/>
        <v>17.912321899425116</v>
      </c>
      <c r="DV95" s="1">
        <f t="shared" si="879"/>
        <v>18.341743936645869</v>
      </c>
      <c r="DW95" s="1">
        <f t="shared" si="879"/>
        <v>18.781460746765756</v>
      </c>
      <c r="DX95" s="1">
        <f t="shared" si="879"/>
        <v>19.231719132090817</v>
      </c>
      <c r="DY95" s="1">
        <f t="shared" si="879"/>
        <v>19.692771811655756</v>
      </c>
      <c r="DZ95" s="1">
        <f t="shared" si="879"/>
        <v>20.164877563069041</v>
      </c>
      <c r="EA95" s="1">
        <f t="shared" si="879"/>
        <v>20.648301367758375</v>
      </c>
      <c r="EB95" s="1">
        <f t="shared" si="879"/>
        <v>21.143314559698354</v>
      </c>
      <c r="EC95" s="1">
        <f t="shared" si="879"/>
        <v>21.650194977703588</v>
      </c>
      <c r="ED95" s="1">
        <f t="shared" si="876"/>
        <v>22.169227121372828</v>
      </c>
      <c r="EE95" s="1">
        <f t="shared" si="876"/>
        <v>22.700702310771639</v>
      </c>
      <c r="EF95" s="1">
        <f t="shared" si="876"/>
        <v>23.244918849943275</v>
      </c>
      <c r="EG95" s="1">
        <f t="shared" si="876"/>
        <v>23.802182194339405</v>
      </c>
      <c r="EH95" s="1">
        <f t="shared" si="876"/>
        <v>24.372805122264843</v>
      </c>
      <c r="EI95" s="1">
        <f t="shared" si="876"/>
        <v>24.95710791043231</v>
      </c>
      <c r="EJ95" s="1">
        <f t="shared" si="876"/>
        <v>25.555418513726014</v>
      </c>
      <c r="EK95" s="1">
        <f t="shared" si="876"/>
        <v>26.168072749274639</v>
      </c>
      <c r="EL95" s="1">
        <f t="shared" si="876"/>
        <v>26.795414484937343</v>
      </c>
      <c r="EM95" s="1">
        <f t="shared" si="876"/>
        <v>27.437795832308371</v>
      </c>
      <c r="EN95" s="1">
        <f t="shared" si="876"/>
        <v>28.095577344348698</v>
      </c>
      <c r="EO95" s="1">
        <f t="shared" si="876"/>
        <v>28.769128217755611</v>
      </c>
      <c r="EP95" s="1">
        <f t="shared" si="876"/>
        <v>29.458826500183761</v>
      </c>
      <c r="EQ95" s="1">
        <f t="shared" si="876"/>
        <v>30.165059302434127</v>
      </c>
      <c r="ER95" s="1">
        <f t="shared" si="876"/>
        <v>30.888223015729828</v>
      </c>
      <c r="ES95" s="1">
        <f t="shared" si="876"/>
        <v>31.628723534200823</v>
      </c>
      <c r="ET95" s="1">
        <f t="shared" si="876"/>
        <v>32.386976482702401</v>
      </c>
      <c r="EU95" s="1">
        <f t="shared" si="876"/>
        <v>33.163407450095249</v>
      </c>
      <c r="EV95" s="1">
        <f t="shared" si="876"/>
        <v>33.958452228118077</v>
      </c>
      <c r="EW95" s="1">
        <f t="shared" si="876"/>
        <v>34.77255705598688</v>
      </c>
      <c r="EX95" s="1">
        <f t="shared" si="876"/>
        <v>35.606178870858123</v>
      </c>
      <c r="EY95" s="1">
        <f t="shared" si="876"/>
        <v>36.459785564296411</v>
      </c>
      <c r="EZ95" s="1">
        <f t="shared" si="876"/>
        <v>37.333856244890562</v>
      </c>
      <c r="FA95" s="1">
        <f t="shared" si="876"/>
        <v>38.228881507165582</v>
      </c>
      <c r="FB95" s="1">
        <f t="shared" si="876"/>
        <v>39.14536370694141</v>
      </c>
      <c r="FC95" s="1">
        <f t="shared" si="876"/>
        <v>40.08381724329292</v>
      </c>
      <c r="FD95" s="1">
        <f t="shared" si="876"/>
        <v>41.044768847269616</v>
      </c>
      <c r="FE95" s="1">
        <f t="shared" si="876"/>
        <v>42.028757877536819</v>
      </c>
      <c r="FF95" s="1">
        <f t="shared" si="876"/>
        <v>43.036336623104638</v>
      </c>
      <c r="FG95" s="1">
        <f t="shared" si="876"/>
        <v>44.068070613314184</v>
      </c>
      <c r="FH95" s="1">
        <f t="shared" si="876"/>
        <v>45.124538935255444</v>
      </c>
      <c r="FI95" s="1">
        <f t="shared" si="876"/>
        <v>46.206334558794708</v>
      </c>
      <c r="FJ95" s="1">
        <f t="shared" si="876"/>
        <v>47.314064669394064</v>
      </c>
      <c r="FK95" s="1">
        <f t="shared" si="876"/>
        <v>48.448351008909746</v>
      </c>
      <c r="FL95" s="1">
        <f t="shared" si="876"/>
        <v>49.609830224560731</v>
      </c>
      <c r="FM95" s="1">
        <f t="shared" si="876"/>
        <v>50.799154226263177</v>
      </c>
      <c r="FN95" s="1">
        <f t="shared" si="876"/>
        <v>52.016990552531595</v>
      </c>
      <c r="FO95" s="1">
        <f t="shared" si="876"/>
        <v>53.264022745151898</v>
      </c>
      <c r="FP95" s="1">
        <f t="shared" si="876"/>
        <v>54.540950732836727</v>
      </c>
      <c r="FQ95" s="1">
        <f t="shared" si="876"/>
        <v>55.848491224078295</v>
      </c>
      <c r="FR95" s="1">
        <f t="shared" si="876"/>
        <v>57.187378109419434</v>
      </c>
      <c r="FS95">
        <f t="shared" si="877"/>
        <v>8.6499336894038984E-4</v>
      </c>
      <c r="FT95">
        <f t="shared" si="816"/>
        <v>4.9466702851734622E-2</v>
      </c>
    </row>
    <row r="96" spans="3:176" x14ac:dyDescent="0.15">
      <c r="C96" s="6">
        <v>67</v>
      </c>
      <c r="BC96" s="1"/>
      <c r="BS96" s="12">
        <f t="shared" ref="BS96:ED96" si="880">S*BS$26^(BS$28-$C96)*BS$27^$C96+BS$24</f>
        <v>5.2999097300302482</v>
      </c>
      <c r="BT96" s="1">
        <f t="shared" si="880"/>
        <v>5.4117425198300584</v>
      </c>
      <c r="BU96" s="1">
        <f t="shared" si="880"/>
        <v>5.5263348403200068</v>
      </c>
      <c r="BV96" s="1">
        <f t="shared" si="880"/>
        <v>5.6437549311950272</v>
      </c>
      <c r="BW96" s="1">
        <f t="shared" si="880"/>
        <v>5.7640727196773343</v>
      </c>
      <c r="BX96" s="1">
        <f t="shared" si="880"/>
        <v>5.8873598622479815</v>
      </c>
      <c r="BY96" s="1">
        <f t="shared" si="880"/>
        <v>6.0136897874104296</v>
      </c>
      <c r="BZ96" s="1">
        <f t="shared" si="880"/>
        <v>6.1431377395116247</v>
      </c>
      <c r="CA96" s="1">
        <f t="shared" si="880"/>
        <v>6.2757808236467501</v>
      </c>
      <c r="CB96" s="1">
        <f t="shared" si="880"/>
        <v>6.4116980516744437</v>
      </c>
      <c r="CC96" s="1">
        <f t="shared" si="880"/>
        <v>6.5509703893699491</v>
      </c>
      <c r="CD96" s="1">
        <f t="shared" si="880"/>
        <v>6.6936808047443295</v>
      </c>
      <c r="CE96" s="1">
        <f t="shared" si="880"/>
        <v>6.8399143175585939</v>
      </c>
      <c r="CF96" s="1">
        <f t="shared" si="880"/>
        <v>6.9897580500622789</v>
      </c>
      <c r="CG96" s="1">
        <f t="shared" si="880"/>
        <v>7.1433012789867654</v>
      </c>
      <c r="CH96" s="1">
        <f t="shared" si="880"/>
        <v>7.3006354888243461</v>
      </c>
      <c r="CI96" s="1">
        <f t="shared" si="880"/>
        <v>7.4618544264248845</v>
      </c>
      <c r="CJ96" s="1">
        <f t="shared" si="880"/>
        <v>7.6270541569425827</v>
      </c>
      <c r="CK96" s="1">
        <f t="shared" si="880"/>
        <v>7.7963331211663043</v>
      </c>
      <c r="CL96" s="1">
        <f t="shared" si="880"/>
        <v>7.9697921942676295</v>
      </c>
      <c r="CM96" s="1">
        <f t="shared" si="880"/>
        <v>8.1475347460017264</v>
      </c>
      <c r="CN96" s="1">
        <f t="shared" si="880"/>
        <v>8.3296667023969366</v>
      </c>
      <c r="CO96" s="1">
        <f t="shared" si="880"/>
        <v>8.5162966089699363</v>
      </c>
      <c r="CP96" s="1">
        <f t="shared" si="880"/>
        <v>8.7075356955041432</v>
      </c>
      <c r="CQ96" s="1">
        <f t="shared" si="880"/>
        <v>8.9034979424300751</v>
      </c>
      <c r="CR96" s="1">
        <f t="shared" si="880"/>
        <v>9.1043001488472388</v>
      </c>
      <c r="CS96" s="1">
        <f t="shared" si="880"/>
        <v>9.3100620022281806</v>
      </c>
      <c r="CT96" s="1">
        <f t="shared" si="880"/>
        <v>9.520906149846267</v>
      </c>
      <c r="CU96" s="1">
        <f t="shared" si="880"/>
        <v>9.7369582719698293</v>
      </c>
      <c r="CV96" s="1">
        <f t="shared" si="880"/>
        <v>9.9583471568663526</v>
      </c>
      <c r="CW96" s="1">
        <f t="shared" si="880"/>
        <v>10.185204777661509</v>
      </c>
      <c r="CX96" s="1">
        <f t="shared" si="880"/>
        <v>10.417666371098807</v>
      </c>
      <c r="CY96" s="1">
        <f t="shared" si="880"/>
        <v>10.655870518246989</v>
      </c>
      <c r="CZ96" s="1">
        <f t="shared" si="880"/>
        <v>10.899959227203224</v>
      </c>
      <c r="DA96" s="1">
        <f t="shared" si="880"/>
        <v>11.150078017841533</v>
      </c>
      <c r="DB96" s="1">
        <f t="shared" si="880"/>
        <v>11.406376008656988</v>
      </c>
      <c r="DC96" s="1">
        <f t="shared" si="880"/>
        <v>11.669006005757485</v>
      </c>
      <c r="DD96" s="1">
        <f t="shared" si="880"/>
        <v>11.938124594056299</v>
      </c>
      <c r="DE96" s="1">
        <f t="shared" si="880"/>
        <v>12.213892230719706</v>
      </c>
      <c r="DF96" s="1">
        <f t="shared" si="880"/>
        <v>12.496473340925554</v>
      </c>
      <c r="DG96" s="1">
        <f t="shared" si="880"/>
        <v>12.786036415989873</v>
      </c>
      <c r="DH96" s="1">
        <f t="shared" si="880"/>
        <v>13.082754113920108</v>
      </c>
      <c r="DI96" s="1">
        <f t="shared" si="880"/>
        <v>13.386803362454955</v>
      </c>
      <c r="DJ96" s="1">
        <f t="shared" si="880"/>
        <v>13.698365464652337</v>
      </c>
      <c r="DK96" s="1">
        <f t="shared" si="880"/>
        <v>14.017626207088499</v>
      </c>
      <c r="DL96" s="1">
        <f t="shared" si="880"/>
        <v>14.344775970732782</v>
      </c>
      <c r="DM96" s="1">
        <f t="shared" si="880"/>
        <v>14.680009844564312</v>
      </c>
      <c r="DN96" s="1">
        <f t="shared" si="880"/>
        <v>15.023527741998322</v>
      </c>
      <c r="DO96" s="1">
        <f t="shared" si="880"/>
        <v>15.375534520191641</v>
      </c>
      <c r="DP96" s="1">
        <f t="shared" si="880"/>
        <v>15.736240102298549</v>
      </c>
      <c r="DQ96" s="1">
        <f t="shared" si="880"/>
        <v>15.536922889612395</v>
      </c>
      <c r="DR96" s="1">
        <f t="shared" si="880"/>
        <v>15.90939816762832</v>
      </c>
      <c r="DS96" s="1">
        <f t="shared" si="880"/>
        <v>16.290803002270014</v>
      </c>
      <c r="DT96" s="1">
        <f t="shared" si="880"/>
        <v>16.681351466755867</v>
      </c>
      <c r="DU96" s="1">
        <f t="shared" si="880"/>
        <v>17.081262766400364</v>
      </c>
      <c r="DV96" s="1">
        <f t="shared" si="880"/>
        <v>17.490761361648705</v>
      </c>
      <c r="DW96" s="1">
        <f t="shared" si="880"/>
        <v>17.910077094060942</v>
      </c>
      <c r="DX96" s="1">
        <f t="shared" si="880"/>
        <v>18.339445315316457</v>
      </c>
      <c r="DY96" s="1">
        <f t="shared" si="880"/>
        <v>18.779107019311105</v>
      </c>
      <c r="DZ96" s="1">
        <f t="shared" si="880"/>
        <v>19.229308977421173</v>
      </c>
      <c r="EA96" s="1">
        <f t="shared" si="880"/>
        <v>19.690303877010187</v>
      </c>
      <c r="EB96" s="1">
        <f t="shared" si="880"/>
        <v>20.162350463256093</v>
      </c>
      <c r="EC96" s="1">
        <f t="shared" si="880"/>
        <v>20.645713684378649</v>
      </c>
      <c r="ED96" s="1">
        <f t="shared" si="880"/>
        <v>21.140664840348375</v>
      </c>
      <c r="EE96" s="1">
        <f t="shared" si="876"/>
        <v>21.647481735160596</v>
      </c>
      <c r="EF96" s="1">
        <f t="shared" si="876"/>
        <v>22.166448832760043</v>
      </c>
      <c r="EG96" s="1">
        <f t="shared" si="876"/>
        <v>22.697857416703535</v>
      </c>
      <c r="EH96" s="1">
        <f t="shared" si="876"/>
        <v>23.242005753650282</v>
      </c>
      <c r="EI96" s="1">
        <f t="shared" si="876"/>
        <v>23.799199260771733</v>
      </c>
      <c r="EJ96" s="1">
        <f t="shared" si="876"/>
        <v>24.369750677174714</v>
      </c>
      <c r="EK96" s="1">
        <f t="shared" si="876"/>
        <v>24.953980239434319</v>
      </c>
      <c r="EL96" s="1">
        <f t="shared" si="876"/>
        <v>25.552215861334805</v>
      </c>
      <c r="EM96" s="1">
        <f t="shared" si="876"/>
        <v>26.164793317919649</v>
      </c>
      <c r="EN96" s="1">
        <f t="shared" si="876"/>
        <v>26.792056433953849</v>
      </c>
      <c r="EO96" s="1">
        <f t="shared" si="876"/>
        <v>27.434357276904372</v>
      </c>
      <c r="EP96" s="1">
        <f t="shared" si="876"/>
        <v>28.092056354547033</v>
      </c>
      <c r="EQ96" s="1">
        <f t="shared" si="876"/>
        <v>28.765522817310689</v>
      </c>
      <c r="ER96" s="1">
        <f t="shared" si="876"/>
        <v>29.455134665472372</v>
      </c>
      <c r="ES96" s="1">
        <f t="shared" si="876"/>
        <v>30.161278961319624</v>
      </c>
      <c r="ET96" s="1">
        <f t="shared" si="876"/>
        <v>30.884352046399062</v>
      </c>
      <c r="EU96" s="1">
        <f t="shared" si="876"/>
        <v>31.624759763973259</v>
      </c>
      <c r="EV96" s="1">
        <f t="shared" si="876"/>
        <v>32.382917686810622</v>
      </c>
      <c r="EW96" s="1">
        <f t="shared" si="876"/>
        <v>33.15925135043625</v>
      </c>
      <c r="EX96" s="1">
        <f t="shared" si="876"/>
        <v>33.954196491974614</v>
      </c>
      <c r="EY96" s="1">
        <f t="shared" si="876"/>
        <v>34.768199294718208</v>
      </c>
      <c r="EZ96" s="1">
        <f t="shared" si="876"/>
        <v>35.601716638559282</v>
      </c>
      <c r="FA96" s="1">
        <f t="shared" si="876"/>
        <v>36.455216356425382</v>
      </c>
      <c r="FB96" s="1">
        <f t="shared" si="876"/>
        <v>37.329177496862563</v>
      </c>
      <c r="FC96" s="1">
        <f t="shared" si="876"/>
        <v>38.224090592913626</v>
      </c>
      <c r="FD96" s="1">
        <f t="shared" si="876"/>
        <v>39.140457937442335</v>
      </c>
      <c r="FE96" s="1">
        <f t="shared" si="876"/>
        <v>40.078793865058131</v>
      </c>
      <c r="FF96" s="1">
        <f t="shared" si="876"/>
        <v>41.039625040799571</v>
      </c>
      <c r="FG96" s="1">
        <f t="shared" si="876"/>
        <v>42.023490755738614</v>
      </c>
      <c r="FH96" s="1">
        <f t="shared" si="876"/>
        <v>43.030943229671429</v>
      </c>
      <c r="FI96" s="1">
        <f t="shared" si="876"/>
        <v>44.062547921065963</v>
      </c>
      <c r="FJ96" s="1">
        <f t="shared" si="876"/>
        <v>45.118883844439942</v>
      </c>
      <c r="FK96" s="1">
        <f t="shared" si="876"/>
        <v>46.200543895347579</v>
      </c>
      <c r="FL96" s="1">
        <f t="shared" si="876"/>
        <v>47.308135183157319</v>
      </c>
      <c r="FM96" s="1">
        <f t="shared" si="876"/>
        <v>48.442279371807608</v>
      </c>
      <c r="FN96" s="1">
        <f t="shared" si="876"/>
        <v>49.603613028731573</v>
      </c>
      <c r="FO96" s="1">
        <f t="shared" si="876"/>
        <v>50.79278798214682</v>
      </c>
      <c r="FP96" s="1">
        <f t="shared" si="876"/>
        <v>52.010471686910705</v>
      </c>
      <c r="FQ96" s="1">
        <f t="shared" si="876"/>
        <v>53.257347599146428</v>
      </c>
      <c r="FR96" s="1">
        <f t="shared" si="876"/>
        <v>54.534115559850235</v>
      </c>
      <c r="FS96">
        <f t="shared" si="877"/>
        <v>1.3426762741761279E-3</v>
      </c>
      <c r="FT96">
        <f t="shared" si="816"/>
        <v>7.3221663095390119E-2</v>
      </c>
    </row>
    <row r="97" spans="3:176" x14ac:dyDescent="0.15">
      <c r="C97" s="6">
        <v>68</v>
      </c>
      <c r="BC97" s="1"/>
      <c r="BT97" s="12">
        <f t="shared" ref="BT97:EE97" si="881">S*BT$26^(BT$28-$C97)*BT$27^$C97+BT$24</f>
        <v>5.1905511796405417</v>
      </c>
      <c r="BU97" s="1">
        <f t="shared" si="881"/>
        <v>5.2996735672499824</v>
      </c>
      <c r="BV97" s="1">
        <f t="shared" si="881"/>
        <v>5.4114884569935269</v>
      </c>
      <c r="BW97" s="1">
        <f t="shared" si="881"/>
        <v>5.5260624309884063</v>
      </c>
      <c r="BX97" s="1">
        <f t="shared" si="881"/>
        <v>5.6434637178881983</v>
      </c>
      <c r="BY97" s="1">
        <f t="shared" si="881"/>
        <v>5.7637622336007137</v>
      </c>
      <c r="BZ97" s="1">
        <f t="shared" si="881"/>
        <v>5.887029623012805</v>
      </c>
      <c r="CA97" s="1">
        <f t="shared" si="881"/>
        <v>6.0133393027470117</v>
      </c>
      <c r="CB97" s="1">
        <f t="shared" si="881"/>
        <v>6.1427665049755511</v>
      </c>
      <c r="CC97" s="1">
        <f t="shared" si="881"/>
        <v>6.2753883223178022</v>
      </c>
      <c r="CD97" s="1">
        <f t="shared" si="881"/>
        <v>6.4112837538480827</v>
      </c>
      <c r="CE97" s="1">
        <f t="shared" si="881"/>
        <v>6.5505337522411597</v>
      </c>
      <c r="CF97" s="1">
        <f t="shared" si="881"/>
        <v>6.6932212720836564</v>
      </c>
      <c r="CG97" s="1">
        <f t="shared" si="881"/>
        <v>6.8394313193801679</v>
      </c>
      <c r="CH97" s="1">
        <f t="shared" si="881"/>
        <v>6.9892510022836198</v>
      </c>
      <c r="CI97" s="1">
        <f t="shared" si="881"/>
        <v>7.1427695830801836</v>
      </c>
      <c r="CJ97" s="1">
        <f t="shared" si="881"/>
        <v>7.3000785314597261</v>
      </c>
      <c r="CK97" s="1">
        <f t="shared" si="881"/>
        <v>7.4612715791036184</v>
      </c>
      <c r="CL97" s="1">
        <f t="shared" si="881"/>
        <v>7.6264447756224722</v>
      </c>
      <c r="CM97" s="1">
        <f t="shared" si="881"/>
        <v>7.7956965458771705</v>
      </c>
      <c r="CN97" s="1">
        <f t="shared" si="881"/>
        <v>7.9691277487174261</v>
      </c>
      <c r="CO97" s="1">
        <f t="shared" si="881"/>
        <v>8.1468417371729025</v>
      </c>
      <c r="CP97" s="1">
        <f t="shared" si="881"/>
        <v>8.3289444201328369</v>
      </c>
      <c r="CQ97" s="1">
        <f t="shared" si="881"/>
        <v>8.5155443255509482</v>
      </c>
      <c r="CR97" s="1">
        <f t="shared" si="881"/>
        <v>8.7067526652133811</v>
      </c>
      <c r="CS97" s="1">
        <f t="shared" si="881"/>
        <v>8.9026834011083142</v>
      </c>
      <c r="CT97" s="1">
        <f t="shared" si="881"/>
        <v>9.103453313436848</v>
      </c>
      <c r="CU97" s="1">
        <f t="shared" si="881"/>
        <v>9.3091820703057859</v>
      </c>
      <c r="CV97" s="1">
        <f t="shared" si="881"/>
        <v>9.5199922991438246</v>
      </c>
      <c r="CW97" s="1">
        <f t="shared" si="881"/>
        <v>9.7360096598838979</v>
      </c>
      <c r="CX97" s="1">
        <f t="shared" si="881"/>
        <v>9.9573629199552087</v>
      </c>
      <c r="CY97" s="1">
        <f t="shared" si="881"/>
        <v>10.184184031129814</v>
      </c>
      <c r="CZ97" s="1">
        <f t="shared" si="881"/>
        <v>10.416608208269558</v>
      </c>
      <c r="DA97" s="1">
        <f t="shared" si="881"/>
        <v>10.654774010020391</v>
      </c>
      <c r="DB97" s="1">
        <f t="shared" si="881"/>
        <v>10.898823421502195</v>
      </c>
      <c r="DC97" s="1">
        <f t="shared" si="881"/>
        <v>11.148901939043482</v>
      </c>
      <c r="DD97" s="1">
        <f t="shared" si="881"/>
        <v>11.405158657011535</v>
      </c>
      <c r="DE97" s="1">
        <f t="shared" si="881"/>
        <v>11.667746356789833</v>
      </c>
      <c r="DF97" s="1">
        <f t="shared" si="881"/>
        <v>11.936821597955769</v>
      </c>
      <c r="DG97" s="1">
        <f t="shared" si="881"/>
        <v>12.212544811713222</v>
      </c>
      <c r="DH97" s="1">
        <f t="shared" si="881"/>
        <v>12.495080396635597</v>
      </c>
      <c r="DI97" s="1">
        <f t="shared" si="881"/>
        <v>12.784596816776576</v>
      </c>
      <c r="DJ97" s="1">
        <f t="shared" si="881"/>
        <v>13.081266702207065</v>
      </c>
      <c r="DK97" s="1">
        <f t="shared" si="881"/>
        <v>13.385266952038371</v>
      </c>
      <c r="DL97" s="1">
        <f t="shared" si="881"/>
        <v>13.696778839993096</v>
      </c>
      <c r="DM97" s="1">
        <f t="shared" si="881"/>
        <v>14.015988122586696</v>
      </c>
      <c r="DN97" s="1">
        <f t="shared" si="881"/>
        <v>14.343085149984367</v>
      </c>
      <c r="DO97" s="1">
        <f t="shared" si="881"/>
        <v>14.678264979599295</v>
      </c>
      <c r="DP97" s="1">
        <f t="shared" si="881"/>
        <v>15.02172749250018</v>
      </c>
      <c r="DQ97" s="1">
        <f t="shared" si="881"/>
        <v>14.816072642558265</v>
      </c>
      <c r="DR97" s="1">
        <f t="shared" si="881"/>
        <v>15.17126657740946</v>
      </c>
      <c r="DS97" s="1">
        <f t="shared" si="881"/>
        <v>15.534975773652711</v>
      </c>
      <c r="DT97" s="1">
        <f t="shared" si="881"/>
        <v>15.90740437237676</v>
      </c>
      <c r="DU97" s="1">
        <f t="shared" si="881"/>
        <v>16.288761408658001</v>
      </c>
      <c r="DV97" s="1">
        <f t="shared" si="881"/>
        <v>16.679260928886766</v>
      </c>
      <c r="DW97" s="1">
        <f t="shared" si="881"/>
        <v>17.079122110906333</v>
      </c>
      <c r="DX97" s="1">
        <f t="shared" si="881"/>
        <v>17.48856938703209</v>
      </c>
      <c r="DY97" s="1">
        <f t="shared" si="881"/>
        <v>17.907832570019934</v>
      </c>
      <c r="DZ97" s="1">
        <f t="shared" si="881"/>
        <v>18.337146982054534</v>
      </c>
      <c r="EA97" s="1">
        <f t="shared" si="881"/>
        <v>18.77675358682993</v>
      </c>
      <c r="EB97" s="1">
        <f t="shared" si="881"/>
        <v>19.226899124796585</v>
      </c>
      <c r="EC97" s="1">
        <f t="shared" si="881"/>
        <v>19.687836251650758</v>
      </c>
      <c r="ED97" s="1">
        <f t="shared" si="881"/>
        <v>20.159823680143973</v>
      </c>
      <c r="EE97" s="1">
        <f t="shared" si="881"/>
        <v>20.643126325292201</v>
      </c>
      <c r="EF97" s="1">
        <f t="shared" si="876"/>
        <v>21.138015453066131</v>
      </c>
      <c r="EG97" s="1">
        <f t="shared" si="876"/>
        <v>21.644768832646182</v>
      </c>
      <c r="EH97" s="1">
        <f t="shared" si="876"/>
        <v>22.163670892327541</v>
      </c>
      <c r="EI97" s="1">
        <f t="shared" si="876"/>
        <v>22.695012879162817</v>
      </c>
      <c r="EJ97" s="1">
        <f t="shared" si="876"/>
        <v>23.239093022431916</v>
      </c>
      <c r="EK97" s="1">
        <f t="shared" ref="EK97:FR97" si="882">S*EK$26^(EK$28-$C97)*EK$27^$C97+EK$24</f>
        <v>23.796216701030808</v>
      </c>
      <c r="EL97" s="1">
        <f t="shared" si="882"/>
        <v>24.366696614873309</v>
      </c>
      <c r="EM97" s="1">
        <f t="shared" si="882"/>
        <v>24.950852960401846</v>
      </c>
      <c r="EN97" s="1">
        <f t="shared" si="882"/>
        <v>25.549013610305927</v>
      </c>
      <c r="EO97" s="1">
        <f t="shared" si="882"/>
        <v>26.161514297549072</v>
      </c>
      <c r="EP97" s="1">
        <f t="shared" si="882"/>
        <v>26.788698803807524</v>
      </c>
      <c r="EQ97" s="1">
        <f t="shared" si="882"/>
        <v>27.430919152426508</v>
      </c>
      <c r="ER97" s="1">
        <f t="shared" si="882"/>
        <v>28.088535806002323</v>
      </c>
      <c r="ES97" s="1">
        <f t="shared" si="882"/>
        <v>28.761917868701225</v>
      </c>
      <c r="ET97" s="1">
        <f t="shared" si="882"/>
        <v>29.451443293428554</v>
      </c>
      <c r="EU97" s="1">
        <f t="shared" si="882"/>
        <v>30.157499093964464</v>
      </c>
      <c r="EV97" s="1">
        <f t="shared" si="882"/>
        <v>30.880481562185345</v>
      </c>
      <c r="EW97" s="1">
        <f t="shared" si="882"/>
        <v>31.620796490492722</v>
      </c>
      <c r="EX97" s="1">
        <f t="shared" si="882"/>
        <v>32.378859399574658</v>
      </c>
      <c r="EY97" s="1">
        <f t="shared" si="882"/>
        <v>33.155095771627344</v>
      </c>
      <c r="EZ97" s="1">
        <f t="shared" si="882"/>
        <v>33.949941289167889</v>
      </c>
      <c r="FA97" s="1">
        <f t="shared" si="882"/>
        <v>34.76384207957225</v>
      </c>
      <c r="FB97" s="1">
        <f t="shared" si="882"/>
        <v>35.597254965475649</v>
      </c>
      <c r="FC97" s="1">
        <f t="shared" si="882"/>
        <v>36.45064772117594</v>
      </c>
      <c r="FD97" s="1">
        <f t="shared" si="882"/>
        <v>37.324499335183937</v>
      </c>
      <c r="FE97" s="1">
        <f t="shared" si="882"/>
        <v>38.219300279067916</v>
      </c>
      <c r="FF97" s="1">
        <f t="shared" si="882"/>
        <v>39.135552782743389</v>
      </c>
      <c r="FG97" s="1">
        <f t="shared" si="882"/>
        <v>40.073771116362394</v>
      </c>
      <c r="FH97" s="1">
        <f t="shared" si="882"/>
        <v>41.034481878960904</v>
      </c>
      <c r="FI97" s="1">
        <f t="shared" si="882"/>
        <v>42.018224294025863</v>
      </c>
      <c r="FJ97" s="1">
        <f t="shared" si="882"/>
        <v>43.025550512148271</v>
      </c>
      <c r="FK97" s="1">
        <f t="shared" si="882"/>
        <v>44.057025920931771</v>
      </c>
      <c r="FL97" s="1">
        <f t="shared" si="882"/>
        <v>45.113229462330914</v>
      </c>
      <c r="FM97" s="1">
        <f t="shared" si="882"/>
        <v>46.194753957597101</v>
      </c>
      <c r="FN97" s="1">
        <f t="shared" si="882"/>
        <v>47.302206440014778</v>
      </c>
      <c r="FO97" s="1">
        <f t="shared" si="882"/>
        <v>48.436208495614274</v>
      </c>
      <c r="FP97" s="1">
        <f t="shared" si="882"/>
        <v>49.597396612052897</v>
      </c>
      <c r="FQ97" s="1">
        <f t="shared" si="882"/>
        <v>50.786422535859963</v>
      </c>
      <c r="FR97" s="1">
        <f t="shared" si="882"/>
        <v>52.003953638246138</v>
      </c>
      <c r="FS97">
        <f t="shared" si="877"/>
        <v>2.0337596505903125E-3</v>
      </c>
      <c r="FT97">
        <f t="shared" si="816"/>
        <v>0.10576354258063428</v>
      </c>
    </row>
    <row r="98" spans="3:176" x14ac:dyDescent="0.15">
      <c r="C98" s="6">
        <v>69</v>
      </c>
      <c r="BC98" s="1"/>
      <c r="BU98" s="12">
        <f t="shared" ref="BU98:EF98" si="883">S*BU$26^(BU$28-$C98)*BU$27^$C98+BU$24</f>
        <v>5.0838550817616177</v>
      </c>
      <c r="BV98" s="1">
        <f t="shared" si="883"/>
        <v>5.1903329061888499</v>
      </c>
      <c r="BW98" s="1">
        <f t="shared" si="883"/>
        <v>5.2994378323538438</v>
      </c>
      <c r="BX98" s="1">
        <f t="shared" si="883"/>
        <v>5.4112348250595659</v>
      </c>
      <c r="BY98" s="1">
        <f t="shared" si="883"/>
        <v>5.5257904556500934</v>
      </c>
      <c r="BZ98" s="1">
        <f t="shared" si="883"/>
        <v>5.6431729417394356</v>
      </c>
      <c r="CA98" s="1">
        <f t="shared" si="883"/>
        <v>5.7634521879228284</v>
      </c>
      <c r="CB98" s="1">
        <f t="shared" si="883"/>
        <v>5.886699827494799</v>
      </c>
      <c r="CC98" s="1">
        <f t="shared" si="883"/>
        <v>6.0129892651988879</v>
      </c>
      <c r="CD98" s="1">
        <f t="shared" si="883"/>
        <v>6.1423957210345543</v>
      </c>
      <c r="CE98" s="1">
        <f t="shared" si="883"/>
        <v>6.2749962751473927</v>
      </c>
      <c r="CF98" s="1">
        <f t="shared" si="883"/>
        <v>6.4108699138294636</v>
      </c>
      <c r="CG98" s="1">
        <f t="shared" si="883"/>
        <v>6.5500975766571834</v>
      </c>
      <c r="CH98" s="1">
        <f t="shared" si="883"/>
        <v>6.6927622047949091</v>
      </c>
      <c r="CI98" s="1">
        <f t="shared" si="883"/>
        <v>6.8389487904930402</v>
      </c>
      <c r="CJ98" s="1">
        <f t="shared" si="883"/>
        <v>6.988744427810178</v>
      </c>
      <c r="CK98" s="1">
        <f t="shared" si="883"/>
        <v>7.1422383645896197</v>
      </c>
      <c r="CL98" s="1">
        <f t="shared" si="883"/>
        <v>7.2995220557211979</v>
      </c>
      <c r="CM98" s="1">
        <f t="shared" si="883"/>
        <v>7.4606892177202555</v>
      </c>
      <c r="CN98" s="1">
        <f t="shared" si="883"/>
        <v>7.6258358846563201</v>
      </c>
      <c r="CO98" s="1">
        <f t="shared" si="883"/>
        <v>7.795060465464875</v>
      </c>
      <c r="CP98" s="1">
        <f t="shared" si="883"/>
        <v>7.9684638026764016</v>
      </c>
      <c r="CQ98" s="1">
        <f t="shared" si="883"/>
        <v>8.1461492325977733</v>
      </c>
      <c r="CR98" s="1">
        <f t="shared" si="883"/>
        <v>8.3282226469818887</v>
      </c>
      <c r="CS98" s="1">
        <f t="shared" si="883"/>
        <v>8.5147925562223552</v>
      </c>
      <c r="CT98" s="1">
        <f t="shared" si="883"/>
        <v>8.7059701541109522</v>
      </c>
      <c r="CU98" s="1">
        <f t="shared" si="883"/>
        <v>8.9018693841965089</v>
      </c>
      <c r="CV98" s="1">
        <f t="shared" si="883"/>
        <v>9.1026070077847816</v>
      </c>
      <c r="CW98" s="1">
        <f t="shared" si="883"/>
        <v>9.3083026736199432</v>
      </c>
      <c r="CX98" s="1">
        <f t="shared" si="883"/>
        <v>9.5190789892892553</v>
      </c>
      <c r="CY98" s="1">
        <f t="shared" si="883"/>
        <v>9.735061594393537</v>
      </c>
      <c r="CZ98" s="1">
        <f t="shared" si="883"/>
        <v>9.9563792355270699</v>
      </c>
      <c r="DA98" s="1">
        <f t="shared" si="883"/>
        <v>10.183163843111762</v>
      </c>
      <c r="DB98" s="1">
        <f t="shared" si="883"/>
        <v>10.415550610131337</v>
      </c>
      <c r="DC98" s="1">
        <f t="shared" si="883"/>
        <v>10.653678072812573</v>
      </c>
      <c r="DD98" s="1">
        <f t="shared" si="883"/>
        <v>10.897688193301784</v>
      </c>
      <c r="DE98" s="1">
        <f t="shared" si="883"/>
        <v>11.147726444385777</v>
      </c>
      <c r="DF98" s="1">
        <f t="shared" si="883"/>
        <v>11.403941896307979</v>
      </c>
      <c r="DG98" s="1">
        <f t="shared" si="883"/>
        <v>11.666487305731406</v>
      </c>
      <c r="DH98" s="1">
        <f t="shared" si="883"/>
        <v>11.935519206901709</v>
      </c>
      <c r="DI98" s="1">
        <f t="shared" si="883"/>
        <v>12.211198005064546</v>
      </c>
      <c r="DJ98" s="1">
        <f t="shared" si="883"/>
        <v>12.4936880721932</v>
      </c>
      <c r="DK98" s="1">
        <f t="shared" si="883"/>
        <v>12.783157845083405</v>
      </c>
      <c r="DL98" s="1">
        <f t="shared" si="883"/>
        <v>13.079779925874048</v>
      </c>
      <c r="DM98" s="1">
        <f t="shared" si="883"/>
        <v>13.383731185053692</v>
      </c>
      <c r="DN98" s="1">
        <f t="shared" si="883"/>
        <v>13.695192867014345</v>
      </c>
      <c r="DO98" s="1">
        <f t="shared" si="883"/>
        <v>14.014350698215557</v>
      </c>
      <c r="DP98" s="1">
        <f t="shared" si="883"/>
        <v>14.341394998023347</v>
      </c>
      <c r="DQ98" s="1">
        <f t="shared" si="883"/>
        <v>14.128666925181593</v>
      </c>
      <c r="DR98" s="1">
        <f t="shared" si="883"/>
        <v>14.467381301145309</v>
      </c>
      <c r="DS98" s="1">
        <f t="shared" si="883"/>
        <v>14.814215864886966</v>
      </c>
      <c r="DT98" s="1">
        <f t="shared" si="883"/>
        <v>15.169365286176227</v>
      </c>
      <c r="DU98" s="1">
        <f t="shared" si="883"/>
        <v>15.533028901709208</v>
      </c>
      <c r="DV98" s="1">
        <f t="shared" si="883"/>
        <v>15.905410826991318</v>
      </c>
      <c r="DW98" s="1">
        <f t="shared" si="883"/>
        <v>16.286720070902284</v>
      </c>
      <c r="DX98" s="1">
        <f t="shared" si="883"/>
        <v>16.677170653007749</v>
      </c>
      <c r="DY98" s="1">
        <f t="shared" si="883"/>
        <v>17.076981723683215</v>
      </c>
      <c r="DZ98" s="1">
        <f t="shared" si="883"/>
        <v>17.486377687117802</v>
      </c>
      <c r="EA98" s="1">
        <f t="shared" si="883"/>
        <v>17.905588327266845</v>
      </c>
      <c r="EB98" s="1">
        <f t="shared" si="883"/>
        <v>18.334848936823992</v>
      </c>
      <c r="EC98" s="1">
        <f t="shared" si="883"/>
        <v>18.774400449285277</v>
      </c>
      <c r="ED98" s="1">
        <f t="shared" si="883"/>
        <v>19.224489574179191</v>
      </c>
      <c r="EE98" s="1">
        <f t="shared" si="883"/>
        <v>19.685368935538708</v>
      </c>
      <c r="EF98" s="1">
        <f t="shared" si="883"/>
        <v>20.157297213693006</v>
      </c>
      <c r="EG98" s="1">
        <f t="shared" ref="EG98:FR102" si="884">S*EG$26^(EG$28-$C98)*EG$27^$C98+EG$24</f>
        <v>20.640539290458392</v>
      </c>
      <c r="EH98" s="1">
        <f t="shared" si="884"/>
        <v>21.13536639781001</v>
      </c>
      <c r="EI98" s="1">
        <f t="shared" si="884"/>
        <v>21.642056270117742</v>
      </c>
      <c r="EJ98" s="1">
        <f t="shared" si="884"/>
        <v>22.160893300031681</v>
      </c>
      <c r="EK98" s="1">
        <f t="shared" si="884"/>
        <v>22.692168698104826</v>
      </c>
      <c r="EL98" s="1">
        <f t="shared" si="884"/>
        <v>23.236180656242418</v>
      </c>
      <c r="EM98" s="1">
        <f t="shared" si="884"/>
        <v>23.793234515069805</v>
      </c>
      <c r="EN98" s="1">
        <f t="shared" si="884"/>
        <v>24.363642935312654</v>
      </c>
      <c r="EO98" s="1">
        <f t="shared" si="884"/>
        <v>24.947726073285779</v>
      </c>
      <c r="EP98" s="1">
        <f t="shared" si="884"/>
        <v>25.545811760589082</v>
      </c>
      <c r="EQ98" s="1">
        <f t="shared" si="884"/>
        <v>26.158235688111407</v>
      </c>
      <c r="ER98" s="1">
        <f t="shared" si="884"/>
        <v>26.785341594445637</v>
      </c>
      <c r="ES98" s="1">
        <f t="shared" si="884"/>
        <v>27.427481458820772</v>
      </c>
      <c r="ET98" s="1">
        <f t="shared" si="884"/>
        <v>28.085015698659287</v>
      </c>
      <c r="EU98" s="1">
        <f t="shared" si="884"/>
        <v>28.75831337187061</v>
      </c>
      <c r="EV98" s="1">
        <f t="shared" si="884"/>
        <v>29.447752383994317</v>
      </c>
      <c r="EW98" s="1">
        <f t="shared" si="884"/>
        <v>30.153719700309296</v>
      </c>
      <c r="EX98" s="1">
        <f t="shared" si="884"/>
        <v>30.876611563027886</v>
      </c>
      <c r="EY98" s="1">
        <f t="shared" si="884"/>
        <v>31.616833713696966</v>
      </c>
      <c r="EZ98" s="1">
        <f t="shared" si="884"/>
        <v>32.374801620930768</v>
      </c>
      <c r="FA98" s="1">
        <f t="shared" si="884"/>
        <v>33.150940713603283</v>
      </c>
      <c r="FB98" s="1">
        <f t="shared" si="884"/>
        <v>33.945686619631068</v>
      </c>
      <c r="FC98" s="1">
        <f t="shared" si="884"/>
        <v>34.759485410480579</v>
      </c>
      <c r="FD98" s="1">
        <f t="shared" si="884"/>
        <v>35.592793851537152</v>
      </c>
      <c r="FE98" s="1">
        <f t="shared" si="884"/>
        <v>36.446079658476343</v>
      </c>
      <c r="FF98" s="1">
        <f t="shared" si="884"/>
        <v>37.319821759781199</v>
      </c>
      <c r="FG98" s="1">
        <f t="shared" si="884"/>
        <v>38.214510565553226</v>
      </c>
      <c r="FH98" s="1">
        <f t="shared" si="884"/>
        <v>39.130648242767506</v>
      </c>
      <c r="FI98" s="1">
        <f t="shared" si="884"/>
        <v>40.068748997126846</v>
      </c>
      <c r="FJ98" s="1">
        <f t="shared" si="884"/>
        <v>41.029339361672797</v>
      </c>
      <c r="FK98" s="1">
        <f t="shared" si="884"/>
        <v>42.012958492315853</v>
      </c>
      <c r="FL98" s="1">
        <f t="shared" si="884"/>
        <v>43.020158470450475</v>
      </c>
      <c r="FM98" s="1">
        <f t="shared" si="884"/>
        <v>44.051504612824878</v>
      </c>
      <c r="FN98" s="1">
        <f t="shared" si="884"/>
        <v>45.107575788839512</v>
      </c>
      <c r="FO98" s="1">
        <f t="shared" si="884"/>
        <v>46.188964745452374</v>
      </c>
      <c r="FP98" s="1">
        <f t="shared" si="884"/>
        <v>47.296278439873326</v>
      </c>
      <c r="FQ98" s="1">
        <f t="shared" si="884"/>
        <v>48.430138380234396</v>
      </c>
      <c r="FR98" s="1">
        <f t="shared" si="884"/>
        <v>49.59118097442709</v>
      </c>
      <c r="FS98">
        <f t="shared" si="877"/>
        <v>3.006427309568288E-3</v>
      </c>
      <c r="FT98">
        <f t="shared" si="816"/>
        <v>0.14909228079526091</v>
      </c>
    </row>
    <row r="99" spans="3:176" x14ac:dyDescent="0.15">
      <c r="C99" s="6">
        <v>70</v>
      </c>
      <c r="BC99" s="1"/>
      <c r="BV99" s="12">
        <f t="shared" ref="BV99:EG99" si="885">S*BV$26^(BV$28-$C99)*BV$27^$C99+BV$24</f>
        <v>4.9797567659177906</v>
      </c>
      <c r="BW99" s="1">
        <f t="shared" si="885"/>
        <v>5.0836542669072236</v>
      </c>
      <c r="BX99" s="1">
        <f t="shared" si="885"/>
        <v>5.1901150578489075</v>
      </c>
      <c r="BY99" s="1">
        <f t="shared" si="885"/>
        <v>5.299202525516967</v>
      </c>
      <c r="BZ99" s="1">
        <f t="shared" si="885"/>
        <v>5.4109816242028996</v>
      </c>
      <c r="CA99" s="1">
        <f t="shared" si="885"/>
        <v>5.5255189144793704</v>
      </c>
      <c r="CB99" s="1">
        <f t="shared" si="885"/>
        <v>5.6428826029226036</v>
      </c>
      <c r="CC99" s="1">
        <f t="shared" si="885"/>
        <v>5.7631425828170944</v>
      </c>
      <c r="CD99" s="1">
        <f t="shared" si="885"/>
        <v>5.8863704758669178</v>
      </c>
      <c r="CE99" s="1">
        <f t="shared" si="885"/>
        <v>6.0126396749385407</v>
      </c>
      <c r="CF99" s="1">
        <f t="shared" si="885"/>
        <v>6.142025387860631</v>
      </c>
      <c r="CG99" s="1">
        <f t="shared" si="885"/>
        <v>6.2746046823070172</v>
      </c>
      <c r="CH99" s="1">
        <f t="shared" si="885"/>
        <v>6.4104565317895705</v>
      </c>
      <c r="CI99" s="1">
        <f t="shared" si="885"/>
        <v>6.5496618627884784</v>
      </c>
      <c r="CJ99" s="1">
        <f t="shared" si="885"/>
        <v>6.6923036030480016</v>
      </c>
      <c r="CK99" s="1">
        <f t="shared" si="885"/>
        <v>6.8384667310665677</v>
      </c>
      <c r="CL99" s="1">
        <f t="shared" si="885"/>
        <v>6.9882383268107358</v>
      </c>
      <c r="CM99" s="1">
        <f t="shared" si="885"/>
        <v>7.1417076236832688</v>
      </c>
      <c r="CN99" s="1">
        <f t="shared" si="885"/>
        <v>7.2989660617763583</v>
      </c>
      <c r="CO99" s="1">
        <f t="shared" si="885"/>
        <v>7.4601073424417663</v>
      </c>
      <c r="CP99" s="1">
        <f t="shared" si="885"/>
        <v>7.6252274842104599</v>
      </c>
      <c r="CQ99" s="1">
        <f t="shared" si="885"/>
        <v>7.7944248800950922</v>
      </c>
      <c r="CR99" s="1">
        <f t="shared" si="885"/>
        <v>7.9678003563095618</v>
      </c>
      <c r="CS99" s="1">
        <f t="shared" si="885"/>
        <v>8.1454572324406538</v>
      </c>
      <c r="CT99" s="1">
        <f t="shared" si="885"/>
        <v>8.3275013831076965</v>
      </c>
      <c r="CU99" s="1">
        <f t="shared" si="885"/>
        <v>8.5140413011470315</v>
      </c>
      <c r="CV99" s="1">
        <f t="shared" si="885"/>
        <v>8.70518816235899</v>
      </c>
      <c r="CW99" s="1">
        <f t="shared" si="885"/>
        <v>8.9010558918560267</v>
      </c>
      <c r="CX99" s="1">
        <f t="shared" si="885"/>
        <v>9.1017612320516061</v>
      </c>
      <c r="CY99" s="1">
        <f t="shared" si="885"/>
        <v>9.3074238123304198</v>
      </c>
      <c r="CZ99" s="1">
        <f t="shared" si="885"/>
        <v>9.518166220441497</v>
      </c>
      <c r="DA99" s="1">
        <f t="shared" si="885"/>
        <v>9.7341140756568212</v>
      </c>
      <c r="DB99" s="1">
        <f t="shared" si="885"/>
        <v>9.9553961037391421</v>
      </c>
      <c r="DC99" s="1">
        <f t="shared" si="885"/>
        <v>10.182144213763667</v>
      </c>
      <c r="DD99" s="1">
        <f t="shared" si="885"/>
        <v>10.414493576839526</v>
      </c>
      <c r="DE99" s="1">
        <f t="shared" si="885"/>
        <v>10.652582706777975</v>
      </c>
      <c r="DF99" s="1">
        <f t="shared" si="885"/>
        <v>10.896553542755456</v>
      </c>
      <c r="DG99" s="1">
        <f t="shared" si="885"/>
        <v>11.146551534020903</v>
      </c>
      <c r="DH99" s="1">
        <f t="shared" si="885"/>
        <v>11.402725726697758</v>
      </c>
      <c r="DI99" s="1">
        <f t="shared" si="885"/>
        <v>11.665228852732612</v>
      </c>
      <c r="DJ99" s="1">
        <f t="shared" si="885"/>
        <v>11.934217421043435</v>
      </c>
      <c r="DK99" s="1">
        <f t="shared" si="885"/>
        <v>12.209851810921899</v>
      </c>
      <c r="DL99" s="1">
        <f t="shared" si="885"/>
        <v>12.492296367745443</v>
      </c>
      <c r="DM99" s="1">
        <f t="shared" si="885"/>
        <v>12.781719501056269</v>
      </c>
      <c r="DN99" s="1">
        <f t="shared" si="885"/>
        <v>13.078293785065787</v>
      </c>
      <c r="DO99" s="1">
        <f t="shared" si="885"/>
        <v>13.382196061644413</v>
      </c>
      <c r="DP99" s="1">
        <f t="shared" si="885"/>
        <v>13.693607545858324</v>
      </c>
      <c r="DQ99" s="1">
        <f t="shared" si="885"/>
        <v>13.473154046864362</v>
      </c>
      <c r="DR99" s="1">
        <f t="shared" si="885"/>
        <v>13.796153448677215</v>
      </c>
      <c r="DS99" s="1">
        <f t="shared" si="885"/>
        <v>14.12689629446826</v>
      </c>
      <c r="DT99" s="1">
        <f t="shared" si="885"/>
        <v>14.465568222118888</v>
      </c>
      <c r="DU99" s="1">
        <f t="shared" si="885"/>
        <v>14.812359319910485</v>
      </c>
      <c r="DV99" s="1">
        <f t="shared" si="885"/>
        <v>15.167464233216331</v>
      </c>
      <c r="DW99" s="1">
        <f t="shared" si="885"/>
        <v>15.531082273751304</v>
      </c>
      <c r="DX99" s="1">
        <f t="shared" si="885"/>
        <v>15.903417531440676</v>
      </c>
      <c r="DY99" s="1">
        <f t="shared" si="885"/>
        <v>16.284678988970796</v>
      </c>
      <c r="DZ99" s="1">
        <f t="shared" si="885"/>
        <v>16.675080639085976</v>
      </c>
      <c r="EA99" s="1">
        <f t="shared" si="885"/>
        <v>17.074841604697387</v>
      </c>
      <c r="EB99" s="1">
        <f t="shared" si="885"/>
        <v>17.484186261871411</v>
      </c>
      <c r="EC99" s="1">
        <f t="shared" si="885"/>
        <v>17.903344365766408</v>
      </c>
      <c r="ED99" s="1">
        <f t="shared" si="885"/>
        <v>18.332551179588734</v>
      </c>
      <c r="EE99" s="1">
        <f t="shared" si="885"/>
        <v>18.772047606640182</v>
      </c>
      <c r="EF99" s="1">
        <f t="shared" si="885"/>
        <v>19.222080325531138</v>
      </c>
      <c r="EG99" s="1">
        <f t="shared" si="885"/>
        <v>19.682901928635289</v>
      </c>
      <c r="EH99" s="1">
        <f t="shared" si="884"/>
        <v>20.154771063863489</v>
      </c>
      <c r="EI99" s="1">
        <f t="shared" si="884"/>
        <v>20.637952579836572</v>
      </c>
      <c r="EJ99" s="1">
        <f t="shared" si="884"/>
        <v>21.132717674538405</v>
      </c>
      <c r="EK99" s="1">
        <f t="shared" si="884"/>
        <v>21.639344047532656</v>
      </c>
      <c r="EL99" s="1">
        <f t="shared" si="884"/>
        <v>22.158116055828835</v>
      </c>
      <c r="EM99" s="1">
        <f t="shared" si="884"/>
        <v>22.689324873484864</v>
      </c>
      <c r="EN99" s="1">
        <f t="shared" si="884"/>
        <v>23.233268655036049</v>
      </c>
      <c r="EO99" s="1">
        <f t="shared" si="884"/>
        <v>23.790252702841869</v>
      </c>
      <c r="EP99" s="1">
        <f t="shared" si="884"/>
        <v>24.360589638444772</v>
      </c>
      <c r="EQ99" s="1">
        <f t="shared" si="884"/>
        <v>24.944599578036996</v>
      </c>
      <c r="ER99" s="1">
        <f t="shared" si="884"/>
        <v>25.542610312133974</v>
      </c>
      <c r="ES99" s="1">
        <f t="shared" si="884"/>
        <v>26.154957489555152</v>
      </c>
      <c r="ET99" s="1">
        <f t="shared" si="884"/>
        <v>26.781984805815441</v>
      </c>
      <c r="EU99" s="1">
        <f t="shared" si="884"/>
        <v>27.424044196033165</v>
      </c>
      <c r="EV99" s="1">
        <f t="shared" si="884"/>
        <v>28.081496032462621</v>
      </c>
      <c r="EW99" s="1">
        <f t="shared" si="884"/>
        <v>28.754709326762207</v>
      </c>
      <c r="EX99" s="1">
        <f t="shared" si="884"/>
        <v>29.444061937111687</v>
      </c>
      <c r="EY99" s="1">
        <f t="shared" si="884"/>
        <v>30.149940780294735</v>
      </c>
      <c r="EZ99" s="1">
        <f t="shared" si="884"/>
        <v>30.872742048865884</v>
      </c>
      <c r="FA99" s="1">
        <f t="shared" si="884"/>
        <v>31.612871433523729</v>
      </c>
      <c r="FB99" s="1">
        <f t="shared" si="884"/>
        <v>32.370744350815215</v>
      </c>
      <c r="FC99" s="1">
        <f t="shared" si="884"/>
        <v>33.146786176298797</v>
      </c>
      <c r="FD99" s="1">
        <f t="shared" si="884"/>
        <v>33.941432483297319</v>
      </c>
      <c r="FE99" s="1">
        <f t="shared" si="884"/>
        <v>34.755129287374729</v>
      </c>
      <c r="FF99" s="1">
        <f t="shared" si="884"/>
        <v>35.588333296673724</v>
      </c>
      <c r="FG99" s="1">
        <f t="shared" si="884"/>
        <v>36.441512168254818</v>
      </c>
      <c r="FH99" s="1">
        <f t="shared" si="884"/>
        <v>37.315144770580886</v>
      </c>
      <c r="FI99" s="1">
        <f t="shared" si="884"/>
        <v>38.209721452294289</v>
      </c>
      <c r="FJ99" s="1">
        <f t="shared" si="884"/>
        <v>39.125744317437672</v>
      </c>
      <c r="FK99" s="1">
        <f t="shared" si="884"/>
        <v>40.063727507272574</v>
      </c>
      <c r="FL99" s="1">
        <f t="shared" si="884"/>
        <v>41.024197488854483</v>
      </c>
      <c r="FM99" s="1">
        <f t="shared" si="884"/>
        <v>42.007693350525869</v>
      </c>
      <c r="FN99" s="1">
        <f t="shared" si="884"/>
        <v>43.014767104493338</v>
      </c>
      <c r="FO99" s="1">
        <f t="shared" si="884"/>
        <v>44.045983996658521</v>
      </c>
      <c r="FP99" s="1">
        <f t="shared" si="884"/>
        <v>45.101922823876947</v>
      </c>
      <c r="FQ99" s="1">
        <f t="shared" si="884"/>
        <v>46.183176258822428</v>
      </c>
      <c r="FR99" s="1">
        <f t="shared" si="884"/>
        <v>47.290351182639824</v>
      </c>
      <c r="FS99">
        <f t="shared" si="877"/>
        <v>4.3378451180913855E-3</v>
      </c>
      <c r="FT99">
        <f t="shared" si="816"/>
        <v>0.20513821901044135</v>
      </c>
    </row>
    <row r="100" spans="3:176" x14ac:dyDescent="0.15">
      <c r="C100" s="6">
        <v>71</v>
      </c>
      <c r="BC100" s="1"/>
      <c r="BW100" s="12">
        <f t="shared" ref="BW100:EH100" si="886">S*BW$26^(BW$28-$C100)*BW$27^$C100+BW$24</f>
        <v>4.8781931325140455</v>
      </c>
      <c r="BX100" s="1">
        <f t="shared" si="886"/>
        <v>4.979572989393299</v>
      </c>
      <c r="BY100" s="1">
        <f t="shared" si="886"/>
        <v>5.0834538744619291</v>
      </c>
      <c r="BZ100" s="1">
        <f t="shared" si="886"/>
        <v>5.1898976347963712</v>
      </c>
      <c r="CA100" s="1">
        <f t="shared" si="886"/>
        <v>5.2989676469146092</v>
      </c>
      <c r="CB100" s="1">
        <f t="shared" si="886"/>
        <v>5.410728854598374</v>
      </c>
      <c r="CC100" s="1">
        <f t="shared" si="886"/>
        <v>5.5252478076506595</v>
      </c>
      <c r="CD100" s="1">
        <f t="shared" si="886"/>
        <v>5.642592701611691</v>
      </c>
      <c r="CE100" s="1">
        <f t="shared" si="886"/>
        <v>5.7628334184570527</v>
      </c>
      <c r="CF100" s="1">
        <f t="shared" si="886"/>
        <v>5.886041568302244</v>
      </c>
      <c r="CG100" s="1">
        <f t="shared" si="886"/>
        <v>6.0122905321385787</v>
      </c>
      <c r="CH100" s="1">
        <f t="shared" si="886"/>
        <v>6.1416555056259021</v>
      </c>
      <c r="CI100" s="1">
        <f t="shared" si="886"/>
        <v>6.274213543968294</v>
      </c>
      <c r="CJ100" s="1">
        <f t="shared" si="886"/>
        <v>6.4100436078995129</v>
      </c>
      <c r="CK100" s="1">
        <f t="shared" si="886"/>
        <v>6.5492266108056256</v>
      </c>
      <c r="CL100" s="1">
        <f t="shared" si="886"/>
        <v>6.6918454670129677</v>
      </c>
      <c r="CM100" s="1">
        <f t="shared" si="886"/>
        <v>6.8379851412702308</v>
      </c>
      <c r="CN100" s="1">
        <f t="shared" si="886"/>
        <v>6.9877326994542024</v>
      </c>
      <c r="CO100" s="1">
        <f t="shared" si="886"/>
        <v>7.1411773605294497</v>
      </c>
      <c r="CP100" s="1">
        <f t="shared" si="886"/>
        <v>7.2984105497929193</v>
      </c>
      <c r="CQ100" s="1">
        <f t="shared" si="886"/>
        <v>7.4595259534352474</v>
      </c>
      <c r="CR100" s="1">
        <f t="shared" si="886"/>
        <v>7.6246195744513479</v>
      </c>
      <c r="CS100" s="1">
        <f t="shared" si="886"/>
        <v>7.7937897899336281</v>
      </c>
      <c r="CT100" s="1">
        <f t="shared" si="886"/>
        <v>7.9671374097820387</v>
      </c>
      <c r="CU100" s="1">
        <f t="shared" si="886"/>
        <v>8.1447657368659829</v>
      </c>
      <c r="CV100" s="1">
        <f t="shared" si="886"/>
        <v>8.326780628673994</v>
      </c>
      <c r="CW100" s="1">
        <f t="shared" si="886"/>
        <v>8.5132905604879845</v>
      </c>
      <c r="CX100" s="1">
        <f t="shared" si="886"/>
        <v>8.7044066901197485</v>
      </c>
      <c r="CY100" s="1">
        <f t="shared" si="886"/>
        <v>8.9002429242483494</v>
      </c>
      <c r="CZ100" s="1">
        <f t="shared" si="886"/>
        <v>9.1009159863980251</v>
      </c>
      <c r="DA100" s="1">
        <f t="shared" si="886"/>
        <v>9.3065454865971091</v>
      </c>
      <c r="DB100" s="1">
        <f t="shared" si="886"/>
        <v>9.5172539927596045</v>
      </c>
      <c r="DC100" s="1">
        <f t="shared" si="886"/>
        <v>9.7331671038319634</v>
      </c>
      <c r="DD100" s="1">
        <f t="shared" si="886"/>
        <v>9.9544135247487588</v>
      </c>
      <c r="DE100" s="1">
        <f t="shared" si="886"/>
        <v>10.181125143241957</v>
      </c>
      <c r="DF100" s="1">
        <f t="shared" si="886"/>
        <v>10.413437108549644</v>
      </c>
      <c r="DG100" s="1">
        <f t="shared" si="886"/>
        <v>10.651487912071158</v>
      </c>
      <c r="DH100" s="1">
        <f t="shared" si="886"/>
        <v>10.895419470016813</v>
      </c>
      <c r="DI100" s="1">
        <f t="shared" si="886"/>
        <v>11.145377208101447</v>
      </c>
      <c r="DJ100" s="1">
        <f t="shared" si="886"/>
        <v>11.401510148332454</v>
      </c>
      <c r="DK100" s="1">
        <f t="shared" si="886"/>
        <v>11.663970997943967</v>
      </c>
      <c r="DL100" s="1">
        <f t="shared" si="886"/>
        <v>11.932916240530401</v>
      </c>
      <c r="DM100" s="1">
        <f t="shared" si="886"/>
        <v>12.208506229433619</v>
      </c>
      <c r="DN100" s="1">
        <f t="shared" si="886"/>
        <v>12.490905283439529</v>
      </c>
      <c r="DO100" s="1">
        <f t="shared" si="886"/>
        <v>12.780281784841225</v>
      </c>
      <c r="DP100" s="1">
        <f t="shared" si="886"/>
        <v>13.076808279927125</v>
      </c>
      <c r="DQ100" s="1">
        <f t="shared" si="886"/>
        <v>12.848054309143851</v>
      </c>
      <c r="DR100" s="1">
        <f t="shared" si="886"/>
        <v>13.156067847909727</v>
      </c>
      <c r="DS100" s="1">
        <f t="shared" si="886"/>
        <v>13.471465566239319</v>
      </c>
      <c r="DT100" s="1">
        <f t="shared" si="886"/>
        <v>13.79442448916876</v>
      </c>
      <c r="DU100" s="1">
        <f t="shared" si="886"/>
        <v>14.125125885653645</v>
      </c>
      <c r="DV100" s="1">
        <f t="shared" si="886"/>
        <v>14.463755370310889</v>
      </c>
      <c r="DW100" s="1">
        <f t="shared" si="886"/>
        <v>14.810503007599657</v>
      </c>
      <c r="DX100" s="1">
        <f t="shared" si="886"/>
        <v>15.165563418499913</v>
      </c>
      <c r="DY100" s="1">
        <f t="shared" si="886"/>
        <v>15.529135889748421</v>
      </c>
      <c r="DZ100" s="1">
        <f t="shared" si="886"/>
        <v>15.901424485693525</v>
      </c>
      <c r="EA100" s="1">
        <f t="shared" si="886"/>
        <v>16.282638162831475</v>
      </c>
      <c r="EB100" s="1">
        <f t="shared" si="886"/>
        <v>16.672990887088616</v>
      </c>
      <c r="EC100" s="1">
        <f t="shared" si="886"/>
        <v>17.07270175391524</v>
      </c>
      <c r="ED100" s="1">
        <f t="shared" si="886"/>
        <v>17.481995111258481</v>
      </c>
      <c r="EE100" s="1">
        <f t="shared" si="886"/>
        <v>17.901100685483385</v>
      </c>
      <c r="EF100" s="1">
        <f t="shared" si="886"/>
        <v>18.330253710312668</v>
      </c>
      <c r="EG100" s="1">
        <f t="shared" si="886"/>
        <v>18.769695058857678</v>
      </c>
      <c r="EH100" s="1">
        <f t="shared" si="886"/>
        <v>19.219671378814599</v>
      </c>
      <c r="EI100" s="1">
        <f t="shared" si="884"/>
        <v>19.68043523090174</v>
      </c>
      <c r="EJ100" s="1">
        <f t="shared" si="884"/>
        <v>20.152245230615744</v>
      </c>
      <c r="EK100" s="1">
        <f t="shared" si="884"/>
        <v>20.635366193386126</v>
      </c>
      <c r="EL100" s="1">
        <f t="shared" si="884"/>
        <v>21.1300692832097</v>
      </c>
      <c r="EM100" s="1">
        <f t="shared" si="884"/>
        <v>21.636632164848336</v>
      </c>
      <c r="EN100" s="1">
        <f t="shared" si="884"/>
        <v>22.155339159675368</v>
      </c>
      <c r="EO100" s="1">
        <f t="shared" si="884"/>
        <v>22.686481405258274</v>
      </c>
      <c r="EP100" s="1">
        <f t="shared" si="884"/>
        <v>23.230357018767062</v>
      </c>
      <c r="EQ100" s="1">
        <f t="shared" si="884"/>
        <v>23.787271264300166</v>
      </c>
      <c r="ER100" s="1">
        <f t="shared" si="884"/>
        <v>24.35753672422171</v>
      </c>
      <c r="ES100" s="1">
        <f t="shared" si="884"/>
        <v>24.94147347460639</v>
      </c>
      <c r="ET100" s="1">
        <f t="shared" si="884"/>
        <v>25.53940926489032</v>
      </c>
      <c r="EU100" s="1">
        <f t="shared" si="884"/>
        <v>26.151679701828805</v>
      </c>
      <c r="EV100" s="1">
        <f t="shared" si="884"/>
        <v>26.77862843786421</v>
      </c>
      <c r="EW100" s="1">
        <f t="shared" si="884"/>
        <v>27.420607364009701</v>
      </c>
      <c r="EX100" s="1">
        <f t="shared" si="884"/>
        <v>28.077976807357039</v>
      </c>
      <c r="EY100" s="1">
        <f t="shared" si="884"/>
        <v>28.751105733319417</v>
      </c>
      <c r="EZ100" s="1">
        <f t="shared" si="884"/>
        <v>29.440371952722696</v>
      </c>
      <c r="FA100" s="1">
        <f t="shared" si="884"/>
        <v>30.14616233386143</v>
      </c>
      <c r="FB100" s="1">
        <f t="shared" si="884"/>
        <v>30.868873019638563</v>
      </c>
      <c r="FC100" s="1">
        <f t="shared" si="884"/>
        <v>31.608909649910785</v>
      </c>
      <c r="FD100" s="1">
        <f t="shared" si="884"/>
        <v>32.366687589164272</v>
      </c>
      <c r="FE100" s="1">
        <f t="shared" si="884"/>
        <v>33.142632159648613</v>
      </c>
      <c r="FF100" s="1">
        <f t="shared" si="884"/>
        <v>33.9371788800998</v>
      </c>
      <c r="FG100" s="1">
        <f t="shared" si="884"/>
        <v>34.750773710186309</v>
      </c>
      <c r="FH100" s="1">
        <f t="shared" si="884"/>
        <v>35.583873300815291</v>
      </c>
      <c r="FI100" s="1">
        <f t="shared" si="884"/>
        <v>36.436945250439635</v>
      </c>
      <c r="FJ100" s="1">
        <f t="shared" si="884"/>
        <v>37.310468367509507</v>
      </c>
      <c r="FK100" s="1">
        <f t="shared" si="884"/>
        <v>38.204932939215908</v>
      </c>
      <c r="FL100" s="1">
        <f t="shared" si="884"/>
        <v>39.120841006676827</v>
      </c>
      <c r="FM100" s="1">
        <f t="shared" si="884"/>
        <v>40.058706646720708</v>
      </c>
      <c r="FN100" s="1">
        <f t="shared" si="884"/>
        <v>41.019056260425188</v>
      </c>
      <c r="FO100" s="1">
        <f t="shared" si="884"/>
        <v>42.002428868573219</v>
      </c>
      <c r="FP100" s="1">
        <f t="shared" si="884"/>
        <v>43.009376414192147</v>
      </c>
      <c r="FQ100" s="1">
        <f t="shared" si="884"/>
        <v>44.040464072346026</v>
      </c>
      <c r="FR100" s="1">
        <f t="shared" si="884"/>
        <v>45.096270567354431</v>
      </c>
      <c r="FS100">
        <f t="shared" si="877"/>
        <v>6.1096410113963169E-3</v>
      </c>
      <c r="FT100">
        <f t="shared" si="816"/>
        <v>0.2755220241193333</v>
      </c>
    </row>
    <row r="101" spans="3:176" x14ac:dyDescent="0.15">
      <c r="C101" s="6">
        <v>72</v>
      </c>
      <c r="BC101" s="1"/>
      <c r="BX101" s="12">
        <f t="shared" ref="BX101:EI101" si="887">S*BX$26^(BX$28-$C101)*BX$27^$C101+BX$24</f>
        <v>4.7791026146785178</v>
      </c>
      <c r="BY101" s="1">
        <f t="shared" si="887"/>
        <v>4.8780259842617752</v>
      </c>
      <c r="BZ101" s="1">
        <f t="shared" si="887"/>
        <v>4.9793896326432989</v>
      </c>
      <c r="CA101" s="1">
        <f t="shared" si="887"/>
        <v>5.0832539046019081</v>
      </c>
      <c r="CB101" s="1">
        <f t="shared" si="887"/>
        <v>5.1896806372070268</v>
      </c>
      <c r="CC101" s="1">
        <f t="shared" si="887"/>
        <v>5.2987331967221589</v>
      </c>
      <c r="CD101" s="1">
        <f t="shared" si="887"/>
        <v>5.4104765164209647</v>
      </c>
      <c r="CE101" s="1">
        <f t="shared" si="887"/>
        <v>5.5249771353385118</v>
      </c>
      <c r="CF101" s="1">
        <f t="shared" si="887"/>
        <v>5.6423032379808129</v>
      </c>
      <c r="CG101" s="1">
        <f t="shared" si="887"/>
        <v>5.7625246950163724</v>
      </c>
      <c r="CH101" s="1">
        <f t="shared" si="887"/>
        <v>5.8857131049739868</v>
      </c>
      <c r="CI101" s="1">
        <f t="shared" si="887"/>
        <v>6.0119418369717366</v>
      </c>
      <c r="CJ101" s="1">
        <f t="shared" si="887"/>
        <v>6.1412860745026174</v>
      </c>
      <c r="CK101" s="1">
        <f t="shared" si="887"/>
        <v>6.27382286030298</v>
      </c>
      <c r="CL101" s="1">
        <f t="shared" si="887"/>
        <v>6.409631142330527</v>
      </c>
      <c r="CM101" s="1">
        <f t="shared" si="887"/>
        <v>6.5487918208793321</v>
      </c>
      <c r="CN101" s="1">
        <f t="shared" si="887"/>
        <v>6.6913877968599795</v>
      </c>
      <c r="CO101" s="1">
        <f t="shared" si="887"/>
        <v>6.8375040212736398</v>
      </c>
      <c r="CP101" s="1">
        <f t="shared" si="887"/>
        <v>6.9872275459096169</v>
      </c>
      <c r="CQ101" s="1">
        <f t="shared" si="887"/>
        <v>7.1406475752966152</v>
      </c>
      <c r="CR101" s="1">
        <f t="shared" si="887"/>
        <v>7.2978555199387305</v>
      </c>
      <c r="CS101" s="1">
        <f t="shared" si="887"/>
        <v>7.4589450508679231</v>
      </c>
      <c r="CT101" s="1">
        <f t="shared" si="887"/>
        <v>7.6240121555455733</v>
      </c>
      <c r="CU101" s="1">
        <f t="shared" si="887"/>
        <v>7.7931551951464169</v>
      </c>
      <c r="CV101" s="1">
        <f t="shared" si="887"/>
        <v>7.9664749632590954</v>
      </c>
      <c r="CW101" s="1">
        <f t="shared" si="887"/>
        <v>8.1440747460383314</v>
      </c>
      <c r="CX101" s="1">
        <f t="shared" si="887"/>
        <v>8.3260603838446414</v>
      </c>
      <c r="CY101" s="1">
        <f t="shared" si="887"/>
        <v>8.5125403344083495</v>
      </c>
      <c r="CZ101" s="1">
        <f t="shared" si="887"/>
        <v>8.7036257375556136</v>
      </c>
      <c r="DA101" s="1">
        <f t="shared" si="887"/>
        <v>8.8994304815351004</v>
      </c>
      <c r="DB101" s="1">
        <f t="shared" si="887"/>
        <v>9.1000712709848717</v>
      </c>
      <c r="DC101" s="1">
        <f t="shared" si="887"/>
        <v>9.3056676965800342</v>
      </c>
      <c r="DD101" s="1">
        <f t="shared" si="887"/>
        <v>9.516342306402775</v>
      </c>
      <c r="DE101" s="1">
        <f t="shared" si="887"/>
        <v>9.7322206790773045</v>
      </c>
      <c r="DF101" s="1">
        <f t="shared" si="887"/>
        <v>9.9534314987133872</v>
      </c>
      <c r="DG101" s="1">
        <f t="shared" si="887"/>
        <v>10.180106631703207</v>
      </c>
      <c r="DH101" s="1">
        <f t="shared" si="887"/>
        <v>10.412381205417331</v>
      </c>
      <c r="DI101" s="1">
        <f t="shared" si="887"/>
        <v>10.650393688846828</v>
      </c>
      <c r="DJ101" s="1">
        <f t="shared" si="887"/>
        <v>10.894285975239578</v>
      </c>
      <c r="DK101" s="1">
        <f t="shared" si="887"/>
        <v>11.144203466780153</v>
      </c>
      <c r="DL101" s="1">
        <f t="shared" si="887"/>
        <v>11.400295161363772</v>
      </c>
      <c r="DM101" s="1">
        <f t="shared" si="887"/>
        <v>11.662713741516139</v>
      </c>
      <c r="DN101" s="1">
        <f t="shared" si="887"/>
        <v>11.931615665512192</v>
      </c>
      <c r="DO101" s="1">
        <f t="shared" si="887"/>
        <v>12.207161260748185</v>
      </c>
      <c r="DP101" s="1">
        <f t="shared" si="887"/>
        <v>12.489514819422816</v>
      </c>
      <c r="DQ101" s="1">
        <f t="shared" si="887"/>
        <v>12.251956665568418</v>
      </c>
      <c r="DR101" s="1">
        <f t="shared" si="887"/>
        <v>12.545679624591257</v>
      </c>
      <c r="DS101" s="1">
        <f t="shared" si="887"/>
        <v>12.846444167175978</v>
      </c>
      <c r="DT101" s="1">
        <f t="shared" si="887"/>
        <v>13.154419105114563</v>
      </c>
      <c r="DU101" s="1">
        <f t="shared" si="887"/>
        <v>13.469777297217799</v>
      </c>
      <c r="DV101" s="1">
        <f t="shared" si="887"/>
        <v>13.792695746336715</v>
      </c>
      <c r="DW101" s="1">
        <f t="shared" si="887"/>
        <v>14.123355698709947</v>
      </c>
      <c r="DX101" s="1">
        <f t="shared" si="887"/>
        <v>14.46194274569284</v>
      </c>
      <c r="DY101" s="1">
        <f t="shared" si="887"/>
        <v>14.808646927925331</v>
      </c>
      <c r="DZ101" s="1">
        <f t="shared" si="887"/>
        <v>15.16366284199712</v>
      </c>
      <c r="EA101" s="1">
        <f t="shared" si="887"/>
        <v>15.527189749669992</v>
      </c>
      <c r="EB101" s="1">
        <f t="shared" si="887"/>
        <v>15.899431689718561</v>
      </c>
      <c r="EC101" s="1">
        <f t="shared" si="887"/>
        <v>16.280597592452267</v>
      </c>
      <c r="ED101" s="1">
        <f t="shared" si="887"/>
        <v>16.670901396982856</v>
      </c>
      <c r="EE101" s="1">
        <f t="shared" si="887"/>
        <v>17.070562171303152</v>
      </c>
      <c r="EF101" s="1">
        <f t="shared" si="887"/>
        <v>17.479804235244615</v>
      </c>
      <c r="EG101" s="1">
        <f t="shared" si="887"/>
        <v>17.898857286382537</v>
      </c>
      <c r="EH101" s="1">
        <f t="shared" si="887"/>
        <v>18.32795652895971</v>
      </c>
      <c r="EI101" s="1">
        <f t="shared" si="887"/>
        <v>18.767342805900835</v>
      </c>
      <c r="EJ101" s="1">
        <f t="shared" si="884"/>
        <v>19.217262733991724</v>
      </c>
      <c r="EK101" s="1">
        <f t="shared" si="884"/>
        <v>19.677968842299325</v>
      </c>
      <c r="EL101" s="1">
        <f t="shared" si="884"/>
        <v>20.149719713910109</v>
      </c>
      <c r="EM101" s="1">
        <f t="shared" si="884"/>
        <v>20.632780131066419</v>
      </c>
      <c r="EN101" s="1">
        <f t="shared" si="884"/>
        <v>21.127421223782314</v>
      </c>
      <c r="EO101" s="1">
        <f t="shared" si="884"/>
        <v>21.633920622022178</v>
      </c>
      <c r="EP101" s="1">
        <f t="shared" si="884"/>
        <v>22.152562611527681</v>
      </c>
      <c r="EQ101" s="1">
        <f t="shared" si="884"/>
        <v>22.683638293380397</v>
      </c>
      <c r="ER101" s="1">
        <f t="shared" si="884"/>
        <v>23.227445747389734</v>
      </c>
      <c r="ES101" s="1">
        <f t="shared" si="884"/>
        <v>23.784290199397866</v>
      </c>
      <c r="ET101" s="1">
        <f t="shared" si="884"/>
        <v>24.354484192595521</v>
      </c>
      <c r="EU101" s="1">
        <f t="shared" si="884"/>
        <v>24.938347762944865</v>
      </c>
      <c r="EV101" s="1">
        <f t="shared" si="884"/>
        <v>25.536208618807837</v>
      </c>
      <c r="EW101" s="1">
        <f t="shared" si="884"/>
        <v>26.148402324880895</v>
      </c>
      <c r="EX101" s="1">
        <f t="shared" si="884"/>
        <v>26.775272490539241</v>
      </c>
      <c r="EY101" s="1">
        <f t="shared" si="884"/>
        <v>27.417170962696396</v>
      </c>
      <c r="EZ101" s="1">
        <f t="shared" si="884"/>
        <v>28.074458023287278</v>
      </c>
      <c r="FA101" s="1">
        <f t="shared" si="884"/>
        <v>28.747502591485638</v>
      </c>
      <c r="FB101" s="1">
        <f t="shared" si="884"/>
        <v>29.436682430769391</v>
      </c>
      <c r="FC101" s="1">
        <f t="shared" si="884"/>
        <v>30.142384360950036</v>
      </c>
      <c r="FD101" s="1">
        <f t="shared" si="884"/>
        <v>30.865004475285158</v>
      </c>
      <c r="FE101" s="1">
        <f t="shared" si="884"/>
        <v>31.604948362795916</v>
      </c>
      <c r="FF101" s="1">
        <f t="shared" si="884"/>
        <v>32.362631335914223</v>
      </c>
      <c r="FG101" s="1">
        <f t="shared" si="884"/>
        <v>33.138478663587492</v>
      </c>
      <c r="FH101" s="1">
        <f t="shared" si="884"/>
        <v>33.932925809971735</v>
      </c>
      <c r="FI101" s="1">
        <f t="shared" si="884"/>
        <v>34.746418678846894</v>
      </c>
      <c r="FJ101" s="1">
        <f t="shared" si="884"/>
        <v>35.579413863891816</v>
      </c>
      <c r="FK101" s="1">
        <f t="shared" si="884"/>
        <v>36.432378904959052</v>
      </c>
      <c r="FL101" s="1">
        <f t="shared" si="884"/>
        <v>37.305792550493642</v>
      </c>
      <c r="FM101" s="1">
        <f t="shared" si="884"/>
        <v>38.200145026242858</v>
      </c>
      <c r="FN101" s="1">
        <f t="shared" si="884"/>
        <v>39.115938310407984</v>
      </c>
      <c r="FO101" s="1">
        <f t="shared" si="884"/>
        <v>40.053686415392399</v>
      </c>
      <c r="FP101" s="1">
        <f t="shared" si="884"/>
        <v>41.013915676304194</v>
      </c>
      <c r="FQ101" s="1">
        <f t="shared" si="884"/>
        <v>41.997165046375187</v>
      </c>
      <c r="FR101" s="1">
        <f t="shared" si="884"/>
        <v>43.003986399462278</v>
      </c>
      <c r="FS101">
        <f t="shared" si="877"/>
        <v>8.4007563906699327E-3</v>
      </c>
      <c r="FT101">
        <f t="shared" si="816"/>
        <v>0.36126601356956561</v>
      </c>
    </row>
    <row r="102" spans="3:176" x14ac:dyDescent="0.15">
      <c r="C102" s="6">
        <v>73</v>
      </c>
      <c r="BC102" s="1"/>
      <c r="BY102" s="12">
        <f t="shared" ref="BY102:EJ102" si="888">S*BY$26^(BY$28-$C102)*BY$27^$C102+BY$24</f>
        <v>4.6824251410318416</v>
      </c>
      <c r="BZ102" s="1">
        <f t="shared" si="888"/>
        <v>4.7789516946025028</v>
      </c>
      <c r="CA102" s="1">
        <f t="shared" si="888"/>
        <v>4.8778592532157763</v>
      </c>
      <c r="CB102" s="1">
        <f t="shared" si="888"/>
        <v>4.979206695844467</v>
      </c>
      <c r="CC102" s="1">
        <f t="shared" si="888"/>
        <v>5.0830543575034604</v>
      </c>
      <c r="CD102" s="1">
        <f t="shared" si="888"/>
        <v>5.1894640652567849</v>
      </c>
      <c r="CE102" s="1">
        <f t="shared" si="888"/>
        <v>5.2984991751151238</v>
      </c>
      <c r="CF102" s="1">
        <f t="shared" si="888"/>
        <v>5.4102246098457689</v>
      </c>
      <c r="CG102" s="1">
        <f t="shared" si="888"/>
        <v>5.5247068977176017</v>
      </c>
      <c r="CH102" s="1">
        <f t="shared" si="888"/>
        <v>5.6420142122042103</v>
      </c>
      <c r="CI102" s="1">
        <f t="shared" si="888"/>
        <v>5.7622164126688444</v>
      </c>
      <c r="CJ102" s="1">
        <f t="shared" si="888"/>
        <v>5.8853850860554777</v>
      </c>
      <c r="CK102" s="1">
        <f t="shared" si="888"/>
        <v>6.0115935896108734</v>
      </c>
      <c r="CL102" s="1">
        <f t="shared" si="888"/>
        <v>6.1409170946631519</v>
      </c>
      <c r="CM102" s="1">
        <f t="shared" si="888"/>
        <v>6.2734326314829447</v>
      </c>
      <c r="CN102" s="1">
        <f t="shared" si="888"/>
        <v>6.4092191352539736</v>
      </c>
      <c r="CO102" s="1">
        <f t="shared" si="888"/>
        <v>6.5483574931804345</v>
      </c>
      <c r="CP102" s="1">
        <f t="shared" si="888"/>
        <v>6.6909305927593268</v>
      </c>
      <c r="CQ102" s="1">
        <f t="shared" si="888"/>
        <v>6.8370233712465289</v>
      </c>
      <c r="CR102" s="1">
        <f t="shared" si="888"/>
        <v>6.9867228663461418</v>
      </c>
      <c r="CS102" s="1">
        <f t="shared" si="888"/>
        <v>7.1401182681533406</v>
      </c>
      <c r="CT102" s="1">
        <f t="shared" si="888"/>
        <v>7.297300972381759</v>
      </c>
      <c r="CU102" s="1">
        <f t="shared" si="888"/>
        <v>7.4583646349071451</v>
      </c>
      <c r="CV102" s="1">
        <f t="shared" si="888"/>
        <v>7.6234052276598518</v>
      </c>
      <c r="CW102" s="1">
        <f t="shared" si="888"/>
        <v>7.7925210958995184</v>
      </c>
      <c r="CX102" s="1">
        <f t="shared" si="888"/>
        <v>7.9658130169061172</v>
      </c>
      <c r="CY102" s="1">
        <f t="shared" si="888"/>
        <v>8.1433842601223994</v>
      </c>
      <c r="CZ102" s="1">
        <f t="shared" si="888"/>
        <v>8.3253406487836319</v>
      </c>
      <c r="DA102" s="1">
        <f t="shared" si="888"/>
        <v>8.5117906230713842</v>
      </c>
      <c r="DB102" s="1">
        <f t="shared" si="888"/>
        <v>8.7028453048291023</v>
      </c>
      <c r="DC102" s="1">
        <f t="shared" si="888"/>
        <v>8.8986185638780313</v>
      </c>
      <c r="DD102" s="1">
        <f t="shared" si="888"/>
        <v>9.0992270859731033</v>
      </c>
      <c r="DE102" s="1">
        <f t="shared" si="888"/>
        <v>9.3047904424393444</v>
      </c>
      <c r="DF102" s="1">
        <f t="shared" si="888"/>
        <v>9.51543116153033</v>
      </c>
      <c r="DG102" s="1">
        <f t="shared" si="888"/>
        <v>9.7312748015513097</v>
      </c>
      <c r="DH102" s="1">
        <f t="shared" si="888"/>
        <v>9.9524500257906237</v>
      </c>
      <c r="DI102" s="1">
        <f t="shared" si="888"/>
        <v>10.179088679304106</v>
      </c>
      <c r="DJ102" s="1">
        <f t="shared" si="888"/>
        <v>10.411325867598368</v>
      </c>
      <c r="DK102" s="1">
        <f t="shared" si="888"/>
        <v>10.649300037259811</v>
      </c>
      <c r="DL102" s="1">
        <f t="shared" si="888"/>
        <v>10.893153058577612</v>
      </c>
      <c r="DM102" s="1">
        <f t="shared" si="888"/>
        <v>11.143030310209872</v>
      </c>
      <c r="DN102" s="1">
        <f t="shared" si="888"/>
        <v>11.399080765943555</v>
      </c>
      <c r="DO102" s="1">
        <f t="shared" si="888"/>
        <v>11.661457083599913</v>
      </c>
      <c r="DP102" s="1">
        <f t="shared" si="888"/>
        <v>11.930315696138514</v>
      </c>
      <c r="DQ102" s="1">
        <f t="shared" si="888"/>
        <v>11.683515536522442</v>
      </c>
      <c r="DR102" s="1">
        <f t="shared" si="888"/>
        <v>11.963610940779043</v>
      </c>
      <c r="DS102" s="1">
        <f t="shared" si="888"/>
        <v>12.250421227661544</v>
      </c>
      <c r="DT102" s="1">
        <f t="shared" si="888"/>
        <v>12.544107376779019</v>
      </c>
      <c r="DU102" s="1">
        <f t="shared" si="888"/>
        <v>12.844834226994077</v>
      </c>
      <c r="DV102" s="1">
        <f t="shared" si="888"/>
        <v>13.152770568942897</v>
      </c>
      <c r="DW102" s="1">
        <f t="shared" si="888"/>
        <v>13.468089239773278</v>
      </c>
      <c r="DX102" s="1">
        <f t="shared" si="888"/>
        <v>13.79096722015392</v>
      </c>
      <c r="DY102" s="1">
        <f t="shared" si="888"/>
        <v>14.121585733609352</v>
      </c>
      <c r="DZ102" s="1">
        <f t="shared" si="888"/>
        <v>14.460130348236262</v>
      </c>
      <c r="EA102" s="1">
        <f t="shared" si="888"/>
        <v>14.806791080858345</v>
      </c>
      <c r="EB102" s="1">
        <f t="shared" si="888"/>
        <v>15.161762503678093</v>
      </c>
      <c r="EC102" s="1">
        <f t="shared" si="888"/>
        <v>15.525243853485437</v>
      </c>
      <c r="ED102" s="1">
        <f t="shared" si="888"/>
        <v>15.897439143484476</v>
      </c>
      <c r="EE102" s="1">
        <f t="shared" si="888"/>
        <v>16.278557277801124</v>
      </c>
      <c r="EF102" s="1">
        <f t="shared" si="888"/>
        <v>16.668812168735858</v>
      </c>
      <c r="EG102" s="1">
        <f t="shared" si="888"/>
        <v>17.068422856827524</v>
      </c>
      <c r="EH102" s="1">
        <f t="shared" si="888"/>
        <v>17.477613633795382</v>
      </c>
      <c r="EI102" s="1">
        <f t="shared" si="888"/>
        <v>17.896614168428609</v>
      </c>
      <c r="EJ102" s="1">
        <f t="shared" si="888"/>
        <v>18.325659635493778</v>
      </c>
      <c r="EK102" s="1">
        <f t="shared" si="884"/>
        <v>18.76499084773268</v>
      </c>
      <c r="EL102" s="1">
        <f t="shared" si="884"/>
        <v>19.214854391024673</v>
      </c>
      <c r="EM102" s="1">
        <f t="shared" si="884"/>
        <v>19.675502762789296</v>
      </c>
      <c r="EN102" s="1">
        <f t="shared" si="884"/>
        <v>20.147194513706896</v>
      </c>
      <c r="EO102" s="1">
        <f t="shared" si="884"/>
        <v>20.630194392836835</v>
      </c>
      <c r="EP102" s="1">
        <f t="shared" ref="EP102:FR102" si="889">S*EP$26^(EP$28-$C102)*EP$27^$C102+EP$24</f>
        <v>21.12477349621463</v>
      </c>
      <c r="EQ102" s="1">
        <f t="shared" si="889"/>
        <v>21.631209419011586</v>
      </c>
      <c r="ER102" s="1">
        <f t="shared" si="889"/>
        <v>22.149786411342145</v>
      </c>
      <c r="ES102" s="1">
        <f t="shared" si="889"/>
        <v>22.68079553780656</v>
      </c>
      <c r="ET102" s="1">
        <f t="shared" si="889"/>
        <v>23.224534840858322</v>
      </c>
      <c r="EU102" s="1">
        <f t="shared" si="889"/>
        <v>23.781309508088135</v>
      </c>
      <c r="EV102" s="1">
        <f t="shared" si="889"/>
        <v>24.351432043518248</v>
      </c>
      <c r="EW102" s="1">
        <f t="shared" si="889"/>
        <v>24.935222443003305</v>
      </c>
      <c r="EX102" s="1">
        <f t="shared" si="889"/>
        <v>25.533008373836246</v>
      </c>
      <c r="EY102" s="1">
        <f t="shared" si="889"/>
        <v>26.145125358659932</v>
      </c>
      <c r="EZ102" s="1">
        <f t="shared" si="889"/>
        <v>26.771916963787799</v>
      </c>
      <c r="FA102" s="1">
        <f t="shared" si="889"/>
        <v>27.413734992039267</v>
      </c>
      <c r="FB102" s="1">
        <f t="shared" si="889"/>
        <v>28.070939680198048</v>
      </c>
      <c r="FC102" s="1">
        <f t="shared" si="889"/>
        <v>28.743899901204262</v>
      </c>
      <c r="FD102" s="1">
        <f t="shared" si="889"/>
        <v>29.432993371193803</v>
      </c>
      <c r="FE102" s="1">
        <f t="shared" si="889"/>
        <v>30.138606861501195</v>
      </c>
      <c r="FF102" s="1">
        <f t="shared" si="889"/>
        <v>30.861136415744895</v>
      </c>
      <c r="FG102" s="1">
        <f t="shared" si="889"/>
        <v>31.600987572116875</v>
      </c>
      <c r="FH102" s="1">
        <f t="shared" si="889"/>
        <v>32.358575591001326</v>
      </c>
      <c r="FI102" s="1">
        <f t="shared" si="889"/>
        <v>33.13432568805019</v>
      </c>
      <c r="FJ102" s="1">
        <f t="shared" si="889"/>
        <v>33.928673272846282</v>
      </c>
      <c r="FK102" s="1">
        <f t="shared" si="889"/>
        <v>34.742064193288073</v>
      </c>
      <c r="FL102" s="1">
        <f t="shared" si="889"/>
        <v>35.574954985833216</v>
      </c>
      <c r="FM102" s="1">
        <f t="shared" si="889"/>
        <v>36.427813131741338</v>
      </c>
      <c r="FN102" s="1">
        <f t="shared" si="889"/>
        <v>37.301117319459813</v>
      </c>
      <c r="FO102" s="1">
        <f t="shared" si="889"/>
        <v>38.19535771329992</v>
      </c>
      <c r="FP102" s="1">
        <f t="shared" si="889"/>
        <v>39.111036228554106</v>
      </c>
      <c r="FQ102" s="1">
        <f t="shared" si="889"/>
        <v>40.048666813208776</v>
      </c>
      <c r="FR102" s="1">
        <f t="shared" si="889"/>
        <v>41.008775736410691</v>
      </c>
      <c r="FS102">
        <f t="shared" si="877"/>
        <v>1.1277727757337716E-2</v>
      </c>
      <c r="FT102">
        <f t="shared" si="816"/>
        <v>0.4624858084169563</v>
      </c>
    </row>
    <row r="103" spans="3:176" x14ac:dyDescent="0.15">
      <c r="C103" s="6">
        <v>74</v>
      </c>
      <c r="BC103" s="1"/>
      <c r="BZ103" s="12">
        <f t="shared" ref="BZ103:EK103" si="890">S*BZ$26^(BZ$28-$C103)*BZ$27^$C103+BZ$24</f>
        <v>4.5881020993608344</v>
      </c>
      <c r="CA103" s="1">
        <f t="shared" si="890"/>
        <v>4.6822900587558491</v>
      </c>
      <c r="CB103" s="1">
        <f t="shared" si="890"/>
        <v>4.7788011892293101</v>
      </c>
      <c r="CC103" s="1">
        <f t="shared" si="890"/>
        <v>4.8776929395532136</v>
      </c>
      <c r="CD103" s="1">
        <f t="shared" si="890"/>
        <v>4.9790241791736038</v>
      </c>
      <c r="CE103" s="1">
        <f t="shared" si="890"/>
        <v>5.0828552333430084</v>
      </c>
      <c r="CF103" s="1">
        <f t="shared" si="890"/>
        <v>5.1892479191216792</v>
      </c>
      <c r="CG103" s="1">
        <f t="shared" si="890"/>
        <v>5.2982655822691385</v>
      </c>
      <c r="CH103" s="1">
        <f t="shared" si="890"/>
        <v>5.4099731350480083</v>
      </c>
      <c r="CI103" s="1">
        <f t="shared" si="890"/>
        <v>5.5244370949627299</v>
      </c>
      <c r="CJ103" s="1">
        <f t="shared" si="890"/>
        <v>5.6417256244562486</v>
      </c>
      <c r="CK103" s="1">
        <f t="shared" si="890"/>
        <v>5.7619085715883873</v>
      </c>
      <c r="CL103" s="1">
        <f t="shared" si="890"/>
        <v>5.8850575117201718</v>
      </c>
      <c r="CM103" s="1">
        <f t="shared" si="890"/>
        <v>6.0112457902289771</v>
      </c>
      <c r="CN103" s="1">
        <f t="shared" si="890"/>
        <v>6.1405485662800032</v>
      </c>
      <c r="CO103" s="1">
        <f t="shared" si="890"/>
        <v>6.2730428576801893</v>
      </c>
      <c r="CP103" s="1">
        <f t="shared" si="890"/>
        <v>6.4088075868413394</v>
      </c>
      <c r="CQ103" s="1">
        <f t="shared" si="890"/>
        <v>6.5479236278798876</v>
      </c>
      <c r="CR103" s="1">
        <f t="shared" si="890"/>
        <v>6.6904738548814251</v>
      </c>
      <c r="CS103" s="1">
        <f t="shared" si="890"/>
        <v>6.8365431913587607</v>
      </c>
      <c r="CT103" s="1">
        <f t="shared" si="890"/>
        <v>6.9862186609330656</v>
      </c>
      <c r="CU103" s="1">
        <f t="shared" si="890"/>
        <v>7.1395894392683239</v>
      </c>
      <c r="CV103" s="1">
        <f t="shared" si="890"/>
        <v>7.296746907290105</v>
      </c>
      <c r="CW103" s="1">
        <f t="shared" si="890"/>
        <v>7.4577847057203899</v>
      </c>
      <c r="CX103" s="1">
        <f t="shared" si="890"/>
        <v>7.6227987909610224</v>
      </c>
      <c r="CY103" s="1">
        <f t="shared" si="890"/>
        <v>7.7918874923591188</v>
      </c>
      <c r="CZ103" s="1">
        <f t="shared" si="890"/>
        <v>7.9651515708886196</v>
      </c>
      <c r="DA103" s="1">
        <f t="shared" si="890"/>
        <v>8.1426942792830115</v>
      </c>
      <c r="DB103" s="1">
        <f t="shared" si="890"/>
        <v>8.324621423655076</v>
      </c>
      <c r="DC103" s="1">
        <f t="shared" si="890"/>
        <v>8.5110414266404799</v>
      </c>
      <c r="DD103" s="1">
        <f t="shared" si="890"/>
        <v>8.7020653921028561</v>
      </c>
      <c r="DE103" s="1">
        <f t="shared" si="890"/>
        <v>8.8978071714390108</v>
      </c>
      <c r="DF103" s="1">
        <f t="shared" si="890"/>
        <v>9.0983834315238088</v>
      </c>
      <c r="DG103" s="1">
        <f t="shared" si="890"/>
        <v>9.3039137243353167</v>
      </c>
      <c r="DH103" s="1">
        <f t="shared" si="890"/>
        <v>9.5145205583017134</v>
      </c>
      <c r="DI103" s="1">
        <f t="shared" si="890"/>
        <v>9.7303294714125776</v>
      </c>
      <c r="DJ103" s="1">
        <f t="shared" si="890"/>
        <v>9.9514691061381804</v>
      </c>
      <c r="DK103" s="1">
        <f t="shared" si="890"/>
        <v>10.178071286201485</v>
      </c>
      <c r="DL103" s="1">
        <f t="shared" si="890"/>
        <v>10.410271095248651</v>
      </c>
      <c r="DM103" s="1">
        <f t="shared" si="890"/>
        <v>10.648206957465064</v>
      </c>
      <c r="DN103" s="1">
        <f t="shared" si="890"/>
        <v>10.892020720184895</v>
      </c>
      <c r="DO103" s="1">
        <f t="shared" si="890"/>
        <v>11.141857738543596</v>
      </c>
      <c r="DP103" s="1">
        <f t="shared" si="890"/>
        <v>11.397866962223766</v>
      </c>
      <c r="DQ103" s="1">
        <f t="shared" si="890"/>
        <v>11.141447771830521</v>
      </c>
      <c r="DR103" s="1">
        <f t="shared" si="890"/>
        <v>11.408547884626152</v>
      </c>
      <c r="DS103" s="1">
        <f t="shared" si="890"/>
        <v>11.68205133671094</v>
      </c>
      <c r="DT103" s="1">
        <f t="shared" si="890"/>
        <v>11.96211163889258</v>
      </c>
      <c r="DU103" s="1">
        <f t="shared" si="890"/>
        <v>12.248885982178596</v>
      </c>
      <c r="DV103" s="1">
        <f t="shared" si="890"/>
        <v>12.542535326003792</v>
      </c>
      <c r="DW103" s="1">
        <f t="shared" si="890"/>
        <v>12.843224488572867</v>
      </c>
      <c r="DX103" s="1">
        <f t="shared" si="890"/>
        <v>13.151122239368839</v>
      </c>
      <c r="DY103" s="1">
        <f t="shared" si="890"/>
        <v>13.466401393879242</v>
      </c>
      <c r="DZ103" s="1">
        <f t="shared" si="890"/>
        <v>13.78923891059323</v>
      </c>
      <c r="EA103" s="1">
        <f t="shared" si="890"/>
        <v>14.119815990324065</v>
      </c>
      <c r="EB103" s="1">
        <f t="shared" si="890"/>
        <v>14.458318177912695</v>
      </c>
      <c r="EC103" s="1">
        <f t="shared" si="890"/>
        <v>14.804935466369553</v>
      </c>
      <c r="ED103" s="1">
        <f t="shared" si="890"/>
        <v>15.159862403512985</v>
      </c>
      <c r="EE103" s="1">
        <f t="shared" si="890"/>
        <v>15.523298201164197</v>
      </c>
      <c r="EF103" s="1">
        <f t="shared" si="890"/>
        <v>15.895446846959983</v>
      </c>
      <c r="EG103" s="1">
        <f t="shared" si="890"/>
        <v>16.276517218845985</v>
      </c>
      <c r="EH103" s="1">
        <f t="shared" si="890"/>
        <v>16.666723202314824</v>
      </c>
      <c r="EI103" s="1">
        <f t="shared" si="890"/>
        <v>17.066283810454749</v>
      </c>
      <c r="EJ103" s="1">
        <f t="shared" si="890"/>
        <v>17.475423306876383</v>
      </c>
      <c r="EK103" s="1">
        <f t="shared" si="890"/>
        <v>17.894371331586392</v>
      </c>
      <c r="EL103" s="1">
        <f t="shared" ref="EL103:FR107" si="891">S*EL$26^(EL$28-$C103)*EL$27^$C103+EL$24</f>
        <v>18.323363029878788</v>
      </c>
      <c r="EM103" s="1">
        <f t="shared" si="891"/>
        <v>18.762639184316281</v>
      </c>
      <c r="EN103" s="1">
        <f t="shared" si="891"/>
        <v>19.212446349875631</v>
      </c>
      <c r="EO103" s="1">
        <f t="shared" si="891"/>
        <v>19.673036992332921</v>
      </c>
      <c r="EP103" s="1">
        <f t="shared" si="891"/>
        <v>20.144669629966462</v>
      </c>
      <c r="EQ103" s="1">
        <f t="shared" si="891"/>
        <v>20.627608978656752</v>
      </c>
      <c r="ER103" s="1">
        <f t="shared" si="891"/>
        <v>21.122126100465074</v>
      </c>
      <c r="ES103" s="1">
        <f t="shared" si="891"/>
        <v>21.62849855577398</v>
      </c>
      <c r="ET103" s="1">
        <f t="shared" si="891"/>
        <v>22.147010559075163</v>
      </c>
      <c r="EU103" s="1">
        <f t="shared" si="891"/>
        <v>22.677953138492118</v>
      </c>
      <c r="EV103" s="1">
        <f t="shared" si="891"/>
        <v>23.221624299127111</v>
      </c>
      <c r="EW103" s="1">
        <f t="shared" si="891"/>
        <v>23.778329190324172</v>
      </c>
      <c r="EX103" s="1">
        <f t="shared" si="891"/>
        <v>24.348380276941949</v>
      </c>
      <c r="EY103" s="1">
        <f t="shared" si="891"/>
        <v>24.932097514732632</v>
      </c>
      <c r="EZ103" s="1">
        <f t="shared" si="891"/>
        <v>25.52980852992529</v>
      </c>
      <c r="FA103" s="1">
        <f t="shared" si="891"/>
        <v>26.141848803114446</v>
      </c>
      <c r="FB103" s="1">
        <f t="shared" si="891"/>
        <v>26.768561857557188</v>
      </c>
      <c r="FC103" s="1">
        <f t="shared" si="891"/>
        <v>27.410299451984351</v>
      </c>
      <c r="FD103" s="1">
        <f t="shared" si="891"/>
        <v>28.067421778034095</v>
      </c>
      <c r="FE103" s="1">
        <f t="shared" si="891"/>
        <v>28.740297662418705</v>
      </c>
      <c r="FF103" s="1">
        <f t="shared" si="891"/>
        <v>29.429304773937996</v>
      </c>
      <c r="FG103" s="1">
        <f t="shared" si="891"/>
        <v>30.134829835455598</v>
      </c>
      <c r="FH103" s="1">
        <f t="shared" si="891"/>
        <v>30.857268840957026</v>
      </c>
      <c r="FI103" s="1">
        <f t="shared" si="891"/>
        <v>31.597027277811456</v>
      </c>
      <c r="FJ103" s="1">
        <f t="shared" si="891"/>
        <v>32.35452035436191</v>
      </c>
      <c r="FK103" s="1">
        <f t="shared" si="891"/>
        <v>33.13017323297148</v>
      </c>
      <c r="FL103" s="1">
        <f t="shared" si="891"/>
        <v>33.924421268656673</v>
      </c>
      <c r="FM103" s="1">
        <f t="shared" si="891"/>
        <v>34.737710253441449</v>
      </c>
      <c r="FN103" s="1">
        <f t="shared" si="891"/>
        <v>35.57049666656949</v>
      </c>
      <c r="FO103" s="1">
        <f t="shared" si="891"/>
        <v>36.423247930714787</v>
      </c>
      <c r="FP103" s="1">
        <f t="shared" si="891"/>
        <v>37.2964426743346</v>
      </c>
      <c r="FQ103" s="1">
        <f t="shared" si="891"/>
        <v>38.19057100031192</v>
      </c>
      <c r="FR103" s="1">
        <f t="shared" si="891"/>
        <v>39.106134761038234</v>
      </c>
      <c r="FS103">
        <f t="shared" si="877"/>
        <v>1.4782967465699457E-2</v>
      </c>
      <c r="FT103">
        <f t="shared" si="816"/>
        <v>0.57810471788168682</v>
      </c>
    </row>
    <row r="104" spans="3:176" x14ac:dyDescent="0.15">
      <c r="C104" s="6">
        <v>75</v>
      </c>
      <c r="BC104" s="1"/>
      <c r="CA104" s="12">
        <f t="shared" ref="CA104:EL104" si="892">S*CA$26^(CA$28-$C104)*CA$27^$C104+CA$24</f>
        <v>4.4960763011745923</v>
      </c>
      <c r="CB104" s="1">
        <f t="shared" si="892"/>
        <v>4.5879824739922785</v>
      </c>
      <c r="CC104" s="1">
        <f t="shared" si="892"/>
        <v>4.6821553887424363</v>
      </c>
      <c r="CD104" s="1">
        <f t="shared" si="892"/>
        <v>4.7786510987365896</v>
      </c>
      <c r="CE104" s="1">
        <f t="shared" si="892"/>
        <v>4.8775270434513835</v>
      </c>
      <c r="CF104" s="1">
        <f t="shared" si="892"/>
        <v>4.9788420828076374</v>
      </c>
      <c r="CG104" s="1">
        <f t="shared" si="892"/>
        <v>5.0826565322971007</v>
      </c>
      <c r="CH104" s="1">
        <f t="shared" si="892"/>
        <v>5.1890321989778698</v>
      </c>
      <c r="CI104" s="1">
        <f t="shared" si="892"/>
        <v>5.2980324183599619</v>
      </c>
      <c r="CJ104" s="1">
        <f t="shared" si="892"/>
        <v>5.4097220922030349</v>
      </c>
      <c r="CK104" s="1">
        <f t="shared" si="892"/>
        <v>5.5241677272488232</v>
      </c>
      <c r="CL104" s="1">
        <f t="shared" si="892"/>
        <v>5.6414374749114167</v>
      </c>
      <c r="CM104" s="1">
        <f t="shared" si="892"/>
        <v>5.7616011719490459</v>
      </c>
      <c r="CN104" s="1">
        <f t="shared" si="892"/>
        <v>5.8847303821416581</v>
      </c>
      <c r="CO104" s="1">
        <f t="shared" si="892"/>
        <v>6.0108984389991589</v>
      </c>
      <c r="CP104" s="1">
        <f t="shared" si="892"/>
        <v>6.1401804895258012</v>
      </c>
      <c r="CQ104" s="1">
        <f t="shared" si="892"/>
        <v>6.2726535390668436</v>
      </c>
      <c r="CR104" s="1">
        <f t="shared" si="892"/>
        <v>6.4083964972642384</v>
      </c>
      <c r="CS104" s="1">
        <f t="shared" si="892"/>
        <v>6.5474902251487848</v>
      </c>
      <c r="CT104" s="1">
        <f t="shared" si="892"/>
        <v>6.6900175833968261</v>
      </c>
      <c r="CU104" s="1">
        <f t="shared" si="892"/>
        <v>6.836063481780327</v>
      </c>
      <c r="CV104" s="1">
        <f t="shared" si="892"/>
        <v>6.9857149298398049</v>
      </c>
      <c r="CW104" s="1">
        <f t="shared" si="892"/>
        <v>7.1390610888103962</v>
      </c>
      <c r="CX104" s="1">
        <f t="shared" si="892"/>
        <v>7.2961933248319939</v>
      </c>
      <c r="CY104" s="1">
        <f t="shared" si="892"/>
        <v>7.4572052634752666</v>
      </c>
      <c r="CZ104" s="1">
        <f t="shared" si="892"/>
        <v>7.6221928456160555</v>
      </c>
      <c r="DA104" s="1">
        <f t="shared" si="892"/>
        <v>7.7912543846915323</v>
      </c>
      <c r="DB104" s="1">
        <f t="shared" si="892"/>
        <v>7.9644906253722478</v>
      </c>
      <c r="DC104" s="1">
        <f t="shared" si="892"/>
        <v>8.1420048036851203</v>
      </c>
      <c r="DD104" s="1">
        <f t="shared" si="892"/>
        <v>8.3239027086232227</v>
      </c>
      <c r="DE104" s="1">
        <f t="shared" si="892"/>
        <v>8.5102927452791555</v>
      </c>
      <c r="DF104" s="1">
        <f t="shared" si="892"/>
        <v>8.7012859995396479</v>
      </c>
      <c r="DG104" s="1">
        <f t="shared" si="892"/>
        <v>8.8969963043800444</v>
      </c>
      <c r="DH104" s="1">
        <f t="shared" si="892"/>
        <v>9.0975403077982069</v>
      </c>
      <c r="DI104" s="1">
        <f t="shared" si="892"/>
        <v>9.3030375424283616</v>
      </c>
      <c r="DJ104" s="1">
        <f t="shared" si="892"/>
        <v>9.5136104968765078</v>
      </c>
      <c r="DK104" s="1">
        <f t="shared" si="892"/>
        <v>9.7293846888198345</v>
      </c>
      <c r="DL104" s="1">
        <f t="shared" si="892"/>
        <v>9.9504887399139221</v>
      </c>
      <c r="DM104" s="1">
        <f t="shared" si="892"/>
        <v>10.177054452552293</v>
      </c>
      <c r="DN104" s="1">
        <f t="shared" si="892"/>
        <v>10.40921688852422</v>
      </c>
      <c r="DO104" s="1">
        <f t="shared" si="892"/>
        <v>10.647114449617673</v>
      </c>
      <c r="DP104" s="1">
        <f t="shared" si="892"/>
        <v>10.890888960215555</v>
      </c>
      <c r="DQ104" s="1">
        <f t="shared" si="892"/>
        <v>10.624529754284445</v>
      </c>
      <c r="DR104" s="1">
        <f t="shared" si="892"/>
        <v>10.879237504469737</v>
      </c>
      <c r="DS104" s="1">
        <f t="shared" si="892"/>
        <v>11.140051504955501</v>
      </c>
      <c r="DT104" s="1">
        <f t="shared" si="892"/>
        <v>11.407118144270177</v>
      </c>
      <c r="DU104" s="1">
        <f t="shared" si="892"/>
        <v>11.680587320395665</v>
      </c>
      <c r="DV104" s="1">
        <f t="shared" si="892"/>
        <v>11.960612524901407</v>
      </c>
      <c r="DW104" s="1">
        <f t="shared" si="892"/>
        <v>12.247350929095454</v>
      </c>
      <c r="DX104" s="1">
        <f t="shared" si="892"/>
        <v>12.540963472240879</v>
      </c>
      <c r="DY104" s="1">
        <f t="shared" si="892"/>
        <v>12.841614951887053</v>
      </c>
      <c r="DZ104" s="1">
        <f t="shared" si="892"/>
        <v>13.149474116366495</v>
      </c>
      <c r="EA104" s="1">
        <f t="shared" si="892"/>
        <v>13.464713759509179</v>
      </c>
      <c r="EB104" s="1">
        <f t="shared" si="892"/>
        <v>13.787510817627496</v>
      </c>
      <c r="EC104" s="1">
        <f t="shared" si="892"/>
        <v>14.118046468826282</v>
      </c>
      <c r="ED104" s="1">
        <f t="shared" si="892"/>
        <v>14.456506234693668</v>
      </c>
      <c r="EE104" s="1">
        <f t="shared" si="892"/>
        <v>14.803080084429805</v>
      </c>
      <c r="EF104" s="1">
        <f t="shared" si="892"/>
        <v>15.157962541471949</v>
      </c>
      <c r="EG104" s="1">
        <f t="shared" si="892"/>
        <v>15.521352792675716</v>
      </c>
      <c r="EH104" s="1">
        <f t="shared" si="892"/>
        <v>15.893454800113775</v>
      </c>
      <c r="EI104" s="1">
        <f t="shared" si="892"/>
        <v>16.27447741555482</v>
      </c>
      <c r="EJ104" s="1">
        <f t="shared" si="892"/>
        <v>16.664634497686922</v>
      </c>
      <c r="EK104" s="1">
        <f t="shared" si="892"/>
        <v>17.064145032151224</v>
      </c>
      <c r="EL104" s="1">
        <f t="shared" si="892"/>
        <v>17.473233254453213</v>
      </c>
      <c r="EM104" s="1">
        <f t="shared" si="891"/>
        <v>17.892128775820634</v>
      </c>
      <c r="EN104" s="1">
        <f t="shared" si="891"/>
        <v>18.321066712078665</v>
      </c>
      <c r="EO104" s="1">
        <f t="shared" si="891"/>
        <v>18.760287815614699</v>
      </c>
      <c r="EP104" s="1">
        <f t="shared" si="891"/>
        <v>19.210038610506761</v>
      </c>
      <c r="EQ104" s="1">
        <f t="shared" si="891"/>
        <v>19.670571530891468</v>
      </c>
      <c r="ER104" s="1">
        <f t="shared" si="891"/>
        <v>20.142145062649124</v>
      </c>
      <c r="ES104" s="1">
        <f t="shared" si="891"/>
        <v>20.625023888485565</v>
      </c>
      <c r="ET104" s="1">
        <f t="shared" si="891"/>
        <v>21.119479036492056</v>
      </c>
      <c r="EU104" s="1">
        <f t="shared" si="891"/>
        <v>21.625788032266776</v>
      </c>
      <c r="EV104" s="1">
        <f t="shared" si="891"/>
        <v>22.144235054683126</v>
      </c>
      <c r="EW104" s="1">
        <f t="shared" si="891"/>
        <v>22.675111095392424</v>
      </c>
      <c r="EX104" s="1">
        <f t="shared" si="891"/>
        <v>23.218714122150384</v>
      </c>
      <c r="EY104" s="1">
        <f t="shared" si="891"/>
        <v>23.775349246059143</v>
      </c>
      <c r="EZ104" s="1">
        <f t="shared" si="891"/>
        <v>24.345328892818689</v>
      </c>
      <c r="FA104" s="1">
        <f t="shared" si="891"/>
        <v>24.928972978083763</v>
      </c>
      <c r="FB104" s="1">
        <f t="shared" si="891"/>
        <v>25.526609087024692</v>
      </c>
      <c r="FC104" s="1">
        <f t="shared" si="891"/>
        <v>26.138572658192974</v>
      </c>
      <c r="FD104" s="1">
        <f t="shared" si="891"/>
        <v>26.765207171794707</v>
      </c>
      <c r="FE104" s="1">
        <f t="shared" si="891"/>
        <v>27.406864342477672</v>
      </c>
      <c r="FF104" s="1">
        <f t="shared" si="891"/>
        <v>28.063904316740153</v>
      </c>
      <c r="FG104" s="1">
        <f t="shared" si="891"/>
        <v>28.736695875072385</v>
      </c>
      <c r="FH104" s="1">
        <f t="shared" si="891"/>
        <v>29.425616638944035</v>
      </c>
      <c r="FI104" s="1">
        <f t="shared" si="891"/>
        <v>30.131053282753896</v>
      </c>
      <c r="FJ104" s="1">
        <f t="shared" si="891"/>
        <v>30.85340175086078</v>
      </c>
      <c r="FK104" s="1">
        <f t="shared" si="891"/>
        <v>31.593067479817464</v>
      </c>
      <c r="FL104" s="1">
        <f t="shared" si="891"/>
        <v>32.350465625932252</v>
      </c>
      <c r="FM104" s="1">
        <f t="shared" si="891"/>
        <v>33.12602129828614</v>
      </c>
      <c r="FN104" s="1">
        <f t="shared" si="891"/>
        <v>33.920169797336087</v>
      </c>
      <c r="FO104" s="1">
        <f t="shared" si="891"/>
        <v>34.733356859238633</v>
      </c>
      <c r="FP104" s="1">
        <f t="shared" si="891"/>
        <v>35.566038906030585</v>
      </c>
      <c r="FQ104" s="1">
        <f t="shared" si="891"/>
        <v>36.418683301807683</v>
      </c>
      <c r="FR104" s="1">
        <f t="shared" si="891"/>
        <v>37.291768615044575</v>
      </c>
      <c r="FS104">
        <f t="shared" si="877"/>
        <v>1.8922198356095286E-2</v>
      </c>
      <c r="FT104">
        <f t="shared" si="816"/>
        <v>0.7056422427834822</v>
      </c>
    </row>
    <row r="105" spans="3:176" x14ac:dyDescent="0.15">
      <c r="C105" s="6">
        <v>76</v>
      </c>
      <c r="BC105" s="1"/>
      <c r="CB105" s="12">
        <f t="shared" ref="CB105:EM105" si="893">S*CB$26^(CB$28-$C105)*CB$27^$C105+CB$24</f>
        <v>4.4062919471215123</v>
      </c>
      <c r="CC105" s="1">
        <f t="shared" si="893"/>
        <v>4.4959717610741627</v>
      </c>
      <c r="CD105" s="1">
        <f t="shared" si="893"/>
        <v>4.587863258507725</v>
      </c>
      <c r="CE105" s="1">
        <f t="shared" si="893"/>
        <v>4.6820211311697228</v>
      </c>
      <c r="CF105" s="1">
        <f t="shared" si="893"/>
        <v>4.7785014233021181</v>
      </c>
      <c r="CG105" s="1">
        <f t="shared" si="893"/>
        <v>4.8773615650877051</v>
      </c>
      <c r="CH105" s="1">
        <f t="shared" si="893"/>
        <v>4.978660406923618</v>
      </c>
      <c r="CI105" s="1">
        <f t="shared" si="893"/>
        <v>5.0824582545424102</v>
      </c>
      <c r="CJ105" s="1">
        <f t="shared" si="893"/>
        <v>5.1888169050016417</v>
      </c>
      <c r="CK105" s="1">
        <f t="shared" si="893"/>
        <v>5.2977996835634826</v>
      </c>
      <c r="CL105" s="1">
        <f t="shared" si="893"/>
        <v>5.4094714814863192</v>
      </c>
      <c r="CM105" s="1">
        <f t="shared" si="893"/>
        <v>5.5238987947509317</v>
      </c>
      <c r="CN105" s="1">
        <f t="shared" si="893"/>
        <v>5.6411497637443322</v>
      </c>
      <c r="CO105" s="1">
        <f t="shared" si="893"/>
        <v>5.7612942139249901</v>
      </c>
      <c r="CP105" s="1">
        <f t="shared" si="893"/>
        <v>5.8844036974936458</v>
      </c>
      <c r="CQ105" s="1">
        <f t="shared" si="893"/>
        <v>6.0105515360946553</v>
      </c>
      <c r="CR105" s="1">
        <f t="shared" si="893"/>
        <v>6.1398128645732957</v>
      </c>
      <c r="CS105" s="1">
        <f t="shared" si="893"/>
        <v>6.2722646758151583</v>
      </c>
      <c r="CT105" s="1">
        <f t="shared" si="893"/>
        <v>6.4079858666944149</v>
      </c>
      <c r="CU105" s="1">
        <f t="shared" si="893"/>
        <v>6.5470572851583366</v>
      </c>
      <c r="CV105" s="1">
        <f t="shared" si="893"/>
        <v>6.6895617784761967</v>
      </c>
      <c r="CW105" s="1">
        <f t="shared" si="893"/>
        <v>6.8355842426813362</v>
      </c>
      <c r="CX105" s="1">
        <f t="shared" si="893"/>
        <v>6.9852116732359049</v>
      </c>
      <c r="CY105" s="1">
        <f t="shared" si="893"/>
        <v>7.1385332169485158</v>
      </c>
      <c r="CZ105" s="1">
        <f t="shared" si="893"/>
        <v>7.2956402251757817</v>
      </c>
      <c r="DA105" s="1">
        <f t="shared" si="893"/>
        <v>7.4566263083395059</v>
      </c>
      <c r="DB105" s="1">
        <f t="shared" si="893"/>
        <v>7.6215873917920476</v>
      </c>
      <c r="DC105" s="1">
        <f t="shared" si="893"/>
        <v>7.7906217730632044</v>
      </c>
      <c r="DD105" s="1">
        <f t="shared" si="893"/>
        <v>7.9638301805227716</v>
      </c>
      <c r="DE105" s="1">
        <f t="shared" si="893"/>
        <v>8.1413158334938061</v>
      </c>
      <c r="DF105" s="1">
        <f t="shared" si="893"/>
        <v>8.3231845038524472</v>
      </c>
      <c r="DG105" s="1">
        <f t="shared" si="893"/>
        <v>8.5095445791510542</v>
      </c>
      <c r="DH105" s="1">
        <f t="shared" si="893"/>
        <v>8.7005071273023713</v>
      </c>
      <c r="DI105" s="1">
        <f t="shared" si="893"/>
        <v>8.8961859628632656</v>
      </c>
      <c r="DJ105" s="1">
        <f t="shared" si="893"/>
        <v>9.0966977149576351</v>
      </c>
      <c r="DK105" s="1">
        <f t="shared" si="893"/>
        <v>9.3021618968790207</v>
      </c>
      <c r="DL105" s="1">
        <f t="shared" si="893"/>
        <v>9.5127009774144184</v>
      </c>
      <c r="DM105" s="1">
        <f t="shared" si="893"/>
        <v>9.7284404539319382</v>
      </c>
      <c r="DN105" s="1">
        <f t="shared" si="893"/>
        <v>9.9495089272758221</v>
      </c>
      <c r="DO105" s="1">
        <f t="shared" si="893"/>
        <v>10.176038178513618</v>
      </c>
      <c r="DP105" s="1">
        <f t="shared" si="893"/>
        <v>10.408163247581236</v>
      </c>
      <c r="DQ105" s="1">
        <f t="shared" si="893"/>
        <v>10.131594637554842</v>
      </c>
      <c r="DR105" s="1">
        <f t="shared" si="893"/>
        <v>10.374484980525585</v>
      </c>
      <c r="DS105" s="1">
        <f t="shared" si="893"/>
        <v>10.623198268533006</v>
      </c>
      <c r="DT105" s="1">
        <f t="shared" si="893"/>
        <v>10.877874098271183</v>
      </c>
      <c r="DU105" s="1">
        <f t="shared" si="893"/>
        <v>11.138655413063233</v>
      </c>
      <c r="DV105" s="1">
        <f t="shared" si="893"/>
        <v>11.40568858309191</v>
      </c>
      <c r="DW105" s="1">
        <f t="shared" si="893"/>
        <v>11.679123487553627</v>
      </c>
      <c r="DX105" s="1">
        <f t="shared" si="893"/>
        <v>11.959113598781977</v>
      </c>
      <c r="DY105" s="1">
        <f t="shared" si="893"/>
        <v>12.24581606838801</v>
      </c>
      <c r="DZ105" s="1">
        <f t="shared" si="893"/>
        <v>12.53939181546559</v>
      </c>
      <c r="EA105" s="1">
        <f t="shared" si="893"/>
        <v>12.840005616911357</v>
      </c>
      <c r="EB105" s="1">
        <f t="shared" si="893"/>
        <v>13.147826199909977</v>
      </c>
      <c r="EC105" s="1">
        <f t="shared" si="893"/>
        <v>13.463026336636581</v>
      </c>
      <c r="ED105" s="1">
        <f t="shared" si="893"/>
        <v>13.785782941229574</v>
      </c>
      <c r="EE105" s="1">
        <f t="shared" si="893"/>
        <v>14.116277169088214</v>
      </c>
      <c r="EF105" s="1">
        <f t="shared" si="893"/>
        <v>14.454694518550721</v>
      </c>
      <c r="EG105" s="1">
        <f t="shared" si="893"/>
        <v>14.801224935009957</v>
      </c>
      <c r="EH105" s="1">
        <f t="shared" si="893"/>
        <v>15.156062917525146</v>
      </c>
      <c r="EI105" s="1">
        <f t="shared" si="893"/>
        <v>15.519407627989423</v>
      </c>
      <c r="EJ105" s="1">
        <f t="shared" si="893"/>
        <v>15.89146300291457</v>
      </c>
      <c r="EK105" s="1">
        <f t="shared" si="893"/>
        <v>16.272437867895576</v>
      </c>
      <c r="EL105" s="1">
        <f t="shared" si="893"/>
        <v>16.662546054819355</v>
      </c>
      <c r="EM105" s="1">
        <f t="shared" si="893"/>
        <v>17.062006521883362</v>
      </c>
      <c r="EN105" s="1">
        <f t="shared" si="891"/>
        <v>17.47104347649147</v>
      </c>
      <c r="EO105" s="1">
        <f t="shared" si="891"/>
        <v>17.889886501096118</v>
      </c>
      <c r="EP105" s="1">
        <f t="shared" si="891"/>
        <v>18.318770682057345</v>
      </c>
      <c r="EQ105" s="1">
        <f t="shared" si="891"/>
        <v>18.757936741590996</v>
      </c>
      <c r="ER105" s="1">
        <f t="shared" si="891"/>
        <v>19.207631172880255</v>
      </c>
      <c r="ES105" s="1">
        <f t="shared" si="891"/>
        <v>19.668106378426206</v>
      </c>
      <c r="ET105" s="1">
        <f t="shared" si="891"/>
        <v>20.139620811715243</v>
      </c>
      <c r="EU105" s="1">
        <f t="shared" si="891"/>
        <v>20.622439122282664</v>
      </c>
      <c r="EV105" s="1">
        <f t="shared" si="891"/>
        <v>21.116832304254</v>
      </c>
      <c r="EW105" s="1">
        <f t="shared" si="891"/>
        <v>21.623077848447394</v>
      </c>
      <c r="EX105" s="1">
        <f t="shared" si="891"/>
        <v>22.141459898122442</v>
      </c>
      <c r="EY105" s="1">
        <f t="shared" si="891"/>
        <v>22.672269408462839</v>
      </c>
      <c r="EZ105" s="1">
        <f t="shared" si="891"/>
        <v>23.215804309882422</v>
      </c>
      <c r="FA105" s="1">
        <f t="shared" si="891"/>
        <v>23.772369675246249</v>
      </c>
      <c r="FB105" s="1">
        <f t="shared" si="891"/>
        <v>24.342277891100544</v>
      </c>
      <c r="FC105" s="1">
        <f t="shared" si="891"/>
        <v>24.92584883300761</v>
      </c>
      <c r="FD105" s="1">
        <f t="shared" si="891"/>
        <v>25.523410045084209</v>
      </c>
      <c r="FE105" s="1">
        <f t="shared" si="891"/>
        <v>26.135296923844049</v>
      </c>
      <c r="FF105" s="1">
        <f t="shared" si="891"/>
        <v>26.761852906447658</v>
      </c>
      <c r="FG105" s="1">
        <f t="shared" si="891"/>
        <v>27.403429663465275</v>
      </c>
      <c r="FH105" s="1">
        <f t="shared" si="891"/>
        <v>28.060387296260973</v>
      </c>
      <c r="FI105" s="1">
        <f t="shared" si="891"/>
        <v>28.73309453910873</v>
      </c>
      <c r="FJ105" s="1">
        <f t="shared" si="891"/>
        <v>29.421928966153985</v>
      </c>
      <c r="FK105" s="1">
        <f t="shared" si="891"/>
        <v>30.127277203336764</v>
      </c>
      <c r="FL105" s="1">
        <f t="shared" si="891"/>
        <v>30.849535145395436</v>
      </c>
      <c r="FM105" s="1">
        <f t="shared" si="891"/>
        <v>31.589108178072685</v>
      </c>
      <c r="FN105" s="1">
        <f t="shared" si="891"/>
        <v>32.346411405648681</v>
      </c>
      <c r="FO105" s="1">
        <f t="shared" si="891"/>
        <v>33.12186988392893</v>
      </c>
      <c r="FP105" s="1">
        <f t="shared" si="891"/>
        <v>33.915918858817783</v>
      </c>
      <c r="FQ105" s="1">
        <f t="shared" si="891"/>
        <v>34.729004010611234</v>
      </c>
      <c r="FR105" s="1">
        <f t="shared" si="891"/>
        <v>35.561581704146484</v>
      </c>
      <c r="FS105">
        <f t="shared" si="877"/>
        <v>2.3652747945119124E-2</v>
      </c>
      <c r="FT105">
        <f t="shared" si="816"/>
        <v>0.84112912857793654</v>
      </c>
    </row>
    <row r="106" spans="3:176" x14ac:dyDescent="0.15">
      <c r="C106" s="6">
        <v>77</v>
      </c>
      <c r="BC106" s="1"/>
      <c r="CC106" s="12">
        <f t="shared" ref="CC106:EN106" si="894">S*CC$26^(CC$28-$C106)*CC$27^$C106+CC$24</f>
        <v>4.3186945932463674</v>
      </c>
      <c r="CD106" s="1">
        <f t="shared" si="894"/>
        <v>4.4062021296784106</v>
      </c>
      <c r="CE106" s="1">
        <f t="shared" si="894"/>
        <v>4.4958676285393286</v>
      </c>
      <c r="CF106" s="1">
        <f t="shared" si="894"/>
        <v>4.5877444530857554</v>
      </c>
      <c r="CG106" s="1">
        <f t="shared" si="894"/>
        <v>4.6818872862159564</v>
      </c>
      <c r="CH106" s="1">
        <f t="shared" si="894"/>
        <v>4.7783521631037953</v>
      </c>
      <c r="CI106" s="1">
        <f t="shared" si="894"/>
        <v>4.877196504639719</v>
      </c>
      <c r="CJ106" s="1">
        <f t="shared" si="894"/>
        <v>4.978479151698723</v>
      </c>
      <c r="CK106" s="1">
        <f t="shared" si="894"/>
        <v>5.0822604002557377</v>
      </c>
      <c r="CL106" s="1">
        <f t="shared" si="894"/>
        <v>5.1886020373694048</v>
      </c>
      <c r="CM106" s="1">
        <f t="shared" si="894"/>
        <v>5.2975673780557084</v>
      </c>
      <c r="CN106" s="1">
        <f t="shared" si="894"/>
        <v>5.4092213030734655</v>
      </c>
      <c r="CO106" s="1">
        <f t="shared" si="894"/>
        <v>5.5236302976442326</v>
      </c>
      <c r="CP106" s="1">
        <f t="shared" si="894"/>
        <v>5.6408624911297398</v>
      </c>
      <c r="CQ106" s="1">
        <f t="shared" si="894"/>
        <v>5.7609876976905143</v>
      </c>
      <c r="CR106" s="1">
        <f t="shared" si="894"/>
        <v>5.8840774579499691</v>
      </c>
      <c r="CS106" s="1">
        <f t="shared" si="894"/>
        <v>6.0102050816888326</v>
      </c>
      <c r="CT106" s="1">
        <f t="shared" si="894"/>
        <v>6.1394456915953644</v>
      </c>
      <c r="CU106" s="1">
        <f t="shared" si="894"/>
        <v>6.2718762680975129</v>
      </c>
      <c r="CV106" s="1">
        <f t="shared" si="894"/>
        <v>6.4075756953037324</v>
      </c>
      <c r="CW106" s="1">
        <f t="shared" si="894"/>
        <v>6.5466248080798843</v>
      </c>
      <c r="CX106" s="1">
        <f t="shared" si="894"/>
        <v>6.6891064402903373</v>
      </c>
      <c r="CY106" s="1">
        <f t="shared" si="894"/>
        <v>6.8351054742320354</v>
      </c>
      <c r="CZ106" s="1">
        <f t="shared" si="894"/>
        <v>6.984708891291036</v>
      </c>
      <c r="DA106" s="1">
        <f t="shared" si="894"/>
        <v>7.1380058238517643</v>
      </c>
      <c r="DB106" s="1">
        <f t="shared" si="894"/>
        <v>7.2950876084899443</v>
      </c>
      <c r="DC106" s="1">
        <f t="shared" si="894"/>
        <v>7.4560478404809691</v>
      </c>
      <c r="DD106" s="1">
        <f t="shared" si="894"/>
        <v>7.6209824296562241</v>
      </c>
      <c r="DE106" s="1">
        <f t="shared" si="894"/>
        <v>7.7899896576407031</v>
      </c>
      <c r="DF106" s="1">
        <f t="shared" si="894"/>
        <v>7.9631702365060892</v>
      </c>
      <c r="DG106" s="1">
        <f t="shared" si="894"/>
        <v>8.1406273688742843</v>
      </c>
      <c r="DH106" s="1">
        <f t="shared" si="894"/>
        <v>8.3224668095072474</v>
      </c>
      <c r="DI106" s="1">
        <f t="shared" si="894"/>
        <v>8.5087969284199527</v>
      </c>
      <c r="DJ106" s="1">
        <f t="shared" si="894"/>
        <v>8.6997287755540604</v>
      </c>
      <c r="DK106" s="1">
        <f t="shared" si="894"/>
        <v>8.8953761470509338</v>
      </c>
      <c r="DL106" s="1">
        <f t="shared" si="894"/>
        <v>9.0958556531635768</v>
      </c>
      <c r="DM106" s="1">
        <f t="shared" si="894"/>
        <v>9.3012867878479497</v>
      </c>
      <c r="DN106" s="1">
        <f t="shared" si="894"/>
        <v>9.5117920000752854</v>
      </c>
      <c r="DO106" s="1">
        <f t="shared" si="894"/>
        <v>9.7274967669078709</v>
      </c>
      <c r="DP106" s="1">
        <f t="shared" si="894"/>
        <v>9.9485296683819975</v>
      </c>
      <c r="DQ106" s="1">
        <f t="shared" si="894"/>
        <v>9.6615297122525163</v>
      </c>
      <c r="DR106" s="1">
        <f t="shared" si="894"/>
        <v>9.8931509278045571</v>
      </c>
      <c r="DS106" s="1">
        <f t="shared" si="894"/>
        <v>10.130324927345432</v>
      </c>
      <c r="DT106" s="1">
        <f t="shared" si="894"/>
        <v>10.373184830848418</v>
      </c>
      <c r="DU106" s="1">
        <f t="shared" si="894"/>
        <v>10.621866949645833</v>
      </c>
      <c r="DV106" s="1">
        <f t="shared" si="894"/>
        <v>10.876510862937225</v>
      </c>
      <c r="DW106" s="1">
        <f t="shared" si="894"/>
        <v>11.137259496131788</v>
      </c>
      <c r="DX106" s="1">
        <f t="shared" si="894"/>
        <v>11.404259201068902</v>
      </c>
      <c r="DY106" s="1">
        <f t="shared" si="894"/>
        <v>11.677659838161837</v>
      </c>
      <c r="DZ106" s="1">
        <f t="shared" si="894"/>
        <v>11.957614860510748</v>
      </c>
      <c r="EA106" s="1">
        <f t="shared" si="894"/>
        <v>12.244281400032154</v>
      </c>
      <c r="EB106" s="1">
        <f t="shared" si="894"/>
        <v>12.53782035565324</v>
      </c>
      <c r="EC106" s="1">
        <f t="shared" si="894"/>
        <v>12.838396483620505</v>
      </c>
      <c r="ED106" s="1">
        <f t="shared" si="894"/>
        <v>13.146178489973407</v>
      </c>
      <c r="EE106" s="1">
        <f t="shared" si="894"/>
        <v>13.461339125234947</v>
      </c>
      <c r="EF106" s="1">
        <f t="shared" si="894"/>
        <v>13.784055281372325</v>
      </c>
      <c r="EG106" s="1">
        <f t="shared" si="894"/>
        <v>14.114508091082067</v>
      </c>
      <c r="EH106" s="1">
        <f t="shared" si="894"/>
        <v>14.452883029455398</v>
      </c>
      <c r="EI106" s="1">
        <f t="shared" si="894"/>
        <v>14.799370018080879</v>
      </c>
      <c r="EJ106" s="1">
        <f t="shared" si="894"/>
        <v>15.154163531642734</v>
      </c>
      <c r="EK106" s="1">
        <f t="shared" si="894"/>
        <v>15.517462707074779</v>
      </c>
      <c r="EL106" s="1">
        <f t="shared" si="894"/>
        <v>15.889471455331083</v>
      </c>
      <c r="EM106" s="1">
        <f t="shared" si="894"/>
        <v>16.270398575836225</v>
      </c>
      <c r="EN106" s="1">
        <f t="shared" si="894"/>
        <v>16.660457873679324</v>
      </c>
      <c r="EO106" s="1">
        <f t="shared" si="891"/>
        <v>17.059868279617572</v>
      </c>
      <c r="EP106" s="1">
        <f t="shared" si="891"/>
        <v>17.468853972956754</v>
      </c>
      <c r="EQ106" s="1">
        <f t="shared" si="891"/>
        <v>17.88764450737763</v>
      </c>
      <c r="ER106" s="1">
        <f t="shared" si="891"/>
        <v>18.316474939778761</v>
      </c>
      <c r="ES106" s="1">
        <f t="shared" si="891"/>
        <v>18.755585962208254</v>
      </c>
      <c r="ET106" s="1">
        <f t="shared" si="891"/>
        <v>19.205224036958285</v>
      </c>
      <c r="EU106" s="1">
        <f t="shared" si="891"/>
        <v>19.665641534898423</v>
      </c>
      <c r="EV106" s="1">
        <f t="shared" si="891"/>
        <v>20.13709687712517</v>
      </c>
      <c r="EW106" s="1">
        <f t="shared" si="891"/>
        <v>20.61985468000746</v>
      </c>
      <c r="EX106" s="1">
        <f t="shared" si="891"/>
        <v>21.11418590370933</v>
      </c>
      <c r="EY106" s="1">
        <f t="shared" si="891"/>
        <v>21.620368004273278</v>
      </c>
      <c r="EZ106" s="1">
        <f t="shared" si="891"/>
        <v>22.138685089349529</v>
      </c>
      <c r="FA106" s="1">
        <f t="shared" si="891"/>
        <v>22.669428077658726</v>
      </c>
      <c r="FB106" s="1">
        <f t="shared" si="891"/>
        <v>23.21289486227753</v>
      </c>
      <c r="FC106" s="1">
        <f t="shared" si="891"/>
        <v>23.769390477838698</v>
      </c>
      <c r="FD106" s="1">
        <f t="shared" si="891"/>
        <v>24.339227271739585</v>
      </c>
      <c r="FE106" s="1">
        <f t="shared" si="891"/>
        <v>24.922725079455113</v>
      </c>
      <c r="FF106" s="1">
        <f t="shared" si="891"/>
        <v>25.520211404053594</v>
      </c>
      <c r="FG106" s="1">
        <f t="shared" si="891"/>
        <v>26.132021600016227</v>
      </c>
      <c r="FH106" s="1">
        <f t="shared" si="891"/>
        <v>26.758499061463354</v>
      </c>
      <c r="FI106" s="1">
        <f t="shared" si="891"/>
        <v>27.399995414893223</v>
      </c>
      <c r="FJ106" s="1">
        <f t="shared" si="891"/>
        <v>28.056870716541326</v>
      </c>
      <c r="FK106" s="1">
        <f t="shared" si="891"/>
        <v>28.729493654471177</v>
      </c>
      <c r="FL106" s="1">
        <f t="shared" si="891"/>
        <v>29.418241755509914</v>
      </c>
      <c r="FM106" s="1">
        <f t="shared" si="891"/>
        <v>30.123501597144916</v>
      </c>
      <c r="FN106" s="1">
        <f t="shared" si="891"/>
        <v>30.845669024500257</v>
      </c>
      <c r="FO106" s="1">
        <f t="shared" si="891"/>
        <v>31.585149372514952</v>
      </c>
      <c r="FP106" s="1">
        <f t="shared" si="891"/>
        <v>32.342357693447504</v>
      </c>
      <c r="FQ106" s="1">
        <f t="shared" si="891"/>
        <v>33.117718989834678</v>
      </c>
      <c r="FR106" s="1">
        <f t="shared" si="891"/>
        <v>33.911668453034956</v>
      </c>
      <c r="FS106">
        <f t="shared" si="877"/>
        <v>2.8874783205729841E-2</v>
      </c>
      <c r="FT106">
        <f t="shared" si="816"/>
        <v>0.97919207472597214</v>
      </c>
    </row>
    <row r="107" spans="3:176" x14ac:dyDescent="0.15">
      <c r="C107" s="6">
        <v>78</v>
      </c>
      <c r="BC107" s="1"/>
      <c r="CD107" s="12">
        <f t="shared" ref="CD107:EO107" si="895">S*CD$26^(CD$28-$C107)*CD$27^$C107+CD$24</f>
        <v>4.2332311180670139</v>
      </c>
      <c r="CE107" s="1">
        <f t="shared" si="895"/>
        <v>4.3186191446590039</v>
      </c>
      <c r="CF107" s="1">
        <f t="shared" si="895"/>
        <v>4.4061127175412098</v>
      </c>
      <c r="CG107" s="1">
        <f t="shared" si="895"/>
        <v>4.4957639037491255</v>
      </c>
      <c r="CH107" s="1">
        <f t="shared" si="895"/>
        <v>4.5876260579050792</v>
      </c>
      <c r="CI107" s="1">
        <f t="shared" si="895"/>
        <v>4.6817538540595089</v>
      </c>
      <c r="CJ107" s="1">
        <f t="shared" si="895"/>
        <v>4.7782033183196466</v>
      </c>
      <c r="CK107" s="1">
        <f t="shared" si="895"/>
        <v>4.8770318622850972</v>
      </c>
      <c r="CL107" s="1">
        <f t="shared" si="895"/>
        <v>4.9782983173102515</v>
      </c>
      <c r="CM107" s="1">
        <f t="shared" si="895"/>
        <v>5.0820629696140047</v>
      </c>
      <c r="CN107" s="1">
        <f t="shared" si="895"/>
        <v>5.1883875962576962</v>
      </c>
      <c r="CO107" s="1">
        <f t="shared" si="895"/>
        <v>5.2973355020127775</v>
      </c>
      <c r="CP107" s="1">
        <f t="shared" si="895"/>
        <v>5.4089715571401937</v>
      </c>
      <c r="CQ107" s="1">
        <f t="shared" si="895"/>
        <v>5.5233622361040284</v>
      </c>
      <c r="CR107" s="1">
        <f t="shared" si="895"/>
        <v>5.6405756572425059</v>
      </c>
      <c r="CS107" s="1">
        <f t="shared" si="895"/>
        <v>5.7606816234200409</v>
      </c>
      <c r="CT107" s="1">
        <f t="shared" si="895"/>
        <v>5.8837516636845946</v>
      </c>
      <c r="CU107" s="1">
        <f t="shared" si="895"/>
        <v>6.0098590759551787</v>
      </c>
      <c r="CV107" s="1">
        <f t="shared" si="895"/>
        <v>6.1390789707650146</v>
      </c>
      <c r="CW107" s="1">
        <f t="shared" si="895"/>
        <v>6.2714883160864163</v>
      </c>
      <c r="CX107" s="1">
        <f t="shared" si="895"/>
        <v>6.4071659832641856</v>
      </c>
      <c r="CY107" s="1">
        <f t="shared" si="895"/>
        <v>6.5461927940848934</v>
      </c>
      <c r="CZ107" s="1">
        <f t="shared" si="895"/>
        <v>6.6886515690101733</v>
      </c>
      <c r="DA107" s="1">
        <f t="shared" si="895"/>
        <v>6.8346271766027931</v>
      </c>
      <c r="DB107" s="1">
        <f t="shared" si="895"/>
        <v>6.9842065841749958</v>
      </c>
      <c r="DC107" s="1">
        <f t="shared" si="895"/>
        <v>7.1374789096893529</v>
      </c>
      <c r="DD107" s="1">
        <f t="shared" si="895"/>
        <v>7.2945354749430926</v>
      </c>
      <c r="DE107" s="1">
        <f t="shared" si="895"/>
        <v>7.4554698600676454</v>
      </c>
      <c r="DF107" s="1">
        <f t="shared" si="895"/>
        <v>7.6203779593759338</v>
      </c>
      <c r="DG107" s="1">
        <f t="shared" si="895"/>
        <v>7.7893580385907271</v>
      </c>
      <c r="DH107" s="1">
        <f t="shared" si="895"/>
        <v>7.9625107934882315</v>
      </c>
      <c r="DI107" s="1">
        <f t="shared" si="895"/>
        <v>8.1399394099918858</v>
      </c>
      <c r="DJ107" s="1">
        <f t="shared" si="895"/>
        <v>8.3217496257522541</v>
      </c>
      <c r="DK107" s="1">
        <f t="shared" si="895"/>
        <v>8.5080497932497554</v>
      </c>
      <c r="DL107" s="1">
        <f t="shared" si="895"/>
        <v>8.6989509444578665</v>
      </c>
      <c r="DM107" s="1">
        <f t="shared" si="895"/>
        <v>8.8945668571054437</v>
      </c>
      <c r="DN107" s="1">
        <f t="shared" si="895"/>
        <v>9.0950141225776306</v>
      </c>
      <c r="DO107" s="1">
        <f t="shared" si="895"/>
        <v>9.300412215495955</v>
      </c>
      <c r="DP107" s="1">
        <f t="shared" si="895"/>
        <v>9.5108835650190748</v>
      </c>
      <c r="DQ107" s="1">
        <f t="shared" si="895"/>
        <v>9.2132738941938221</v>
      </c>
      <c r="DR107" s="1">
        <f t="shared" si="895"/>
        <v>9.4341488241628113</v>
      </c>
      <c r="DS107" s="1">
        <f t="shared" si="895"/>
        <v>9.660318911450366</v>
      </c>
      <c r="DT107" s="1">
        <f t="shared" si="895"/>
        <v>9.8919110998025825</v>
      </c>
      <c r="DU107" s="1">
        <f t="shared" si="895"/>
        <v>10.129055376258451</v>
      </c>
      <c r="DV107" s="1">
        <f t="shared" si="895"/>
        <v>10.37188484410842</v>
      </c>
      <c r="DW107" s="1">
        <f t="shared" si="895"/>
        <v>10.620535797602008</v>
      </c>
      <c r="DX107" s="1">
        <f t="shared" si="895"/>
        <v>10.87514779844644</v>
      </c>
      <c r="DY107" s="1">
        <f t="shared" si="895"/>
        <v>11.135863754139239</v>
      </c>
      <c r="DZ107" s="1">
        <f t="shared" si="895"/>
        <v>11.402829998178696</v>
      </c>
      <c r="EA107" s="1">
        <f t="shared" si="895"/>
        <v>11.676196372197298</v>
      </c>
      <c r="EB107" s="1">
        <f t="shared" si="895"/>
        <v>11.956116310064173</v>
      </c>
      <c r="EC107" s="1">
        <f t="shared" si="895"/>
        <v>12.242746924003775</v>
      </c>
      <c r="ED107" s="1">
        <f t="shared" si="895"/>
        <v>12.536249092779144</v>
      </c>
      <c r="EE107" s="1">
        <f t="shared" si="895"/>
        <v>12.836787551989216</v>
      </c>
      <c r="EF107" s="1">
        <f t="shared" si="895"/>
        <v>13.144530986530896</v>
      </c>
      <c r="EG107" s="1">
        <f t="shared" si="895"/>
        <v>13.459652125277771</v>
      </c>
      <c r="EH107" s="1">
        <f t="shared" si="895"/>
        <v>13.782327838028607</v>
      </c>
      <c r="EI107" s="1">
        <f t="shared" si="895"/>
        <v>14.112739234780051</v>
      </c>
      <c r="EJ107" s="1">
        <f t="shared" si="895"/>
        <v>14.451071767379249</v>
      </c>
      <c r="EK107" s="1">
        <f t="shared" si="895"/>
        <v>14.797515333613418</v>
      </c>
      <c r="EL107" s="1">
        <f t="shared" si="895"/>
        <v>15.152264383794879</v>
      </c>
      <c r="EM107" s="1">
        <f t="shared" si="895"/>
        <v>15.515518029901223</v>
      </c>
      <c r="EN107" s="1">
        <f t="shared" si="895"/>
        <v>15.887480157332021</v>
      </c>
      <c r="EO107" s="1">
        <f t="shared" si="895"/>
        <v>16.268359539344736</v>
      </c>
      <c r="EP107" s="1">
        <f t="shared" si="891"/>
        <v>16.658369954234018</v>
      </c>
      <c r="EQ107" s="1">
        <f t="shared" si="891"/>
        <v>17.057730305320256</v>
      </c>
      <c r="ER107" s="1">
        <f t="shared" si="891"/>
        <v>17.466664743814682</v>
      </c>
      <c r="ES107" s="1">
        <f t="shared" si="891"/>
        <v>17.885402794629943</v>
      </c>
      <c r="ET107" s="1">
        <f t="shared" si="891"/>
        <v>18.314179485206854</v>
      </c>
      <c r="EU107" s="1">
        <f t="shared" si="891"/>
        <v>18.753235477429527</v>
      </c>
      <c r="EV107" s="1">
        <f t="shared" si="891"/>
        <v>19.202817202703052</v>
      </c>
      <c r="EW107" s="1">
        <f t="shared" si="891"/>
        <v>19.663177000269393</v>
      </c>
      <c r="EX107" s="1">
        <f t="shared" si="891"/>
        <v>20.134573258839254</v>
      </c>
      <c r="EY107" s="1">
        <f t="shared" ref="EY107:FR107" si="896">S*EY$26^(EY$28-$C107)*EY$27^$C107+EY$24</f>
        <v>20.617270561619343</v>
      </c>
      <c r="EZ107" s="1">
        <f t="shared" si="896"/>
        <v>21.11153983481648</v>
      </c>
      <c r="FA107" s="1">
        <f t="shared" si="896"/>
        <v>21.617658499701854</v>
      </c>
      <c r="FB107" s="1">
        <f t="shared" si="896"/>
        <v>22.135910628320779</v>
      </c>
      <c r="FC107" s="1">
        <f t="shared" si="896"/>
        <v>22.666587102935448</v>
      </c>
      <c r="FD107" s="1">
        <f t="shared" si="896"/>
        <v>23.209985779289998</v>
      </c>
      <c r="FE107" s="1">
        <f t="shared" si="896"/>
        <v>23.766411653789678</v>
      </c>
      <c r="FF107" s="1">
        <f t="shared" si="896"/>
        <v>24.336177034687896</v>
      </c>
      <c r="FG107" s="1">
        <f t="shared" si="896"/>
        <v>24.919601717377194</v>
      </c>
      <c r="FH107" s="1">
        <f t="shared" si="896"/>
        <v>25.517013163882595</v>
      </c>
      <c r="FI107" s="1">
        <f t="shared" si="896"/>
        <v>26.128746686658047</v>
      </c>
      <c r="FJ107" s="1">
        <f t="shared" si="896"/>
        <v>26.755145636789116</v>
      </c>
      <c r="FK107" s="1">
        <f t="shared" si="896"/>
        <v>27.396561596707564</v>
      </c>
      <c r="FL107" s="1">
        <f t="shared" si="896"/>
        <v>28.053354577525958</v>
      </c>
      <c r="FM107" s="1">
        <f t="shared" si="896"/>
        <v>28.725893221103142</v>
      </c>
      <c r="FN107" s="1">
        <f t="shared" si="896"/>
        <v>29.414555006953915</v>
      </c>
      <c r="FO107" s="1">
        <f t="shared" si="896"/>
        <v>30.119726464119022</v>
      </c>
      <c r="FP107" s="1">
        <f t="shared" si="896"/>
        <v>30.84180338811451</v>
      </c>
      <c r="FQ107" s="1">
        <f t="shared" si="896"/>
        <v>31.581191063082045</v>
      </c>
      <c r="FR107" s="1">
        <f t="shared" si="896"/>
        <v>32.338304489265049</v>
      </c>
      <c r="FS107">
        <f t="shared" si="877"/>
        <v>3.4427626129908663E-2</v>
      </c>
      <c r="FT107">
        <f t="shared" si="816"/>
        <v>1.113331056631564</v>
      </c>
    </row>
    <row r="108" spans="3:176" x14ac:dyDescent="0.15">
      <c r="C108" s="6">
        <v>79</v>
      </c>
      <c r="BC108" s="1"/>
      <c r="CE108" s="12">
        <f t="shared" ref="CE108:EP108" si="897">S*CE$26^(CE$28-$C108)*CE$27^$C108+CE$24</f>
        <v>4.1498496904508171</v>
      </c>
      <c r="CF108" s="1">
        <f t="shared" si="897"/>
        <v>4.2331696931290201</v>
      </c>
      <c r="CG108" s="1">
        <f t="shared" si="897"/>
        <v>4.3185440991751269</v>
      </c>
      <c r="CH108" s="1">
        <f t="shared" si="897"/>
        <v>4.406023710889384</v>
      </c>
      <c r="CI108" s="1">
        <f t="shared" si="897"/>
        <v>4.4956605868827113</v>
      </c>
      <c r="CJ108" s="1">
        <f t="shared" si="897"/>
        <v>4.5875080731445292</v>
      </c>
      <c r="CK108" s="1">
        <f t="shared" si="897"/>
        <v>4.6816208348788759</v>
      </c>
      <c r="CL108" s="1">
        <f t="shared" si="897"/>
        <v>4.7780548891278212</v>
      </c>
      <c r="CM108" s="1">
        <f t="shared" si="897"/>
        <v>4.8768676382016292</v>
      </c>
      <c r="CN108" s="1">
        <f t="shared" si="897"/>
        <v>4.9781179039356331</v>
      </c>
      <c r="CO108" s="1">
        <f t="shared" si="897"/>
        <v>5.0818659627942626</v>
      </c>
      <c r="CP108" s="1">
        <f t="shared" si="897"/>
        <v>5.1881735818431745</v>
      </c>
      <c r="CQ108" s="1">
        <f t="shared" si="897"/>
        <v>5.297104055610947</v>
      </c>
      <c r="CR108" s="1">
        <f t="shared" si="897"/>
        <v>5.4087222438623588</v>
      </c>
      <c r="CS108" s="1">
        <f t="shared" si="897"/>
        <v>5.5230946103057494</v>
      </c>
      <c r="CT108" s="1">
        <f t="shared" si="897"/>
        <v>5.6402892622576237</v>
      </c>
      <c r="CU108" s="1">
        <f t="shared" si="897"/>
        <v>5.7603759912881163</v>
      </c>
      <c r="CV108" s="1">
        <f t="shared" si="897"/>
        <v>5.8834263148716044</v>
      </c>
      <c r="CW108" s="1">
        <f t="shared" si="897"/>
        <v>6.0095135190673092</v>
      </c>
      <c r="CX108" s="1">
        <f t="shared" si="897"/>
        <v>6.1387127022553747</v>
      </c>
      <c r="CY108" s="1">
        <f t="shared" si="897"/>
        <v>6.2711008199545004</v>
      </c>
      <c r="CZ108" s="1">
        <f t="shared" si="897"/>
        <v>6.4067567307478939</v>
      </c>
      <c r="DA108" s="1">
        <f t="shared" si="897"/>
        <v>6.5457612433449555</v>
      </c>
      <c r="DB108" s="1">
        <f t="shared" si="897"/>
        <v>6.6881971648067546</v>
      </c>
      <c r="DC108" s="1">
        <f t="shared" si="897"/>
        <v>6.8341493499641048</v>
      </c>
      <c r="DD108" s="1">
        <f t="shared" si="897"/>
        <v>6.9837047520577089</v>
      </c>
      <c r="DE108" s="1">
        <f t="shared" si="897"/>
        <v>7.1369524746306183</v>
      </c>
      <c r="DF108" s="1">
        <f t="shared" si="897"/>
        <v>7.2939838247039592</v>
      </c>
      <c r="DG108" s="1">
        <f t="shared" si="897"/>
        <v>7.4548923672676484</v>
      </c>
      <c r="DH108" s="1">
        <f t="shared" si="897"/>
        <v>7.6197739811186569</v>
      </c>
      <c r="DI108" s="1">
        <f t="shared" si="897"/>
        <v>7.7887269160801038</v>
      </c>
      <c r="DJ108" s="1">
        <f t="shared" si="897"/>
        <v>7.9618518516353491</v>
      </c>
      <c r="DK108" s="1">
        <f t="shared" si="897"/>
        <v>8.13925195701208</v>
      </c>
      <c r="DL108" s="1">
        <f t="shared" si="897"/>
        <v>8.3210329527522262</v>
      </c>
      <c r="DM108" s="1">
        <f t="shared" si="897"/>
        <v>8.5073031738044858</v>
      </c>
      <c r="DN108" s="1">
        <f t="shared" si="897"/>
        <v>8.6981736341770777</v>
      </c>
      <c r="DO108" s="1">
        <f t="shared" si="897"/>
        <v>8.8937580931893052</v>
      </c>
      <c r="DP108" s="1">
        <f t="shared" si="897"/>
        <v>9.0941731233615286</v>
      </c>
      <c r="DQ108" s="1">
        <f t="shared" si="897"/>
        <v>8.785815329200414</v>
      </c>
      <c r="DR108" s="1">
        <f t="shared" si="897"/>
        <v>8.9964425576800249</v>
      </c>
      <c r="DS108" s="1">
        <f t="shared" si="897"/>
        <v>9.2121192696412173</v>
      </c>
      <c r="DT108" s="1">
        <f t="shared" si="897"/>
        <v>9.4329665191547942</v>
      </c>
      <c r="DU108" s="1">
        <f t="shared" si="897"/>
        <v>9.6591082623880187</v>
      </c>
      <c r="DV108" s="1">
        <f t="shared" si="897"/>
        <v>9.8906714271781482</v>
      </c>
      <c r="DW108" s="1">
        <f t="shared" si="897"/>
        <v>10.127785984273968</v>
      </c>
      <c r="DX108" s="1">
        <f t="shared" si="897"/>
        <v>10.370585020285169</v>
      </c>
      <c r="DY108" s="1">
        <f t="shared" si="897"/>
        <v>10.619204812380621</v>
      </c>
      <c r="DZ108" s="1">
        <f t="shared" si="897"/>
        <v>10.873784904777425</v>
      </c>
      <c r="EA108" s="1">
        <f t="shared" si="897"/>
        <v>11.134468187063662</v>
      </c>
      <c r="EB108" s="1">
        <f t="shared" si="897"/>
        <v>11.401400974398845</v>
      </c>
      <c r="EC108" s="1">
        <f t="shared" si="897"/>
        <v>11.674733089637025</v>
      </c>
      <c r="ED108" s="1">
        <f t="shared" si="897"/>
        <v>11.954617947418717</v>
      </c>
      <c r="EE108" s="1">
        <f t="shared" si="897"/>
        <v>12.241212640278778</v>
      </c>
      <c r="EF108" s="1">
        <f t="shared" si="897"/>
        <v>12.534678026818625</v>
      </c>
      <c r="EG108" s="1">
        <f t="shared" si="897"/>
        <v>12.835178821992221</v>
      </c>
      <c r="EH108" s="1">
        <f t="shared" si="897"/>
        <v>13.142883689556569</v>
      </c>
      <c r="EI108" s="1">
        <f t="shared" si="897"/>
        <v>13.457965336738553</v>
      </c>
      <c r="EJ108" s="1">
        <f t="shared" si="897"/>
        <v>13.780600611171291</v>
      </c>
      <c r="EK108" s="1">
        <f t="shared" si="897"/>
        <v>14.110970600154388</v>
      </c>
      <c r="EL108" s="1">
        <f t="shared" si="897"/>
        <v>14.449260732293814</v>
      </c>
      <c r="EM108" s="1">
        <f t="shared" si="897"/>
        <v>14.795660881578458</v>
      </c>
      <c r="EN108" s="1">
        <f t="shared" si="897"/>
        <v>15.150365473951753</v>
      </c>
      <c r="EO108" s="1">
        <f t="shared" si="897"/>
        <v>15.513573596438212</v>
      </c>
      <c r="EP108" s="1">
        <f t="shared" si="897"/>
        <v>15.885489108886123</v>
      </c>
      <c r="EQ108" s="1">
        <f t="shared" ref="EQ108:FR112" si="898">S*EQ$26^(EQ$28-$C108)*EQ$27^$C108+EQ$24</f>
        <v>16.266320758389082</v>
      </c>
      <c r="ER108" s="1">
        <f t="shared" si="898"/>
        <v>16.656282296450645</v>
      </c>
      <c r="ES108" s="1">
        <f t="shared" si="898"/>
        <v>17.055592598957848</v>
      </c>
      <c r="ET108" s="1">
        <f t="shared" si="898"/>
        <v>17.46447578903086</v>
      </c>
      <c r="EU108" s="1">
        <f t="shared" si="898"/>
        <v>17.883161362817859</v>
      </c>
      <c r="EV108" s="1">
        <f t="shared" si="898"/>
        <v>18.311884318305562</v>
      </c>
      <c r="EW108" s="1">
        <f t="shared" si="898"/>
        <v>18.750885287217915</v>
      </c>
      <c r="EX108" s="1">
        <f t="shared" si="898"/>
        <v>19.200410670076749</v>
      </c>
      <c r="EY108" s="1">
        <f t="shared" si="898"/>
        <v>19.660712774500414</v>
      </c>
      <c r="EZ108" s="1">
        <f t="shared" si="898"/>
        <v>20.132049956817855</v>
      </c>
      <c r="FA108" s="1">
        <f t="shared" si="898"/>
        <v>20.614686767077732</v>
      </c>
      <c r="FB108" s="1">
        <f t="shared" si="898"/>
        <v>21.108894097533891</v>
      </c>
      <c r="FC108" s="1">
        <f t="shared" si="898"/>
        <v>21.614949334690561</v>
      </c>
      <c r="FD108" s="1">
        <f t="shared" si="898"/>
        <v>22.133136514992632</v>
      </c>
      <c r="FE108" s="1">
        <f t="shared" si="898"/>
        <v>22.663746484248392</v>
      </c>
      <c r="FF108" s="1">
        <f t="shared" si="898"/>
        <v>23.207077060874138</v>
      </c>
      <c r="FG108" s="1">
        <f t="shared" si="898"/>
        <v>23.763433203052415</v>
      </c>
      <c r="FH108" s="1">
        <f t="shared" si="898"/>
        <v>24.33312717989757</v>
      </c>
      <c r="FI108" s="1">
        <f t="shared" si="898"/>
        <v>24.916478746724799</v>
      </c>
      <c r="FJ108" s="1">
        <f t="shared" si="898"/>
        <v>25.513815324520976</v>
      </c>
      <c r="FK108" s="1">
        <f t="shared" si="898"/>
        <v>26.125472183718077</v>
      </c>
      <c r="FL108" s="1">
        <f t="shared" si="898"/>
        <v>26.751792632372279</v>
      </c>
      <c r="FM108" s="1">
        <f t="shared" si="898"/>
        <v>27.393128208854364</v>
      </c>
      <c r="FN108" s="1">
        <f t="shared" si="898"/>
        <v>28.049838879159648</v>
      </c>
      <c r="FO108" s="1">
        <f t="shared" si="898"/>
        <v>28.722293238948101</v>
      </c>
      <c r="FP108" s="1">
        <f t="shared" si="898"/>
        <v>29.410868720428077</v>
      </c>
      <c r="FQ108" s="1">
        <f t="shared" si="898"/>
        <v>30.115951804199803</v>
      </c>
      <c r="FR108" s="1">
        <f t="shared" si="898"/>
        <v>30.837938236177472</v>
      </c>
      <c r="FS108">
        <f t="shared" si="877"/>
        <v>4.0092931695589792E-2</v>
      </c>
      <c r="FT108">
        <f t="shared" si="816"/>
        <v>1.2363833513358802</v>
      </c>
    </row>
    <row r="109" spans="3:176" x14ac:dyDescent="0.15">
      <c r="C109" s="6">
        <v>80</v>
      </c>
      <c r="BC109" s="1"/>
      <c r="CF109" s="12">
        <f t="shared" ref="CF109:EQ109" si="899">S*CF$26^(CF$28-$C109)*CF$27^$C109+CF$24</f>
        <v>4.068499738271381</v>
      </c>
      <c r="CG109" s="1">
        <f t="shared" si="899"/>
        <v>4.14980195234227</v>
      </c>
      <c r="CH109" s="1">
        <f t="shared" si="899"/>
        <v>4.2331086691479953</v>
      </c>
      <c r="CI109" s="1">
        <f t="shared" si="899"/>
        <v>4.3184694569746478</v>
      </c>
      <c r="CJ109" s="1">
        <f t="shared" si="899"/>
        <v>4.405935109902539</v>
      </c>
      <c r="CK109" s="1">
        <f t="shared" si="899"/>
        <v>4.4955576781193756</v>
      </c>
      <c r="CL109" s="1">
        <f t="shared" si="899"/>
        <v>4.5873904989830656</v>
      </c>
      <c r="CM109" s="1">
        <f t="shared" si="899"/>
        <v>4.6814882288526807</v>
      </c>
      <c r="CN109" s="1">
        <f t="shared" si="899"/>
        <v>4.7779068757065959</v>
      </c>
      <c r="CO109" s="1">
        <f t="shared" si="899"/>
        <v>4.8767038325672374</v>
      </c>
      <c r="CP109" s="1">
        <f t="shared" si="899"/>
        <v>4.9779379117524183</v>
      </c>
      <c r="CQ109" s="1">
        <f t="shared" si="899"/>
        <v>5.0816693799736852</v>
      </c>
      <c r="CR109" s="1">
        <f t="shared" si="899"/>
        <v>5.1879599943026271</v>
      </c>
      <c r="CS109" s="1">
        <f t="shared" si="899"/>
        <v>5.296873039026611</v>
      </c>
      <c r="CT109" s="1">
        <f t="shared" si="899"/>
        <v>5.4084733634159354</v>
      </c>
      <c r="CU109" s="1">
        <f t="shared" si="899"/>
        <v>5.5228274204249477</v>
      </c>
      <c r="CV109" s="1">
        <f t="shared" si="899"/>
        <v>5.6400033063502146</v>
      </c>
      <c r="CW109" s="1">
        <f t="shared" si="899"/>
        <v>5.760070801469416</v>
      </c>
      <c r="CX109" s="1">
        <f t="shared" si="899"/>
        <v>5.8831014116852183</v>
      </c>
      <c r="CY109" s="1">
        <f t="shared" si="899"/>
        <v>6.0091684111989725</v>
      </c>
      <c r="CZ109" s="1">
        <f t="shared" si="899"/>
        <v>6.1383468862397077</v>
      </c>
      <c r="DA109" s="1">
        <f t="shared" si="899"/>
        <v>6.2707137798745229</v>
      </c>
      <c r="DB109" s="1">
        <f t="shared" si="899"/>
        <v>6.4063479379271042</v>
      </c>
      <c r="DC109" s="1">
        <f t="shared" si="899"/>
        <v>6.5453301560317954</v>
      </c>
      <c r="DD109" s="1">
        <f t="shared" si="899"/>
        <v>6.687743227851267</v>
      </c>
      <c r="DE109" s="1">
        <f t="shared" si="899"/>
        <v>6.833671994486596</v>
      </c>
      <c r="DF109" s="1">
        <f t="shared" si="899"/>
        <v>6.9832033951092285</v>
      </c>
      <c r="DG109" s="1">
        <f t="shared" si="899"/>
        <v>7.1364265188450311</v>
      </c>
      <c r="DH109" s="1">
        <f t="shared" si="899"/>
        <v>7.2934326579414099</v>
      </c>
      <c r="DI109" s="1">
        <f t="shared" si="899"/>
        <v>7.4543153622492246</v>
      </c>
      <c r="DJ109" s="1">
        <f t="shared" si="899"/>
        <v>7.6191704950520052</v>
      </c>
      <c r="DK109" s="1">
        <f t="shared" si="899"/>
        <v>7.7880962902757886</v>
      </c>
      <c r="DL109" s="1">
        <f t="shared" si="899"/>
        <v>7.9611934111137295</v>
      </c>
      <c r="DM109" s="1">
        <f t="shared" si="899"/>
        <v>8.1385650101004607</v>
      </c>
      <c r="DN109" s="1">
        <f t="shared" si="899"/>
        <v>8.3203167906720505</v>
      </c>
      <c r="DO109" s="1">
        <f t="shared" si="899"/>
        <v>8.5065570702483164</v>
      </c>
      <c r="DP109" s="1">
        <f t="shared" si="899"/>
        <v>8.697396844875108</v>
      </c>
      <c r="DQ109" s="1">
        <f t="shared" si="899"/>
        <v>8.3781891090265113</v>
      </c>
      <c r="DR109" s="1">
        <f t="shared" si="899"/>
        <v>8.5790440878293648</v>
      </c>
      <c r="DS109" s="1">
        <f t="shared" si="899"/>
        <v>8.784714274547067</v>
      </c>
      <c r="DT109" s="1">
        <f t="shared" si="899"/>
        <v>8.995315106832205</v>
      </c>
      <c r="DU109" s="1">
        <f t="shared" si="899"/>
        <v>9.2109647897882976</v>
      </c>
      <c r="DV109" s="1">
        <f t="shared" si="899"/>
        <v>9.4317843623154349</v>
      </c>
      <c r="DW109" s="1">
        <f t="shared" si="899"/>
        <v>9.6578977650464513</v>
      </c>
      <c r="DX109" s="1">
        <f t="shared" si="899"/>
        <v>9.8894319099117851</v>
      </c>
      <c r="DY109" s="1">
        <f t="shared" si="899"/>
        <v>10.126516751372042</v>
      </c>
      <c r="DZ109" s="1">
        <f t="shared" si="899"/>
        <v>10.369285359358248</v>
      </c>
      <c r="EA109" s="1">
        <f t="shared" si="899"/>
        <v>10.617873993960769</v>
      </c>
      <c r="EB109" s="1">
        <f t="shared" si="899"/>
        <v>10.872422181908767</v>
      </c>
      <c r="EC109" s="1">
        <f t="shared" si="899"/>
        <v>11.133072794883139</v>
      </c>
      <c r="ED109" s="1">
        <f t="shared" si="899"/>
        <v>11.399972129706901</v>
      </c>
      <c r="EE109" s="1">
        <f t="shared" si="899"/>
        <v>11.673269990458031</v>
      </c>
      <c r="EF109" s="1">
        <f t="shared" si="899"/>
        <v>11.953119772550842</v>
      </c>
      <c r="EG109" s="1">
        <f t="shared" si="899"/>
        <v>12.23967854883306</v>
      </c>
      <c r="EH109" s="1">
        <f t="shared" si="899"/>
        <v>12.533107157747002</v>
      </c>
      <c r="EI109" s="1">
        <f t="shared" si="899"/>
        <v>12.83357029360425</v>
      </c>
      <c r="EJ109" s="1">
        <f t="shared" si="899"/>
        <v>13.141236599024552</v>
      </c>
      <c r="EK109" s="1">
        <f t="shared" si="899"/>
        <v>13.4562787595908</v>
      </c>
      <c r="EL109" s="1">
        <f t="shared" si="899"/>
        <v>13.778873600773247</v>
      </c>
      <c r="EM109" s="1">
        <f t="shared" si="899"/>
        <v>14.109202187177289</v>
      </c>
      <c r="EN109" s="1">
        <f t="shared" si="899"/>
        <v>14.447449924170652</v>
      </c>
      <c r="EO109" s="1">
        <f t="shared" si="899"/>
        <v>14.793806661946858</v>
      </c>
      <c r="EP109" s="1">
        <f t="shared" si="899"/>
        <v>15.148466802083522</v>
      </c>
      <c r="EQ109" s="1">
        <f t="shared" si="899"/>
        <v>15.51162940665521</v>
      </c>
      <c r="ER109" s="1">
        <f t="shared" si="898"/>
        <v>15.883498309962103</v>
      </c>
      <c r="ES109" s="1">
        <f t="shared" si="898"/>
        <v>16.264282232937223</v>
      </c>
      <c r="ET109" s="1">
        <f t="shared" si="898"/>
        <v>16.654194900296414</v>
      </c>
      <c r="EU109" s="1">
        <f t="shared" si="898"/>
        <v>17.053455160496753</v>
      </c>
      <c r="EV109" s="1">
        <f t="shared" si="898"/>
        <v>17.462287108570912</v>
      </c>
      <c r="EW109" s="1">
        <f t="shared" si="898"/>
        <v>17.880920211906155</v>
      </c>
      <c r="EX109" s="1">
        <f t="shared" si="898"/>
        <v>18.309589439038842</v>
      </c>
      <c r="EY109" s="1">
        <f t="shared" si="898"/>
        <v>18.748535391536493</v>
      </c>
      <c r="EZ109" s="1">
        <f t="shared" si="898"/>
        <v>19.198004439041572</v>
      </c>
      <c r="FA109" s="1">
        <f t="shared" si="898"/>
        <v>19.658248857552767</v>
      </c>
      <c r="FB109" s="1">
        <f t="shared" si="898"/>
        <v>20.129526971021342</v>
      </c>
      <c r="FC109" s="1">
        <f t="shared" si="898"/>
        <v>20.612103296342045</v>
      </c>
      <c r="FD109" s="1">
        <f t="shared" si="898"/>
        <v>21.106248691819996</v>
      </c>
      <c r="FE109" s="1">
        <f t="shared" si="898"/>
        <v>21.612240509196841</v>
      </c>
      <c r="FF109" s="1">
        <f t="shared" si="898"/>
        <v>22.130362749321506</v>
      </c>
      <c r="FG109" s="1">
        <f t="shared" si="898"/>
        <v>22.660906221552928</v>
      </c>
      <c r="FH109" s="1">
        <f t="shared" si="898"/>
        <v>23.204168706984255</v>
      </c>
      <c r="FI109" s="1">
        <f t="shared" si="898"/>
        <v>23.760455125580108</v>
      </c>
      <c r="FJ109" s="1">
        <f t="shared" si="898"/>
        <v>24.330077707320694</v>
      </c>
      <c r="FK109" s="1">
        <f t="shared" si="898"/>
        <v>24.913356167448867</v>
      </c>
      <c r="FL109" s="1">
        <f t="shared" si="898"/>
        <v>25.51061788591851</v>
      </c>
      <c r="FM109" s="1">
        <f t="shared" si="898"/>
        <v>26.122198091144888</v>
      </c>
      <c r="FN109" s="1">
        <f t="shared" si="898"/>
        <v>26.748440048160163</v>
      </c>
      <c r="FO109" s="1">
        <f t="shared" si="898"/>
        <v>27.389695251279683</v>
      </c>
      <c r="FP109" s="1">
        <f t="shared" si="898"/>
        <v>28.046323621387167</v>
      </c>
      <c r="FQ109" s="1">
        <f t="shared" si="898"/>
        <v>28.718693707949488</v>
      </c>
      <c r="FR109" s="1">
        <f t="shared" si="898"/>
        <v>29.407182895874499</v>
      </c>
      <c r="FS109">
        <f t="shared" si="877"/>
        <v>4.5605709803733456E-2</v>
      </c>
      <c r="FT109">
        <f t="shared" si="816"/>
        <v>1.3411354492945664</v>
      </c>
    </row>
    <row r="110" spans="3:176" x14ac:dyDescent="0.15">
      <c r="C110" s="6">
        <v>81</v>
      </c>
      <c r="BC110" s="1"/>
      <c r="CG110" s="12">
        <f t="shared" ref="CG110:ER110" si="900">S*CG$26^(CG$28-$C110)*CG$27^$C110+CG$24</f>
        <v>3.9891319178266174</v>
      </c>
      <c r="CH110" s="1">
        <f t="shared" si="900"/>
        <v>4.0684653583550876</v>
      </c>
      <c r="CI110" s="1">
        <f t="shared" si="900"/>
        <v>4.1497546130987102</v>
      </c>
      <c r="CJ110" s="1">
        <f t="shared" si="900"/>
        <v>4.2330480463042752</v>
      </c>
      <c r="CK110" s="1">
        <f t="shared" si="900"/>
        <v>4.3183952182376037</v>
      </c>
      <c r="CL110" s="1">
        <f t="shared" si="900"/>
        <v>4.4058469147604011</v>
      </c>
      <c r="CM110" s="1">
        <f t="shared" si="900"/>
        <v>4.4954551776385259</v>
      </c>
      <c r="CN110" s="1">
        <f t="shared" si="900"/>
        <v>4.587273335599769</v>
      </c>
      <c r="CO110" s="1">
        <f t="shared" si="900"/>
        <v>4.6813560361596691</v>
      </c>
      <c r="CP110" s="1">
        <f t="shared" si="900"/>
        <v>4.7777592782343703</v>
      </c>
      <c r="CQ110" s="1">
        <f t="shared" si="900"/>
        <v>4.8765404455599644</v>
      </c>
      <c r="CR110" s="1">
        <f t="shared" si="900"/>
        <v>4.9777583409382853</v>
      </c>
      <c r="CS110" s="1">
        <f t="shared" si="900"/>
        <v>5.0814732213295724</v>
      </c>
      <c r="CT110" s="1">
        <f t="shared" si="900"/>
        <v>5.1877468338129669</v>
      </c>
      <c r="CU110" s="1">
        <f t="shared" si="900"/>
        <v>5.2966424524362772</v>
      </c>
      <c r="CV110" s="1">
        <f t="shared" si="900"/>
        <v>5.4082249159770264</v>
      </c>
      <c r="CW110" s="1">
        <f t="shared" si="900"/>
        <v>5.5225606666373048</v>
      </c>
      <c r="CX110" s="1">
        <f t="shared" si="900"/>
        <v>5.6397177896955242</v>
      </c>
      <c r="CY110" s="1">
        <f t="shared" si="900"/>
        <v>5.7597660541387388</v>
      </c>
      <c r="CZ110" s="1">
        <f t="shared" si="900"/>
        <v>5.8827769542997759</v>
      </c>
      <c r="DA110" s="1">
        <f t="shared" si="900"/>
        <v>6.0088237525240338</v>
      </c>
      <c r="DB110" s="1">
        <f t="shared" si="900"/>
        <v>6.1379815228913932</v>
      </c>
      <c r="DC110" s="1">
        <f t="shared" si="900"/>
        <v>6.2703271960193696</v>
      </c>
      <c r="DD110" s="1">
        <f t="shared" si="900"/>
        <v>6.4059396049741926</v>
      </c>
      <c r="DE110" s="1">
        <f t="shared" si="900"/>
        <v>6.5448995323172587</v>
      </c>
      <c r="DF110" s="1">
        <f t="shared" si="900"/>
        <v>6.6872897583150097</v>
      </c>
      <c r="DG110" s="1">
        <f t="shared" si="900"/>
        <v>6.8331951103410153</v>
      </c>
      <c r="DH110" s="1">
        <f t="shared" si="900"/>
        <v>6.9827025134997349</v>
      </c>
      <c r="DI110" s="1">
        <f t="shared" si="900"/>
        <v>7.1359010425021792</v>
      </c>
      <c r="DJ110" s="1">
        <f t="shared" si="900"/>
        <v>7.2928819748244322</v>
      </c>
      <c r="DK110" s="1">
        <f t="shared" si="900"/>
        <v>7.4537388451807445</v>
      </c>
      <c r="DL110" s="1">
        <f t="shared" si="900"/>
        <v>7.6185675013437102</v>
      </c>
      <c r="DM110" s="1">
        <f t="shared" si="900"/>
        <v>7.7874661613448612</v>
      </c>
      <c r="DN110" s="1">
        <f t="shared" si="900"/>
        <v>7.9605354720897825</v>
      </c>
      <c r="DO110" s="1">
        <f t="shared" si="900"/>
        <v>8.1378785694227496</v>
      </c>
      <c r="DP110" s="1">
        <f t="shared" si="900"/>
        <v>8.3196011396767435</v>
      </c>
      <c r="DQ110" s="1">
        <f t="shared" si="900"/>
        <v>7.9894750932579335</v>
      </c>
      <c r="DR110" s="1">
        <f t="shared" si="900"/>
        <v>8.1810112151596623</v>
      </c>
      <c r="DS110" s="1">
        <f t="shared" si="900"/>
        <v>8.377139138846232</v>
      </c>
      <c r="DT110" s="1">
        <f t="shared" si="900"/>
        <v>8.577968946131044</v>
      </c>
      <c r="DU110" s="1">
        <f t="shared" si="900"/>
        <v>8.7836133578799291</v>
      </c>
      <c r="DV110" s="1">
        <f t="shared" si="900"/>
        <v>8.9941877972786131</v>
      </c>
      <c r="DW110" s="1">
        <f t="shared" si="900"/>
        <v>9.2098104546169335</v>
      </c>
      <c r="DX110" s="1">
        <f t="shared" si="900"/>
        <v>9.4306023536261563</v>
      </c>
      <c r="DY110" s="1">
        <f t="shared" si="900"/>
        <v>9.656687419406655</v>
      </c>
      <c r="DZ110" s="1">
        <f t="shared" si="900"/>
        <v>9.8881925479840245</v>
      </c>
      <c r="EA110" s="1">
        <f t="shared" si="900"/>
        <v>10.125247677532732</v>
      </c>
      <c r="EB110" s="1">
        <f t="shared" si="900"/>
        <v>10.36798586130724</v>
      </c>
      <c r="EC110" s="1">
        <f t="shared" si="900"/>
        <v>10.616543342321549</v>
      </c>
      <c r="ED110" s="1">
        <f t="shared" si="900"/>
        <v>10.871059629819067</v>
      </c>
      <c r="EE110" s="1">
        <f t="shared" si="900"/>
        <v>11.131677577575745</v>
      </c>
      <c r="EF110" s="1">
        <f t="shared" si="900"/>
        <v>11.398543464080419</v>
      </c>
      <c r="EG110" s="1">
        <f t="shared" si="900"/>
        <v>11.671807074637339</v>
      </c>
      <c r="EH110" s="1">
        <f t="shared" si="900"/>
        <v>11.951621785437018</v>
      </c>
      <c r="EI110" s="1">
        <f t="shared" si="900"/>
        <v>12.238144649642523</v>
      </c>
      <c r="EJ110" s="1">
        <f t="shared" si="900"/>
        <v>12.531536485539601</v>
      </c>
      <c r="EK110" s="1">
        <f t="shared" si="900"/>
        <v>12.831961966800035</v>
      </c>
      <c r="EL110" s="1">
        <f t="shared" si="900"/>
        <v>13.139589714908968</v>
      </c>
      <c r="EM110" s="1">
        <f t="shared" si="900"/>
        <v>13.454592393808024</v>
      </c>
      <c r="EN110" s="1">
        <f t="shared" si="900"/>
        <v>13.777146806807341</v>
      </c>
      <c r="EO110" s="1">
        <f t="shared" si="900"/>
        <v>14.107433995820983</v>
      </c>
      <c r="EP110" s="1">
        <f t="shared" si="900"/>
        <v>14.44563934298132</v>
      </c>
      <c r="EQ110" s="1">
        <f t="shared" si="900"/>
        <v>14.791952674689497</v>
      </c>
      <c r="ER110" s="1">
        <f t="shared" si="900"/>
        <v>15.146568368160372</v>
      </c>
      <c r="ES110" s="1">
        <f t="shared" si="898"/>
        <v>15.509685460521672</v>
      </c>
      <c r="ET110" s="1">
        <f t="shared" si="898"/>
        <v>15.881507760528688</v>
      </c>
      <c r="EU110" s="1">
        <f t="shared" si="898"/>
        <v>16.262243962957157</v>
      </c>
      <c r="EV110" s="1">
        <f t="shared" si="898"/>
        <v>16.652107765738531</v>
      </c>
      <c r="EW110" s="1">
        <f t="shared" si="898"/>
        <v>17.051317989903414</v>
      </c>
      <c r="EX110" s="1">
        <f t="shared" si="898"/>
        <v>17.460098702400444</v>
      </c>
      <c r="EY110" s="1">
        <f t="shared" si="898"/>
        <v>17.878679341859637</v>
      </c>
      <c r="EZ110" s="1">
        <f t="shared" si="898"/>
        <v>18.307294847370642</v>
      </c>
      <c r="FA110" s="1">
        <f t="shared" si="898"/>
        <v>18.746185790348349</v>
      </c>
      <c r="FB110" s="1">
        <f t="shared" si="898"/>
        <v>19.195598509559723</v>
      </c>
      <c r="FC110" s="1">
        <f t="shared" si="898"/>
        <v>19.655785249387762</v>
      </c>
      <c r="FD110" s="1">
        <f t="shared" si="898"/>
        <v>20.127004301410082</v>
      </c>
      <c r="FE110" s="1">
        <f t="shared" si="898"/>
        <v>20.60952014937169</v>
      </c>
      <c r="FF110" s="1">
        <f t="shared" si="898"/>
        <v>21.103603617633244</v>
      </c>
      <c r="FG110" s="1">
        <f t="shared" si="898"/>
        <v>21.609532023178158</v>
      </c>
      <c r="FH110" s="1">
        <f t="shared" si="898"/>
        <v>22.127589331263831</v>
      </c>
      <c r="FI110" s="1">
        <f t="shared" si="898"/>
        <v>22.658066314804447</v>
      </c>
      <c r="FJ110" s="1">
        <f t="shared" si="898"/>
        <v>23.201260717574673</v>
      </c>
      <c r="FK110" s="1">
        <f t="shared" si="898"/>
        <v>23.757477421325991</v>
      </c>
      <c r="FL110" s="1">
        <f t="shared" si="898"/>
        <v>24.327028616909367</v>
      </c>
      <c r="FM110" s="1">
        <f t="shared" si="898"/>
        <v>24.910233979500354</v>
      </c>
      <c r="FN110" s="1">
        <f t="shared" si="898"/>
        <v>25.507420848024978</v>
      </c>
      <c r="FO110" s="1">
        <f t="shared" si="898"/>
        <v>26.118924408887047</v>
      </c>
      <c r="FP110" s="1">
        <f t="shared" si="898"/>
        <v>26.745087884100109</v>
      </c>
      <c r="FQ110" s="1">
        <f t="shared" si="898"/>
        <v>27.386262723929608</v>
      </c>
      <c r="FR110" s="1">
        <f t="shared" si="898"/>
        <v>28.042808804153307</v>
      </c>
      <c r="FS110">
        <f t="shared" si="877"/>
        <v>5.0673010893037114E-2</v>
      </c>
      <c r="FT110">
        <f t="shared" si="816"/>
        <v>1.4210135560042176</v>
      </c>
    </row>
    <row r="111" spans="3:176" x14ac:dyDescent="0.15">
      <c r="C111" s="6">
        <v>82</v>
      </c>
      <c r="BC111" s="1"/>
      <c r="CH111" s="12">
        <f t="shared" ref="CH111:ES111" si="901">S*CH$26^(CH$28-$C111)*CH$27^$C111+CH$24</f>
        <v>3.9116980839996756</v>
      </c>
      <c r="CI111" s="1">
        <f t="shared" si="901"/>
        <v>3.9891105754493577</v>
      </c>
      <c r="CJ111" s="1">
        <f t="shared" si="901"/>
        <v>4.0684313752650141</v>
      </c>
      <c r="CK111" s="1">
        <f t="shared" si="901"/>
        <v>4.1497076729008882</v>
      </c>
      <c r="CL111" s="1">
        <f t="shared" si="901"/>
        <v>4.2329878247783181</v>
      </c>
      <c r="CM111" s="1">
        <f t="shared" si="901"/>
        <v>4.3183213831441538</v>
      </c>
      <c r="CN111" s="1">
        <f t="shared" si="901"/>
        <v>4.405759125642823</v>
      </c>
      <c r="CO111" s="1">
        <f t="shared" si="901"/>
        <v>4.4953530856196977</v>
      </c>
      <c r="CP111" s="1">
        <f t="shared" si="901"/>
        <v>4.587156583173849</v>
      </c>
      <c r="CQ111" s="1">
        <f t="shared" si="901"/>
        <v>4.6812242569787132</v>
      </c>
      <c r="CR111" s="1">
        <f t="shared" si="901"/>
        <v>4.7776120968896709</v>
      </c>
      <c r="CS111" s="1">
        <f t="shared" si="901"/>
        <v>4.8763774773579804</v>
      </c>
      <c r="CT111" s="1">
        <f t="shared" si="901"/>
        <v>4.977579191671035</v>
      </c>
      <c r="CU111" s="1">
        <f t="shared" si="901"/>
        <v>5.0812774870393493</v>
      </c>
      <c r="CV111" s="1">
        <f t="shared" si="901"/>
        <v>5.1875341005512308</v>
      </c>
      <c r="CW111" s="1">
        <f t="shared" si="901"/>
        <v>5.2964122960165856</v>
      </c>
      <c r="CX111" s="1">
        <f t="shared" si="901"/>
        <v>5.4079769017218604</v>
      </c>
      <c r="CY111" s="1">
        <f t="shared" si="901"/>
        <v>5.522294349118626</v>
      </c>
      <c r="CZ111" s="1">
        <f t="shared" si="901"/>
        <v>5.6394327124689241</v>
      </c>
      <c r="DA111" s="1">
        <f t="shared" si="901"/>
        <v>5.7594617494710105</v>
      </c>
      <c r="DB111" s="1">
        <f t="shared" si="901"/>
        <v>5.8824529428897439</v>
      </c>
      <c r="DC111" s="1">
        <f t="shared" si="901"/>
        <v>6.0084795432164864</v>
      </c>
      <c r="DD111" s="1">
        <f t="shared" si="901"/>
        <v>6.1376166123839431</v>
      </c>
      <c r="DE111" s="1">
        <f t="shared" si="901"/>
        <v>6.269941068562054</v>
      </c>
      <c r="DF111" s="1">
        <f t="shared" si="901"/>
        <v>6.4055317320616565</v>
      </c>
      <c r="DG111" s="1">
        <f t="shared" si="901"/>
        <v>6.5444693723733183</v>
      </c>
      <c r="DH111" s="1">
        <f t="shared" si="901"/>
        <v>6.68683675636942</v>
      </c>
      <c r="DI111" s="1">
        <f t="shared" si="901"/>
        <v>6.8327186976982421</v>
      </c>
      <c r="DJ111" s="1">
        <f t="shared" si="901"/>
        <v>6.982202107399532</v>
      </c>
      <c r="DK111" s="1">
        <f t="shared" si="901"/>
        <v>7.1353760457717836</v>
      </c>
      <c r="DL111" s="1">
        <f t="shared" si="901"/>
        <v>7.2923317755221468</v>
      </c>
      <c r="DM111" s="1">
        <f t="shared" si="901"/>
        <v>7.453162816230706</v>
      </c>
      <c r="DN111" s="1">
        <f t="shared" si="901"/>
        <v>7.6179650001616359</v>
      </c>
      <c r="DO111" s="1">
        <f t="shared" si="901"/>
        <v>7.7868365294545336</v>
      </c>
      <c r="DP111" s="1">
        <f t="shared" si="901"/>
        <v>7.9598780347300453</v>
      </c>
      <c r="DQ111" s="1">
        <f t="shared" si="901"/>
        <v>7.6187958322661551</v>
      </c>
      <c r="DR111" s="1">
        <f t="shared" si="901"/>
        <v>7.8014454544553198</v>
      </c>
      <c r="DS111" s="1">
        <f t="shared" si="901"/>
        <v>7.9884738374382271</v>
      </c>
      <c r="DT111" s="1">
        <f t="shared" si="901"/>
        <v>8.1799859556783279</v>
      </c>
      <c r="DU111" s="1">
        <f t="shared" si="901"/>
        <v>8.3760893002501593</v>
      </c>
      <c r="DV111" s="1">
        <f t="shared" si="901"/>
        <v>8.5768939391714714</v>
      </c>
      <c r="DW111" s="1">
        <f t="shared" si="901"/>
        <v>8.7825125791817058</v>
      </c>
      <c r="DX111" s="1">
        <f t="shared" si="901"/>
        <v>8.993060629001544</v>
      </c>
      <c r="DY111" s="1">
        <f t="shared" si="901"/>
        <v>9.2086562641089884</v>
      </c>
      <c r="DZ111" s="1">
        <f t="shared" si="901"/>
        <v>9.4294204930683989</v>
      </c>
      <c r="EA111" s="1">
        <f t="shared" si="901"/>
        <v>9.6554772254496175</v>
      </c>
      <c r="EB111" s="1">
        <f t="shared" si="901"/>
        <v>9.8869533413753938</v>
      </c>
      <c r="EC111" s="1">
        <f t="shared" si="901"/>
        <v>10.123978762736106</v>
      </c>
      <c r="ED111" s="1">
        <f t="shared" si="901"/>
        <v>10.366686526111737</v>
      </c>
      <c r="EE111" s="1">
        <f t="shared" si="901"/>
        <v>10.615212857442057</v>
      </c>
      <c r="EF111" s="1">
        <f t="shared" si="901"/>
        <v>10.869697248486917</v>
      </c>
      <c r="EG111" s="1">
        <f t="shared" si="901"/>
        <v>11.130282535119571</v>
      </c>
      <c r="EH111" s="1">
        <f t="shared" si="901"/>
        <v>11.39711497749696</v>
      </c>
      <c r="EI111" s="1">
        <f t="shared" si="901"/>
        <v>11.670344342151969</v>
      </c>
      <c r="EJ111" s="1">
        <f t="shared" si="901"/>
        <v>11.950123986053713</v>
      </c>
      <c r="EK111" s="1">
        <f t="shared" si="901"/>
        <v>12.236610942683075</v>
      </c>
      <c r="EL111" s="1">
        <f t="shared" si="901"/>
        <v>12.529966010171751</v>
      </c>
      <c r="EM111" s="1">
        <f t="shared" si="901"/>
        <v>12.830353841554317</v>
      </c>
      <c r="EN111" s="1">
        <f t="shared" si="901"/>
        <v>13.137943037183961</v>
      </c>
      <c r="EO111" s="1">
        <f t="shared" si="901"/>
        <v>13.452906239363728</v>
      </c>
      <c r="EP111" s="1">
        <f t="shared" si="901"/>
        <v>13.775420229246457</v>
      </c>
      <c r="EQ111" s="1">
        <f t="shared" si="901"/>
        <v>14.105666026057692</v>
      </c>
      <c r="ER111" s="1">
        <f t="shared" si="901"/>
        <v>14.443828988697373</v>
      </c>
      <c r="ES111" s="1">
        <f t="shared" si="901"/>
        <v>14.790098919777257</v>
      </c>
      <c r="ET111" s="1">
        <f t="shared" si="898"/>
        <v>15.144670172152479</v>
      </c>
      <c r="EU111" s="1">
        <f t="shared" si="898"/>
        <v>15.507741758007061</v>
      </c>
      <c r="EV111" s="1">
        <f t="shared" si="898"/>
        <v>15.879517460554618</v>
      </c>
      <c r="EW111" s="1">
        <f t="shared" si="898"/>
        <v>16.260205948416861</v>
      </c>
      <c r="EX111" s="1">
        <f t="shared" si="898"/>
        <v>16.650020892744227</v>
      </c>
      <c r="EY111" s="1">
        <f t="shared" si="898"/>
        <v>17.049181087144248</v>
      </c>
      <c r="EZ111" s="1">
        <f t="shared" si="898"/>
        <v>17.457910570485097</v>
      </c>
      <c r="FA111" s="1">
        <f t="shared" si="898"/>
        <v>17.876438752643104</v>
      </c>
      <c r="FB111" s="1">
        <f t="shared" si="898"/>
        <v>18.305000543264921</v>
      </c>
      <c r="FC111" s="1">
        <f t="shared" si="898"/>
        <v>18.74383648361658</v>
      </c>
      <c r="FD111" s="1">
        <f t="shared" si="898"/>
        <v>19.193192881593419</v>
      </c>
      <c r="FE111" s="1">
        <f t="shared" si="898"/>
        <v>19.653321949966696</v>
      </c>
      <c r="FF111" s="1">
        <f t="shared" si="898"/>
        <v>20.124481947944453</v>
      </c>
      <c r="FG111" s="1">
        <f t="shared" si="898"/>
        <v>20.606937326126101</v>
      </c>
      <c r="FH111" s="1">
        <f t="shared" si="898"/>
        <v>21.100958874932093</v>
      </c>
      <c r="FI111" s="1">
        <f t="shared" si="898"/>
        <v>21.606823876591953</v>
      </c>
      <c r="FJ111" s="1">
        <f t="shared" si="898"/>
        <v>22.124816260776047</v>
      </c>
      <c r="FK111" s="1">
        <f t="shared" si="898"/>
        <v>22.655226763958343</v>
      </c>
      <c r="FL111" s="1">
        <f t="shared" si="898"/>
        <v>23.198353092599714</v>
      </c>
      <c r="FM111" s="1">
        <f t="shared" si="898"/>
        <v>23.754500090243287</v>
      </c>
      <c r="FN111" s="1">
        <f t="shared" si="898"/>
        <v>24.323979908615698</v>
      </c>
      <c r="FO111" s="1">
        <f t="shared" si="898"/>
        <v>24.907112182830225</v>
      </c>
      <c r="FP111" s="1">
        <f t="shared" si="898"/>
        <v>25.504224210790159</v>
      </c>
      <c r="FQ111" s="1">
        <f t="shared" si="898"/>
        <v>26.115651136893124</v>
      </c>
      <c r="FR111" s="1">
        <f t="shared" si="898"/>
        <v>26.741736140139466</v>
      </c>
      <c r="FS111">
        <f t="shared" si="877"/>
        <v>5.4998755725369559E-2</v>
      </c>
      <c r="FT111">
        <f t="shared" si="816"/>
        <v>1.4707622136438174</v>
      </c>
    </row>
    <row r="112" spans="3:176" x14ac:dyDescent="0.15">
      <c r="C112" s="6">
        <v>83</v>
      </c>
      <c r="BC112" s="1"/>
      <c r="CI112" s="12">
        <f t="shared" ref="CI112:ET112" si="902">S*CI$26^(CI$28-$C112)*CI$27^$C112+CI$24</f>
        <v>3.8361512611446678</v>
      </c>
      <c r="CJ112" s="1">
        <f t="shared" si="902"/>
        <v>3.9116894662982626</v>
      </c>
      <c r="CK112" s="1">
        <f t="shared" si="902"/>
        <v>3.9890896279114703</v>
      </c>
      <c r="CL112" s="1">
        <f t="shared" si="902"/>
        <v>4.0683977891823169</v>
      </c>
      <c r="CM112" s="1">
        <f t="shared" si="902"/>
        <v>4.1496611319296797</v>
      </c>
      <c r="CN112" s="1">
        <f t="shared" si="902"/>
        <v>4.2329280047507112</v>
      </c>
      <c r="CO112" s="1">
        <f t="shared" si="902"/>
        <v>4.3182479518745849</v>
      </c>
      <c r="CP112" s="1">
        <f t="shared" si="902"/>
        <v>4.4056717427297816</v>
      </c>
      <c r="CQ112" s="1">
        <f t="shared" si="902"/>
        <v>4.49525140224255</v>
      </c>
      <c r="CR112" s="1">
        <f t="shared" si="902"/>
        <v>4.5870402418846385</v>
      </c>
      <c r="CS112" s="1">
        <f t="shared" si="902"/>
        <v>4.6810928914888104</v>
      </c>
      <c r="CT112" s="1">
        <f t="shared" si="902"/>
        <v>4.7774653318511469</v>
      </c>
      <c r="CU112" s="1">
        <f t="shared" si="902"/>
        <v>4.8762149281395786</v>
      </c>
      <c r="CV112" s="1">
        <f t="shared" si="902"/>
        <v>4.977400464128598</v>
      </c>
      <c r="CW112" s="1">
        <f t="shared" si="902"/>
        <v>5.0810821772805683</v>
      </c>
      <c r="CX112" s="1">
        <f t="shared" si="902"/>
        <v>5.187321794694582</v>
      </c>
      <c r="CY112" s="1">
        <f t="shared" si="902"/>
        <v>5.2961825699443015</v>
      </c>
      <c r="CZ112" s="1">
        <f t="shared" si="902"/>
        <v>5.4077293208267889</v>
      </c>
      <c r="DA112" s="1">
        <f t="shared" si="902"/>
        <v>5.5220284680448435</v>
      </c>
      <c r="DB112" s="1">
        <f t="shared" si="902"/>
        <v>5.639148074845914</v>
      </c>
      <c r="DC112" s="1">
        <f t="shared" si="902"/>
        <v>5.7591578876412832</v>
      </c>
      <c r="DD112" s="1">
        <f t="shared" si="902"/>
        <v>5.8821293776297159</v>
      </c>
      <c r="DE112" s="1">
        <f t="shared" si="902"/>
        <v>6.008135783450455</v>
      </c>
      <c r="DF112" s="1">
        <f t="shared" si="902"/>
        <v>6.1372521548909944</v>
      </c>
      <c r="DG112" s="1">
        <f t="shared" si="902"/>
        <v>6.2695553976757159</v>
      </c>
      <c r="DH112" s="1">
        <f t="shared" si="902"/>
        <v>6.4051243193621241</v>
      </c>
      <c r="DI112" s="1">
        <f t="shared" si="902"/>
        <v>6.5440396763720763</v>
      </c>
      <c r="DJ112" s="1">
        <f t="shared" si="902"/>
        <v>6.6863842221860583</v>
      </c>
      <c r="DK112" s="1">
        <f t="shared" si="902"/>
        <v>6.8322427567292792</v>
      </c>
      <c r="DL112" s="1">
        <f t="shared" si="902"/>
        <v>6.9817021769790575</v>
      </c>
      <c r="DM112" s="1">
        <f t="shared" si="902"/>
        <v>7.1348515288236962</v>
      </c>
      <c r="DN112" s="1">
        <f t="shared" si="902"/>
        <v>7.2917820602037979</v>
      </c>
      <c r="DO112" s="1">
        <f t="shared" si="902"/>
        <v>7.452587275567736</v>
      </c>
      <c r="DP112" s="1">
        <f t="shared" si="902"/>
        <v>7.6173629916737751</v>
      </c>
      <c r="DQ112" s="1">
        <f t="shared" si="902"/>
        <v>7.2653145865288886</v>
      </c>
      <c r="DR112" s="1">
        <f t="shared" si="902"/>
        <v>7.4394900065729557</v>
      </c>
      <c r="DS112" s="1">
        <f t="shared" si="902"/>
        <v>7.6178410306581421</v>
      </c>
      <c r="DT112" s="1">
        <f t="shared" si="902"/>
        <v>7.8004677628582852</v>
      </c>
      <c r="DU112" s="1">
        <f t="shared" si="902"/>
        <v>7.9874727070977558</v>
      </c>
      <c r="DV112" s="1">
        <f t="shared" si="902"/>
        <v>8.1789608246844079</v>
      </c>
      <c r="DW112" s="1">
        <f t="shared" si="902"/>
        <v>8.3750395932218051</v>
      </c>
      <c r="DX112" s="1">
        <f t="shared" si="902"/>
        <v>8.5758190669337626</v>
      </c>
      <c r="DY112" s="1">
        <f t="shared" si="902"/>
        <v>8.7814119384351113</v>
      </c>
      <c r="DZ112" s="1">
        <f t="shared" si="902"/>
        <v>8.9919336019832894</v>
      </c>
      <c r="EA112" s="1">
        <f t="shared" si="902"/>
        <v>9.20750221824634</v>
      </c>
      <c r="EB112" s="1">
        <f t="shared" si="902"/>
        <v>9.4282387806235981</v>
      </c>
      <c r="EC112" s="1">
        <f t="shared" si="902"/>
        <v>9.6542671831563265</v>
      </c>
      <c r="ED112" s="1">
        <f t="shared" si="902"/>
        <v>9.8857142900664314</v>
      </c>
      <c r="EE112" s="1">
        <f t="shared" si="902"/>
        <v>10.122710006962235</v>
      </c>
      <c r="EF112" s="1">
        <f t="shared" si="902"/>
        <v>10.365387353751329</v>
      </c>
      <c r="EG112" s="1">
        <f t="shared" si="902"/>
        <v>10.613882539301393</v>
      </c>
      <c r="EH112" s="1">
        <f t="shared" si="902"/>
        <v>10.868335037890917</v>
      </c>
      <c r="EI112" s="1">
        <f t="shared" si="902"/>
        <v>11.1288876674927</v>
      </c>
      <c r="EJ112" s="1">
        <f t="shared" si="902"/>
        <v>11.395686669934088</v>
      </c>
      <c r="EK112" s="1">
        <f t="shared" si="902"/>
        <v>11.668881792978942</v>
      </c>
      <c r="EL112" s="1">
        <f t="shared" si="902"/>
        <v>11.948626374377403</v>
      </c>
      <c r="EM112" s="1">
        <f t="shared" si="902"/>
        <v>12.235077427930625</v>
      </c>
      <c r="EN112" s="1">
        <f t="shared" si="902"/>
        <v>12.528395731618783</v>
      </c>
      <c r="EO112" s="1">
        <f t="shared" si="902"/>
        <v>12.828745917841834</v>
      </c>
      <c r="EP112" s="1">
        <f t="shared" si="902"/>
        <v>13.136296565823647</v>
      </c>
      <c r="EQ112" s="1">
        <f t="shared" si="902"/>
        <v>13.451220296231432</v>
      </c>
      <c r="ER112" s="1">
        <f t="shared" si="902"/>
        <v>13.77369386806347</v>
      </c>
      <c r="ES112" s="1">
        <f t="shared" si="902"/>
        <v>14.103898277859646</v>
      </c>
      <c r="ET112" s="1">
        <f t="shared" si="902"/>
        <v>14.442018861290384</v>
      </c>
      <c r="EU112" s="1">
        <f t="shared" si="898"/>
        <v>14.788245397181017</v>
      </c>
      <c r="EV112" s="1">
        <f t="shared" si="898"/>
        <v>15.142772214030019</v>
      </c>
      <c r="EW112" s="1">
        <f t="shared" si="898"/>
        <v>15.505798299080855</v>
      </c>
      <c r="EX112" s="1">
        <f t="shared" si="898"/>
        <v>15.877527410008627</v>
      </c>
      <c r="EY112" s="1">
        <f t="shared" si="898"/>
        <v>16.258168189284326</v>
      </c>
      <c r="EZ112" s="1">
        <f t="shared" si="898"/>
        <v>16.647934281280701</v>
      </c>
      <c r="FA112" s="1">
        <f t="shared" si="898"/>
        <v>17.047044452185695</v>
      </c>
      <c r="FB112" s="1">
        <f t="shared" si="898"/>
        <v>17.455722712790497</v>
      </c>
      <c r="FC112" s="1">
        <f t="shared" si="898"/>
        <v>17.874198444221364</v>
      </c>
      <c r="FD112" s="1">
        <f t="shared" si="898"/>
        <v>18.30270652668564</v>
      </c>
      <c r="FE112" s="1">
        <f t="shared" si="898"/>
        <v>18.741487471304282</v>
      </c>
      <c r="FF112" s="1">
        <f t="shared" si="898"/>
        <v>19.190787555104869</v>
      </c>
      <c r="FG112" s="1">
        <f t="shared" si="898"/>
        <v>19.650858959250876</v>
      </c>
      <c r="FH112" s="1">
        <f t="shared" si="898"/>
        <v>20.121959910584827</v>
      </c>
      <c r="FI112" s="1">
        <f t="shared" si="898"/>
        <v>20.604354826564705</v>
      </c>
      <c r="FJ112" s="1">
        <f t="shared" si="898"/>
        <v>21.098314463674992</v>
      </c>
      <c r="FK112" s="1">
        <f t="shared" si="898"/>
        <v>21.604116069395701</v>
      </c>
      <c r="FL112" s="1">
        <f t="shared" si="898"/>
        <v>22.122043537814594</v>
      </c>
      <c r="FM112" s="1">
        <f t="shared" si="898"/>
        <v>22.65238756897001</v>
      </c>
      <c r="FN112" s="1">
        <f t="shared" si="898"/>
        <v>23.195445832013696</v>
      </c>
      <c r="FO112" s="1">
        <f t="shared" si="898"/>
        <v>23.751523132285225</v>
      </c>
      <c r="FP112" s="1">
        <f t="shared" si="898"/>
        <v>24.320931582391804</v>
      </c>
      <c r="FQ112" s="1">
        <f t="shared" si="898"/>
        <v>24.903990777389438</v>
      </c>
      <c r="FR112" s="1">
        <f t="shared" si="898"/>
        <v>25.501027974163833</v>
      </c>
      <c r="FS112">
        <f t="shared" si="877"/>
        <v>5.8311933781114718E-2</v>
      </c>
      <c r="FT112">
        <f t="shared" si="816"/>
        <v>1.4870142545797955</v>
      </c>
    </row>
    <row r="113" spans="3:176" x14ac:dyDescent="0.15">
      <c r="C113" s="6">
        <v>84</v>
      </c>
      <c r="BC113" s="1"/>
      <c r="CJ113" s="12">
        <f t="shared" ref="CJ113:EU113" si="903">S*CJ$26^(CJ$28-$C113)*CJ$27^$C113+CJ$24</f>
        <v>3.7624456146796024</v>
      </c>
      <c r="CK113" s="1">
        <f t="shared" si="903"/>
        <v>3.8361550628567276</v>
      </c>
      <c r="CL113" s="1">
        <f t="shared" si="903"/>
        <v>3.9116812415000357</v>
      </c>
      <c r="CM113" s="1">
        <f t="shared" si="903"/>
        <v>3.9890690753945104</v>
      </c>
      <c r="CN113" s="1">
        <f t="shared" si="903"/>
        <v>4.0683646002882803</v>
      </c>
      <c r="CO113" s="1">
        <f t="shared" si="903"/>
        <v>4.1496149903660866</v>
      </c>
      <c r="CP113" s="1">
        <f t="shared" si="903"/>
        <v>4.2328685864021631</v>
      </c>
      <c r="CQ113" s="1">
        <f t="shared" si="903"/>
        <v>4.3181749246093064</v>
      </c>
      <c r="CR113" s="1">
        <f t="shared" si="903"/>
        <v>4.405584766201379</v>
      </c>
      <c r="CS113" s="1">
        <f t="shared" si="903"/>
        <v>4.4951501276868679</v>
      </c>
      <c r="CT113" s="1">
        <f t="shared" si="903"/>
        <v>4.5869243119115959</v>
      </c>
      <c r="CU113" s="1">
        <f t="shared" si="903"/>
        <v>4.680961939869082</v>
      </c>
      <c r="CV113" s="1">
        <f t="shared" si="903"/>
        <v>4.7773189832975742</v>
      </c>
      <c r="CW113" s="1">
        <f t="shared" si="903"/>
        <v>4.8760527980831787</v>
      </c>
      <c r="CX113" s="1">
        <f t="shared" si="903"/>
        <v>4.9772221584890257</v>
      </c>
      <c r="CY113" s="1">
        <f t="shared" si="903"/>
        <v>5.0808872922309067</v>
      </c>
      <c r="CZ113" s="1">
        <f t="shared" si="903"/>
        <v>5.1871099164203098</v>
      </c>
      <c r="DA113" s="1">
        <f t="shared" si="903"/>
        <v>5.2959532743963127</v>
      </c>
      <c r="DB113" s="1">
        <f t="shared" si="903"/>
        <v>5.4074821734682947</v>
      </c>
      <c r="DC113" s="1">
        <f t="shared" si="903"/>
        <v>5.5217630235920154</v>
      </c>
      <c r="DD113" s="1">
        <f t="shared" si="903"/>
        <v>5.6388638770021187</v>
      </c>
      <c r="DE113" s="1">
        <f t="shared" si="903"/>
        <v>5.758854468824735</v>
      </c>
      <c r="DF113" s="1">
        <f t="shared" si="903"/>
        <v>5.88180625869441</v>
      </c>
      <c r="DG113" s="1">
        <f t="shared" si="903"/>
        <v>6.0077924734001886</v>
      </c>
      <c r="DH113" s="1">
        <f t="shared" si="903"/>
        <v>6.1368881505863131</v>
      </c>
      <c r="DI113" s="1">
        <f t="shared" si="903"/>
        <v>6.2691701835336202</v>
      </c>
      <c r="DJ113" s="1">
        <f t="shared" si="903"/>
        <v>6.4047173670483497</v>
      </c>
      <c r="DK113" s="1">
        <f t="shared" si="903"/>
        <v>6.5436104444857621</v>
      </c>
      <c r="DL113" s="1">
        <f t="shared" si="903"/>
        <v>6.6859321559366123</v>
      </c>
      <c r="DM113" s="1">
        <f t="shared" si="903"/>
        <v>6.8317672876052606</v>
      </c>
      <c r="DN113" s="1">
        <f t="shared" si="903"/>
        <v>6.9812027224088711</v>
      </c>
      <c r="DO113" s="1">
        <f t="shared" si="903"/>
        <v>7.1343274918278885</v>
      </c>
      <c r="DP113" s="1">
        <f t="shared" si="903"/>
        <v>7.2912328290387585</v>
      </c>
      <c r="DQ113" s="1">
        <f t="shared" si="903"/>
        <v>6.9282334378461741</v>
      </c>
      <c r="DR113" s="1">
        <f t="shared" si="903"/>
        <v>7.0943278243766175</v>
      </c>
      <c r="DS113" s="1">
        <f t="shared" si="903"/>
        <v>7.2644040838454398</v>
      </c>
      <c r="DT113" s="1">
        <f t="shared" si="903"/>
        <v>7.4385576759031933</v>
      </c>
      <c r="DU113" s="1">
        <f t="shared" si="903"/>
        <v>7.6168863487076361</v>
      </c>
      <c r="DV113" s="1">
        <f t="shared" si="903"/>
        <v>7.7994901937873724</v>
      </c>
      <c r="DW113" s="1">
        <f t="shared" si="903"/>
        <v>7.9864717022207907</v>
      </c>
      <c r="DX113" s="1">
        <f t="shared" si="903"/>
        <v>8.1779358221618033</v>
      </c>
      <c r="DY113" s="1">
        <f t="shared" si="903"/>
        <v>8.3739900177446778</v>
      </c>
      <c r="DZ113" s="1">
        <f t="shared" si="903"/>
        <v>8.5747443294010353</v>
      </c>
      <c r="EA113" s="1">
        <f t="shared" si="903"/>
        <v>8.7803114356228509</v>
      </c>
      <c r="EB113" s="1">
        <f t="shared" si="903"/>
        <v>8.9908067162061478</v>
      </c>
      <c r="EC113" s="1">
        <f t="shared" si="903"/>
        <v>9.2063483170108551</v>
      </c>
      <c r="ED113" s="1">
        <f t="shared" si="903"/>
        <v>9.4270572162731856</v>
      </c>
      <c r="EE113" s="1">
        <f t="shared" si="903"/>
        <v>9.6530572925077784</v>
      </c>
      <c r="EF113" s="1">
        <f t="shared" si="903"/>
        <v>9.8844753940376755</v>
      </c>
      <c r="EG113" s="1">
        <f t="shared" si="903"/>
        <v>10.121441410191188</v>
      </c>
      <c r="EH113" s="1">
        <f t="shared" si="903"/>
        <v>10.364088344205605</v>
      </c>
      <c r="EI113" s="1">
        <f t="shared" si="903"/>
        <v>10.612552387878662</v>
      </c>
      <c r="EJ113" s="1">
        <f t="shared" si="903"/>
        <v>10.866972998009674</v>
      </c>
      <c r="EK113" s="1">
        <f t="shared" si="903"/>
        <v>11.127492974673224</v>
      </c>
      <c r="EL113" s="1">
        <f t="shared" si="903"/>
        <v>11.394258541369362</v>
      </c>
      <c r="EM113" s="1">
        <f t="shared" si="903"/>
        <v>11.667419427095286</v>
      </c>
      <c r="EN113" s="1">
        <f t="shared" si="903"/>
        <v>11.947128950384561</v>
      </c>
      <c r="EO113" s="1">
        <f t="shared" si="903"/>
        <v>12.233544105361082</v>
      </c>
      <c r="EP113" s="1">
        <f t="shared" si="903"/>
        <v>12.526825649856033</v>
      </c>
      <c r="EQ113" s="1">
        <f t="shared" si="903"/>
        <v>12.827138195637325</v>
      </c>
      <c r="ER113" s="1">
        <f t="shared" si="903"/>
        <v>13.13465030080218</v>
      </c>
      <c r="ES113" s="1">
        <f t="shared" si="903"/>
        <v>13.449534564384651</v>
      </c>
      <c r="ET113" s="1">
        <f t="shared" si="903"/>
        <v>13.771967723231262</v>
      </c>
      <c r="EU113" s="1">
        <f t="shared" si="903"/>
        <v>14.102130751199081</v>
      </c>
      <c r="EV113" s="1">
        <f t="shared" ref="EV113:FR117" si="904">S*EV$26^(EV$28-$C113)*EV$27^$C113+EV$24</f>
        <v>14.440208960731912</v>
      </c>
      <c r="EW113" s="1">
        <f t="shared" si="904"/>
        <v>14.786392106871658</v>
      </c>
      <c r="EX113" s="1">
        <f t="shared" si="904"/>
        <v>15.140874493763192</v>
      </c>
      <c r="EY113" s="1">
        <f t="shared" si="904"/>
        <v>15.503855083712516</v>
      </c>
      <c r="EZ113" s="1">
        <f t="shared" si="904"/>
        <v>15.875537608859458</v>
      </c>
      <c r="FA113" s="1">
        <f t="shared" si="904"/>
        <v>16.25613068552753</v>
      </c>
      <c r="FB113" s="1">
        <f t="shared" si="904"/>
        <v>16.645847931315195</v>
      </c>
      <c r="FC113" s="1">
        <f t="shared" si="904"/>
        <v>17.044908084994191</v>
      </c>
      <c r="FD113" s="1">
        <f t="shared" si="904"/>
        <v>17.453535129282269</v>
      </c>
      <c r="FE113" s="1">
        <f t="shared" si="904"/>
        <v>17.87195841655922</v>
      </c>
      <c r="FF113" s="1">
        <f t="shared" si="904"/>
        <v>18.300412797596767</v>
      </c>
      <c r="FG113" s="1">
        <f t="shared" si="904"/>
        <v>18.739138753374561</v>
      </c>
      <c r="FH113" s="1">
        <f t="shared" si="904"/>
        <v>19.188382530056284</v>
      </c>
      <c r="FI113" s="1">
        <f t="shared" si="904"/>
        <v>19.648396277201609</v>
      </c>
      <c r="FJ113" s="1">
        <f t="shared" si="904"/>
        <v>20.1194381892916</v>
      </c>
      <c r="FK113" s="1">
        <f t="shared" si="904"/>
        <v>20.601772650646939</v>
      </c>
      <c r="FL113" s="1">
        <f t="shared" si="904"/>
        <v>21.095670383820412</v>
      </c>
      <c r="FM113" s="1">
        <f t="shared" si="904"/>
        <v>21.601408601546861</v>
      </c>
      <c r="FN113" s="1">
        <f t="shared" si="904"/>
        <v>22.119271162335917</v>
      </c>
      <c r="FO113" s="1">
        <f t="shared" si="904"/>
        <v>22.649548729794851</v>
      </c>
      <c r="FP113" s="1">
        <f t="shared" si="904"/>
        <v>23.192538935770958</v>
      </c>
      <c r="FQ113" s="1">
        <f t="shared" si="904"/>
        <v>23.748546547405052</v>
      </c>
      <c r="FR113" s="1">
        <f t="shared" si="904"/>
        <v>24.317883638189798</v>
      </c>
      <c r="FS113">
        <f t="shared" si="877"/>
        <v>6.0394502844725924E-2</v>
      </c>
      <c r="FT113">
        <f t="shared" si="816"/>
        <v>1.4686664925643678</v>
      </c>
    </row>
    <row r="114" spans="3:176" x14ac:dyDescent="0.15">
      <c r="C114" s="6">
        <v>85</v>
      </c>
      <c r="BC114" s="1"/>
      <c r="CK114" s="12">
        <f t="shared" ref="CK114:EV114" si="905">S*CK$26^(CK$28-$C114)*CK$27^$C114+CK$24</f>
        <v>3.6905364233693398</v>
      </c>
      <c r="CL114" s="1">
        <f t="shared" si="905"/>
        <v>3.7624615379589454</v>
      </c>
      <c r="CM114" s="1">
        <f t="shared" si="905"/>
        <v>3.8361592555852178</v>
      </c>
      <c r="CN114" s="1">
        <f t="shared" si="905"/>
        <v>3.9116734097869403</v>
      </c>
      <c r="CO114" s="1">
        <f t="shared" si="905"/>
        <v>3.9890489180801598</v>
      </c>
      <c r="CP114" s="1">
        <f t="shared" si="905"/>
        <v>4.0683318087643086</v>
      </c>
      <c r="CQ114" s="1">
        <f t="shared" si="905"/>
        <v>4.1495692483912325</v>
      </c>
      <c r="CR114" s="1">
        <f t="shared" si="905"/>
        <v>4.2328095699135098</v>
      </c>
      <c r="CS114" s="1">
        <f t="shared" si="905"/>
        <v>4.3181023015288549</v>
      </c>
      <c r="CT114" s="1">
        <f t="shared" si="905"/>
        <v>4.4054981962378426</v>
      </c>
      <c r="CU114" s="1">
        <f t="shared" si="905"/>
        <v>4.4950492621325644</v>
      </c>
      <c r="CV114" s="1">
        <f t="shared" si="905"/>
        <v>4.5868087934343045</v>
      </c>
      <c r="CW114" s="1">
        <f t="shared" si="905"/>
        <v>4.6808314022987743</v>
      </c>
      <c r="CX114" s="1">
        <f t="shared" si="905"/>
        <v>4.7771730514078561</v>
      </c>
      <c r="CY114" s="1">
        <f t="shared" si="905"/>
        <v>4.8758910873673296</v>
      </c>
      <c r="CZ114" s="1">
        <f t="shared" si="905"/>
        <v>4.9770442749304999</v>
      </c>
      <c r="DA114" s="1">
        <f t="shared" si="905"/>
        <v>5.0806928320681646</v>
      </c>
      <c r="DB114" s="1">
        <f t="shared" si="905"/>
        <v>5.1868984659058288</v>
      </c>
      <c r="DC114" s="1">
        <f t="shared" si="905"/>
        <v>5.2957244095496376</v>
      </c>
      <c r="DD114" s="1">
        <f t="shared" si="905"/>
        <v>5.407235459822985</v>
      </c>
      <c r="DE114" s="1">
        <f t="shared" si="905"/>
        <v>5.5214980159363281</v>
      </c>
      <c r="DF114" s="1">
        <f t="shared" si="905"/>
        <v>5.6385801191132865</v>
      </c>
      <c r="DG114" s="1">
        <f t="shared" si="905"/>
        <v>5.7585514931966717</v>
      </c>
      <c r="DH114" s="1">
        <f t="shared" si="905"/>
        <v>5.8814835862586765</v>
      </c>
      <c r="DI114" s="1">
        <f t="shared" si="905"/>
        <v>6.0074496132400625</v>
      </c>
      <c r="DJ114" s="1">
        <f t="shared" si="905"/>
        <v>6.1365245996437885</v>
      </c>
      <c r="DK114" s="1">
        <f t="shared" si="905"/>
        <v>6.2687854263091607</v>
      </c>
      <c r="DL114" s="1">
        <f t="shared" si="905"/>
        <v>6.4043108752932181</v>
      </c>
      <c r="DM114" s="1">
        <f t="shared" si="905"/>
        <v>6.5431816768867304</v>
      </c>
      <c r="DN114" s="1">
        <f t="shared" si="905"/>
        <v>6.6854805577928955</v>
      </c>
      <c r="DO114" s="1">
        <f t="shared" si="905"/>
        <v>6.8312922904974487</v>
      </c>
      <c r="DP114" s="1">
        <f t="shared" si="905"/>
        <v>6.9807037438596655</v>
      </c>
      <c r="DQ114" s="1">
        <f t="shared" si="905"/>
        <v>6.6067914881883629</v>
      </c>
      <c r="DR114" s="1">
        <f t="shared" si="905"/>
        <v>6.7651797684057717</v>
      </c>
      <c r="DS114" s="1">
        <f t="shared" si="905"/>
        <v>6.9273651787967419</v>
      </c>
      <c r="DT114" s="1">
        <f t="shared" si="905"/>
        <v>7.0934387500709661</v>
      </c>
      <c r="DU114" s="1">
        <f t="shared" si="905"/>
        <v>7.263493695267873</v>
      </c>
      <c r="DV114" s="1">
        <f t="shared" si="905"/>
        <v>7.4376254620748403</v>
      </c>
      <c r="DW114" s="1">
        <f t="shared" si="905"/>
        <v>7.6159317863996421</v>
      </c>
      <c r="DX114" s="1">
        <f t="shared" si="905"/>
        <v>7.7985127472272264</v>
      </c>
      <c r="DY114" s="1">
        <f t="shared" si="905"/>
        <v>7.9854708227916138</v>
      </c>
      <c r="DZ114" s="1">
        <f t="shared" si="905"/>
        <v>8.1769109480944149</v>
      </c>
      <c r="EA114" s="1">
        <f t="shared" si="905"/>
        <v>8.3729405738022962</v>
      </c>
      <c r="EB114" s="1">
        <f t="shared" si="905"/>
        <v>8.573669726556405</v>
      </c>
      <c r="EC114" s="1">
        <f t="shared" si="905"/>
        <v>8.7792110707276425</v>
      </c>
      <c r="ED114" s="1">
        <f t="shared" si="905"/>
        <v>8.9896799716524232</v>
      </c>
      <c r="EE114" s="1">
        <f t="shared" si="905"/>
        <v>9.2051945603844114</v>
      </c>
      <c r="EF114" s="1">
        <f t="shared" si="905"/>
        <v>9.4258757999986091</v>
      </c>
      <c r="EG114" s="1">
        <f t="shared" si="905"/>
        <v>9.6518475534849681</v>
      </c>
      <c r="EH114" s="1">
        <f t="shared" si="905"/>
        <v>9.883236653269666</v>
      </c>
      <c r="EI114" s="1">
        <f t="shared" si="905"/>
        <v>10.120172972403038</v>
      </c>
      <c r="EJ114" s="1">
        <f t="shared" si="905"/>
        <v>10.362789497454164</v>
      </c>
      <c r="EK114" s="1">
        <f t="shared" si="905"/>
        <v>10.611222403152972</v>
      </c>
      <c r="EL114" s="1">
        <f t="shared" si="905"/>
        <v>10.865611128821792</v>
      </c>
      <c r="EM114" s="1">
        <f t="shared" si="905"/>
        <v>11.126098456639237</v>
      </c>
      <c r="EN114" s="1">
        <f t="shared" si="905"/>
        <v>11.392830591780358</v>
      </c>
      <c r="EO114" s="1">
        <f t="shared" si="905"/>
        <v>11.665957244478033</v>
      </c>
      <c r="EP114" s="1">
        <f t="shared" si="905"/>
        <v>11.945631714051668</v>
      </c>
      <c r="EQ114" s="1">
        <f t="shared" si="905"/>
        <v>12.232010974950368</v>
      </c>
      <c r="ER114" s="1">
        <f t="shared" si="905"/>
        <v>12.525255764858837</v>
      </c>
      <c r="ES114" s="1">
        <f t="shared" si="905"/>
        <v>12.825530674915546</v>
      </c>
      <c r="ET114" s="1">
        <f t="shared" si="905"/>
        <v>13.133004242093694</v>
      </c>
      <c r="EU114" s="1">
        <f t="shared" si="905"/>
        <v>13.447849043796907</v>
      </c>
      <c r="EV114" s="1">
        <f t="shared" si="905"/>
        <v>13.770241794722727</v>
      </c>
      <c r="EW114" s="1">
        <f t="shared" si="904"/>
        <v>14.100363446048233</v>
      </c>
      <c r="EX114" s="1">
        <f t="shared" si="904"/>
        <v>14.43839928699353</v>
      </c>
      <c r="EY114" s="1">
        <f t="shared" si="904"/>
        <v>14.784539048820077</v>
      </c>
      <c r="EZ114" s="1">
        <f t="shared" si="904"/>
        <v>15.138977011322183</v>
      </c>
      <c r="FA114" s="1">
        <f t="shared" si="904"/>
        <v>15.501912111871533</v>
      </c>
      <c r="FB114" s="1">
        <f t="shared" si="904"/>
        <v>15.873548057075853</v>
      </c>
      <c r="FC114" s="1">
        <f t="shared" si="904"/>
        <v>16.254093437114488</v>
      </c>
      <c r="FD114" s="1">
        <f t="shared" si="904"/>
        <v>16.643761842814932</v>
      </c>
      <c r="FE114" s="1">
        <f t="shared" si="904"/>
        <v>17.042771985536184</v>
      </c>
      <c r="FF114" s="1">
        <f t="shared" si="904"/>
        <v>17.451347819926067</v>
      </c>
      <c r="FG114" s="1">
        <f t="shared" si="904"/>
        <v>17.869718669621498</v>
      </c>
      <c r="FH114" s="1">
        <f t="shared" si="904"/>
        <v>18.298119355962275</v>
      </c>
      <c r="FI114" s="1">
        <f t="shared" si="904"/>
        <v>18.736790329790519</v>
      </c>
      <c r="FJ114" s="1">
        <f t="shared" si="904"/>
        <v>19.185977806409895</v>
      </c>
      <c r="FK114" s="1">
        <f t="shared" si="904"/>
        <v>19.645933903780229</v>
      </c>
      <c r="FL114" s="1">
        <f t="shared" si="904"/>
        <v>20.116916784025157</v>
      </c>
      <c r="FM114" s="1">
        <f t="shared" si="904"/>
        <v>20.599190798332245</v>
      </c>
      <c r="FN114" s="1">
        <f t="shared" si="904"/>
        <v>21.093026635326819</v>
      </c>
      <c r="FO114" s="1">
        <f t="shared" si="904"/>
        <v>21.598701473002908</v>
      </c>
      <c r="FP114" s="1">
        <f t="shared" si="904"/>
        <v>22.116499134296472</v>
      </c>
      <c r="FQ114" s="1">
        <f t="shared" si="904"/>
        <v>22.646710246388274</v>
      </c>
      <c r="FR114" s="1">
        <f t="shared" si="904"/>
        <v>23.189632403825851</v>
      </c>
      <c r="FS114">
        <f t="shared" si="877"/>
        <v>6.1105026407605137E-2</v>
      </c>
      <c r="FT114">
        <f t="shared" si="816"/>
        <v>1.4170031004184345</v>
      </c>
    </row>
    <row r="115" spans="3:176" x14ac:dyDescent="0.15">
      <c r="C115" s="6">
        <v>86</v>
      </c>
      <c r="BC115" s="1"/>
      <c r="CL115" s="12">
        <f t="shared" ref="CL115:EW115" si="906">S*CL$26^(CL$28-$C115)*CL$27^$C115+CL$24</f>
        <v>3.6203800522818055</v>
      </c>
      <c r="CM115" s="1">
        <f t="shared" si="906"/>
        <v>3.6905641776058169</v>
      </c>
      <c r="CN115" s="1">
        <f t="shared" si="906"/>
        <v>3.7624778504161931</v>
      </c>
      <c r="CO115" s="1">
        <f t="shared" si="906"/>
        <v>3.8361638395124658</v>
      </c>
      <c r="CP115" s="1">
        <f t="shared" si="906"/>
        <v>3.9116659713410478</v>
      </c>
      <c r="CQ115" s="1">
        <f t="shared" si="906"/>
        <v>3.9890291561502229</v>
      </c>
      <c r="CR115" s="1">
        <f t="shared" si="906"/>
        <v>4.0682994147919356</v>
      </c>
      <c r="CS115" s="1">
        <f t="shared" si="906"/>
        <v>4.1495239061863671</v>
      </c>
      <c r="CT115" s="1">
        <f t="shared" si="906"/>
        <v>4.2327509554657077</v>
      </c>
      <c r="CU115" s="1">
        <f t="shared" si="906"/>
        <v>4.3180300828138893</v>
      </c>
      <c r="CV115" s="1">
        <f t="shared" si="906"/>
        <v>4.4054120330195259</v>
      </c>
      <c r="CW115" s="1">
        <f t="shared" si="906"/>
        <v>4.4949488057596705</v>
      </c>
      <c r="CX115" s="1">
        <f t="shared" si="906"/>
        <v>4.586693686632473</v>
      </c>
      <c r="CY115" s="1">
        <f t="shared" si="906"/>
        <v>4.6807012789572626</v>
      </c>
      <c r="CZ115" s="1">
        <f t="shared" si="906"/>
        <v>4.7770275363610191</v>
      </c>
      <c r="DA115" s="1">
        <f t="shared" si="906"/>
        <v>4.8757297961706989</v>
      </c>
      <c r="DB115" s="1">
        <f t="shared" si="906"/>
        <v>4.9768668136313234</v>
      </c>
      <c r="DC115" s="1">
        <f t="shared" si="906"/>
        <v>5.0804987969702715</v>
      </c>
      <c r="DD115" s="1">
        <f t="shared" si="906"/>
        <v>5.1866874433286805</v>
      </c>
      <c r="DE115" s="1">
        <f t="shared" si="906"/>
        <v>5.2954959755814182</v>
      </c>
      <c r="DF115" s="1">
        <f t="shared" si="906"/>
        <v>5.4069891800675904</v>
      </c>
      <c r="DG115" s="1">
        <f t="shared" si="906"/>
        <v>5.5212334452540901</v>
      </c>
      <c r="DH115" s="1">
        <f t="shared" si="906"/>
        <v>5.6382968013552963</v>
      </c>
      <c r="DI115" s="1">
        <f t="shared" si="906"/>
        <v>5.7582489609325247</v>
      </c>
      <c r="DJ115" s="1">
        <f t="shared" si="906"/>
        <v>5.8811613604974866</v>
      </c>
      <c r="DK115" s="1">
        <f t="shared" si="906"/>
        <v>6.007107203144578</v>
      </c>
      <c r="DL115" s="1">
        <f t="shared" si="906"/>
        <v>6.1361615022374387</v>
      </c>
      <c r="DM115" s="1">
        <f t="shared" si="906"/>
        <v>6.2684011261758599</v>
      </c>
      <c r="DN115" s="1">
        <f t="shared" si="906"/>
        <v>6.4039048442697322</v>
      </c>
      <c r="DO115" s="1">
        <f t="shared" si="906"/>
        <v>6.5427533737474635</v>
      </c>
      <c r="DP115" s="1">
        <f t="shared" si="906"/>
        <v>6.685029427926855</v>
      </c>
      <c r="DQ115" s="1">
        <f t="shared" si="906"/>
        <v>6.3002631421102722</v>
      </c>
      <c r="DR115" s="1">
        <f t="shared" si="906"/>
        <v>6.4513028481128014</v>
      </c>
      <c r="DS115" s="1">
        <f t="shared" si="906"/>
        <v>6.6059635128395531</v>
      </c>
      <c r="DT115" s="1">
        <f t="shared" si="906"/>
        <v>6.7643319435442608</v>
      </c>
      <c r="DU115" s="1">
        <f t="shared" si="906"/>
        <v>6.926497028559143</v>
      </c>
      <c r="DV115" s="1">
        <f t="shared" si="906"/>
        <v>7.0925497871857512</v>
      </c>
      <c r="DW115" s="1">
        <f t="shared" si="906"/>
        <v>7.2625834207818887</v>
      </c>
      <c r="DX115" s="1">
        <f t="shared" si="906"/>
        <v>7.4366933650732507</v>
      </c>
      <c r="DY115" s="1">
        <f t="shared" si="906"/>
        <v>7.614977343719163</v>
      </c>
      <c r="DZ115" s="1">
        <f t="shared" si="906"/>
        <v>7.7975354231624943</v>
      </c>
      <c r="EA115" s="1">
        <f t="shared" si="906"/>
        <v>7.9844700687944981</v>
      </c>
      <c r="EB115" s="1">
        <f t="shared" si="906"/>
        <v>8.1758862024661418</v>
      </c>
      <c r="EC115" s="1">
        <f t="shared" si="906"/>
        <v>8.3718912613781704</v>
      </c>
      <c r="ED115" s="1">
        <f t="shared" si="906"/>
        <v>8.572595258382993</v>
      </c>
      <c r="EE115" s="1">
        <f t="shared" si="906"/>
        <v>8.778110843732204</v>
      </c>
      <c r="EF115" s="1">
        <f t="shared" si="906"/>
        <v>8.9885533683044105</v>
      </c>
      <c r="EG115" s="1">
        <f t="shared" si="906"/>
        <v>9.2040409483488848</v>
      </c>
      <c r="EH115" s="1">
        <f t="shared" si="906"/>
        <v>9.4246945317813076</v>
      </c>
      <c r="EI115" s="1">
        <f t="shared" si="906"/>
        <v>9.6506379660688939</v>
      </c>
      <c r="EJ115" s="1">
        <f t="shared" si="906"/>
        <v>9.8819980677429413</v>
      </c>
      <c r="EK115" s="1">
        <f t="shared" si="906"/>
        <v>10.118904693577859</v>
      </c>
      <c r="EL115" s="1">
        <f t="shared" si="906"/>
        <v>10.361490813476603</v>
      </c>
      <c r="EM115" s="1">
        <f t="shared" si="906"/>
        <v>10.609892585103433</v>
      </c>
      <c r="EN115" s="1">
        <f t="shared" si="906"/>
        <v>10.864249430305879</v>
      </c>
      <c r="EO115" s="1">
        <f t="shared" si="906"/>
        <v>11.124704113368832</v>
      </c>
      <c r="EP115" s="1">
        <f t="shared" si="906"/>
        <v>11.391402821144638</v>
      </c>
      <c r="EQ115" s="1">
        <f t="shared" si="906"/>
        <v>11.664495245104211</v>
      </c>
      <c r="ER115" s="1">
        <f t="shared" si="906"/>
        <v>11.944134665355209</v>
      </c>
      <c r="ES115" s="1">
        <f t="shared" si="906"/>
        <v>12.230478036674393</v>
      </c>
      <c r="ET115" s="1">
        <f t="shared" si="906"/>
        <v>12.523686076602537</v>
      </c>
      <c r="EU115" s="1">
        <f t="shared" si="906"/>
        <v>12.823923355651239</v>
      </c>
      <c r="EV115" s="1">
        <f t="shared" si="906"/>
        <v>13.13135838967233</v>
      </c>
      <c r="EW115" s="1">
        <f t="shared" si="906"/>
        <v>13.446163734441729</v>
      </c>
      <c r="EX115" s="1">
        <f t="shared" si="904"/>
        <v>13.768516082510748</v>
      </c>
      <c r="EY115" s="1">
        <f t="shared" si="904"/>
        <v>14.098596362379334</v>
      </c>
      <c r="EZ115" s="1">
        <f t="shared" si="904"/>
        <v>14.436589840046814</v>
      </c>
      <c r="FA115" s="1">
        <f t="shared" si="904"/>
        <v>14.782686222997162</v>
      </c>
      <c r="FB115" s="1">
        <f t="shared" si="904"/>
        <v>15.137079766677191</v>
      </c>
      <c r="FC115" s="1">
        <f t="shared" si="904"/>
        <v>15.499969383527374</v>
      </c>
      <c r="FD115" s="1">
        <f t="shared" si="904"/>
        <v>15.871558754626564</v>
      </c>
      <c r="FE115" s="1">
        <f t="shared" si="904"/>
        <v>16.252056444013185</v>
      </c>
      <c r="FF115" s="1">
        <f t="shared" si="904"/>
        <v>16.641676015747144</v>
      </c>
      <c r="FG115" s="1">
        <f t="shared" si="904"/>
        <v>17.040636153778117</v>
      </c>
      <c r="FH115" s="1">
        <f t="shared" si="904"/>
        <v>17.449160784687518</v>
      </c>
      <c r="FI115" s="1">
        <f t="shared" si="904"/>
        <v>17.867479203373012</v>
      </c>
      <c r="FJ115" s="1">
        <f t="shared" si="904"/>
        <v>18.295826201746134</v>
      </c>
      <c r="FK115" s="1">
        <f t="shared" si="904"/>
        <v>18.734442200515272</v>
      </c>
      <c r="FL115" s="1">
        <f t="shared" si="904"/>
        <v>19.183573384127929</v>
      </c>
      <c r="FM115" s="1">
        <f t="shared" si="904"/>
        <v>19.643471838948038</v>
      </c>
      <c r="FN115" s="1">
        <f t="shared" si="904"/>
        <v>20.114395694745891</v>
      </c>
      <c r="FO115" s="1">
        <f t="shared" si="904"/>
        <v>20.59660926958006</v>
      </c>
      <c r="FP115" s="1">
        <f t="shared" si="904"/>
        <v>21.090383218152681</v>
      </c>
      <c r="FQ115" s="1">
        <f t="shared" si="904"/>
        <v>21.595994683721315</v>
      </c>
      <c r="FR115" s="1">
        <f t="shared" si="904"/>
        <v>22.113727453652711</v>
      </c>
      <c r="FS115">
        <f t="shared" si="877"/>
        <v>6.0394502844725924E-2</v>
      </c>
      <c r="FT115">
        <f t="shared" si="816"/>
        <v>1.3355475756071225</v>
      </c>
    </row>
    <row r="116" spans="3:176" x14ac:dyDescent="0.15">
      <c r="C116" s="6">
        <v>87</v>
      </c>
      <c r="BC116" s="1"/>
      <c r="CM116" s="12">
        <f t="shared" ref="CM116:EX116" si="907">S*CM$26^(CM$28-$C116)*CM$27^$C116+CM$24</f>
        <v>3.5519339264011167</v>
      </c>
      <c r="CN116" s="1">
        <f t="shared" si="907"/>
        <v>3.6204193539255436</v>
      </c>
      <c r="CO116" s="1">
        <f t="shared" si="907"/>
        <v>3.6905923192287338</v>
      </c>
      <c r="CP116" s="1">
        <f t="shared" si="907"/>
        <v>3.7624945522340481</v>
      </c>
      <c r="CQ116" s="1">
        <f t="shared" si="907"/>
        <v>3.8361688148209243</v>
      </c>
      <c r="CR116" s="1">
        <f t="shared" si="907"/>
        <v>3.9116589263445531</v>
      </c>
      <c r="CS116" s="1">
        <f t="shared" si="907"/>
        <v>3.9890097897866306</v>
      </c>
      <c r="CT116" s="1">
        <f t="shared" si="907"/>
        <v>4.0682674185528169</v>
      </c>
      <c r="CU116" s="1">
        <f t="shared" si="907"/>
        <v>4.1494789639328662</v>
      </c>
      <c r="CV116" s="1">
        <f t="shared" si="907"/>
        <v>4.2326927432398431</v>
      </c>
      <c r="CW116" s="1">
        <f t="shared" si="907"/>
        <v>4.3179582686451958</v>
      </c>
      <c r="CX116" s="1">
        <f t="shared" si="907"/>
        <v>4.405326276726905</v>
      </c>
      <c r="CY116" s="1">
        <f t="shared" si="907"/>
        <v>4.4948487587483488</v>
      </c>
      <c r="CZ116" s="1">
        <f t="shared" si="907"/>
        <v>4.5865789916859372</v>
      </c>
      <c r="DA116" s="1">
        <f t="shared" si="907"/>
        <v>4.6805715700240444</v>
      </c>
      <c r="DB116" s="1">
        <f t="shared" si="907"/>
        <v>4.7768824383362158</v>
      </c>
      <c r="DC116" s="1">
        <f t="shared" si="907"/>
        <v>4.875568924672085</v>
      </c>
      <c r="DD116" s="1">
        <f t="shared" si="907"/>
        <v>4.9766897747699295</v>
      </c>
      <c r="DE116" s="1">
        <f t="shared" si="907"/>
        <v>5.0803051871152825</v>
      </c>
      <c r="DF116" s="1">
        <f t="shared" si="907"/>
        <v>5.1864768488665316</v>
      </c>
      <c r="DG116" s="1">
        <f t="shared" si="907"/>
        <v>5.2952679726689249</v>
      </c>
      <c r="DH116" s="1">
        <f t="shared" si="907"/>
        <v>5.4067433343789686</v>
      </c>
      <c r="DI116" s="1">
        <f t="shared" si="907"/>
        <v>5.5209693117217391</v>
      </c>
      <c r="DJ116" s="1">
        <f t="shared" si="907"/>
        <v>5.6380139239041522</v>
      </c>
      <c r="DK116" s="1">
        <f t="shared" si="907"/>
        <v>5.7579468722078522</v>
      </c>
      <c r="DL116" s="1">
        <f t="shared" si="907"/>
        <v>5.8808395815859402</v>
      </c>
      <c r="DM116" s="1">
        <f t="shared" si="907"/>
        <v>6.0067652432883651</v>
      </c>
      <c r="DN116" s="1">
        <f t="shared" si="907"/>
        <v>6.1357988585414116</v>
      </c>
      <c r="DO116" s="1">
        <f t="shared" si="907"/>
        <v>6.2680172833073611</v>
      </c>
      <c r="DP116" s="1">
        <f t="shared" si="907"/>
        <v>6.4034992741510317</v>
      </c>
      <c r="DQ116" s="1">
        <f t="shared" si="907"/>
        <v>6.0079564688543616</v>
      </c>
      <c r="DR116" s="1">
        <f t="shared" si="907"/>
        <v>6.151988544699976</v>
      </c>
      <c r="DS116" s="1">
        <f t="shared" si="907"/>
        <v>6.2994735814616591</v>
      </c>
      <c r="DT116" s="1">
        <f t="shared" si="907"/>
        <v>6.4504943588884203</v>
      </c>
      <c r="DU116" s="1">
        <f t="shared" si="907"/>
        <v>6.6051356412541491</v>
      </c>
      <c r="DV116" s="1">
        <f t="shared" si="907"/>
        <v>6.7634842249337348</v>
      </c>
      <c r="DW116" s="1">
        <f t="shared" si="907"/>
        <v>6.9256289871197394</v>
      </c>
      <c r="DX116" s="1">
        <f t="shared" si="907"/>
        <v>7.0916609357070142</v>
      </c>
      <c r="DY116" s="1">
        <f t="shared" si="907"/>
        <v>7.2616732603731924</v>
      </c>
      <c r="DZ116" s="1">
        <f t="shared" si="907"/>
        <v>7.4357613848837847</v>
      </c>
      <c r="EA116" s="1">
        <f t="shared" si="907"/>
        <v>7.6140230206512109</v>
      </c>
      <c r="EB116" s="1">
        <f t="shared" si="907"/>
        <v>7.7965582215778246</v>
      </c>
      <c r="EC116" s="1">
        <f t="shared" si="907"/>
        <v>7.9834694402137307</v>
      </c>
      <c r="ED116" s="1">
        <f t="shared" si="907"/>
        <v>8.1748615852608904</v>
      </c>
      <c r="EE116" s="1">
        <f t="shared" si="907"/>
        <v>8.3708420804558248</v>
      </c>
      <c r="EF116" s="1">
        <f t="shared" si="907"/>
        <v>8.5715209248639272</v>
      </c>
      <c r="EG116" s="1">
        <f t="shared" si="907"/>
        <v>8.7770107546192495</v>
      </c>
      <c r="EH116" s="1">
        <f t="shared" si="907"/>
        <v>8.9874269061444192</v>
      </c>
      <c r="EI116" s="1">
        <f t="shared" si="907"/>
        <v>9.202887480886158</v>
      </c>
      <c r="EJ116" s="1">
        <f t="shared" si="907"/>
        <v>9.4235134116027304</v>
      </c>
      <c r="EK116" s="1">
        <f t="shared" si="907"/>
        <v>9.6494285302405558</v>
      </c>
      <c r="EL116" s="1">
        <f t="shared" si="907"/>
        <v>9.880759637438052</v>
      </c>
      <c r="EM116" s="1">
        <f t="shared" si="907"/>
        <v>10.117636573695735</v>
      </c>
      <c r="EN116" s="1">
        <f t="shared" si="907"/>
        <v>10.360192292252528</v>
      </c>
      <c r="EO116" s="1">
        <f t="shared" si="907"/>
        <v>10.608562933709155</v>
      </c>
      <c r="EP116" s="1">
        <f t="shared" si="907"/>
        <v>10.86288790244055</v>
      </c>
      <c r="EQ116" s="1">
        <f t="shared" si="907"/>
        <v>11.123309944840113</v>
      </c>
      <c r="ER116" s="1">
        <f t="shared" si="907"/>
        <v>11.389975229439782</v>
      </c>
      <c r="ES116" s="1">
        <f t="shared" si="907"/>
        <v>11.663033428950866</v>
      </c>
      <c r="ET116" s="1">
        <f t="shared" si="907"/>
        <v>11.942637804271664</v>
      </c>
      <c r="EU116" s="1">
        <f t="shared" si="907"/>
        <v>12.228945290509087</v>
      </c>
      <c r="EV116" s="1">
        <f t="shared" si="907"/>
        <v>12.522116585062481</v>
      </c>
      <c r="EW116" s="1">
        <f t="shared" si="907"/>
        <v>12.822316237819159</v>
      </c>
      <c r="EX116" s="1">
        <f t="shared" si="907"/>
        <v>13.129712743512249</v>
      </c>
      <c r="EY116" s="1">
        <f t="shared" si="904"/>
        <v>13.444478636292644</v>
      </c>
      <c r="EZ116" s="1">
        <f t="shared" si="904"/>
        <v>13.76679058656822</v>
      </c>
      <c r="FA116" s="1">
        <f t="shared" si="904"/>
        <v>14.096829500164642</v>
      </c>
      <c r="FB116" s="1">
        <f t="shared" si="904"/>
        <v>14.434780619863345</v>
      </c>
      <c r="FC116" s="1">
        <f t="shared" si="904"/>
        <v>14.780833629373818</v>
      </c>
      <c r="FD116" s="1">
        <f t="shared" si="904"/>
        <v>15.135182759798409</v>
      </c>
      <c r="FE116" s="1">
        <f t="shared" si="904"/>
        <v>15.498026898649536</v>
      </c>
      <c r="FF116" s="1">
        <f t="shared" si="904"/>
        <v>15.869569701480348</v>
      </c>
      <c r="FG116" s="1">
        <f t="shared" si="904"/>
        <v>16.250019706191637</v>
      </c>
      <c r="FH116" s="1">
        <f t="shared" si="904"/>
        <v>16.639590450079069</v>
      </c>
      <c r="FI116" s="1">
        <f t="shared" si="904"/>
        <v>17.038500589686446</v>
      </c>
      <c r="FJ116" s="1">
        <f t="shared" si="904"/>
        <v>17.446974023532288</v>
      </c>
      <c r="FK116" s="1">
        <f t="shared" si="904"/>
        <v>17.865240017778586</v>
      </c>
      <c r="FL116" s="1">
        <f t="shared" si="904"/>
        <v>18.293533334912329</v>
      </c>
      <c r="FM116" s="1">
        <f t="shared" si="904"/>
        <v>18.732094365511941</v>
      </c>
      <c r="FN116" s="1">
        <f t="shared" si="904"/>
        <v>19.18116926317262</v>
      </c>
      <c r="FO116" s="1">
        <f t="shared" si="904"/>
        <v>19.641010082666384</v>
      </c>
      <c r="FP116" s="1">
        <f t="shared" si="904"/>
        <v>20.111874921414209</v>
      </c>
      <c r="FQ116" s="1">
        <f t="shared" si="904"/>
        <v>20.59402806434985</v>
      </c>
      <c r="FR116" s="1">
        <f t="shared" si="904"/>
        <v>21.087740132256481</v>
      </c>
      <c r="FS116">
        <f t="shared" si="877"/>
        <v>5.8311933781114718E-2</v>
      </c>
      <c r="FT116">
        <f t="shared" si="816"/>
        <v>1.2296669061854952</v>
      </c>
    </row>
    <row r="117" spans="3:176" x14ac:dyDescent="0.15">
      <c r="C117" s="6">
        <v>88</v>
      </c>
      <c r="BC117" s="1"/>
      <c r="CN117" s="12">
        <f t="shared" ref="CN117:EY117" si="908">S*CN$26^(CN$28-$C117)*CN$27^$C117+CN$24</f>
        <v>3.4851565048816551</v>
      </c>
      <c r="CO117" s="1">
        <f t="shared" si="908"/>
        <v>3.5519844987910183</v>
      </c>
      <c r="CP117" s="1">
        <f t="shared" si="908"/>
        <v>3.6204590412101734</v>
      </c>
      <c r="CQ117" s="1">
        <f t="shared" si="908"/>
        <v>3.69062084842116</v>
      </c>
      <c r="CR117" s="1">
        <f t="shared" si="908"/>
        <v>3.7625116435953379</v>
      </c>
      <c r="CS117" s="1">
        <f t="shared" si="908"/>
        <v>3.8361741816931727</v>
      </c>
      <c r="CT117" s="1">
        <f t="shared" si="908"/>
        <v>3.911652274979776</v>
      </c>
      <c r="CU117" s="1">
        <f t="shared" si="908"/>
        <v>3.9889908191714367</v>
      </c>
      <c r="CV117" s="1">
        <f t="shared" si="908"/>
        <v>4.0682358202287325</v>
      </c>
      <c r="CW117" s="1">
        <f t="shared" si="908"/>
        <v>4.1494344218122263</v>
      </c>
      <c r="CX117" s="1">
        <f t="shared" si="908"/>
        <v>4.2326349334171249</v>
      </c>
      <c r="CY117" s="1">
        <f t="shared" si="908"/>
        <v>4.3178868592036839</v>
      </c>
      <c r="CZ117" s="1">
        <f t="shared" si="908"/>
        <v>4.4052409275405822</v>
      </c>
      <c r="DA117" s="1">
        <f t="shared" si="908"/>
        <v>4.4947491212788853</v>
      </c>
      <c r="DB117" s="1">
        <f t="shared" si="908"/>
        <v>4.5864647087746535</v>
      </c>
      <c r="DC117" s="1">
        <f t="shared" si="908"/>
        <v>4.6804422756787414</v>
      </c>
      <c r="DD117" s="1">
        <f t="shared" si="908"/>
        <v>4.7767377575127234</v>
      </c>
      <c r="DE117" s="1">
        <f t="shared" si="908"/>
        <v>4.8754084730504097</v>
      </c>
      <c r="DF117" s="1">
        <f t="shared" si="908"/>
        <v>4.9765131585248712</v>
      </c>
      <c r="DG117" s="1">
        <f t="shared" si="908"/>
        <v>5.0801120026813766</v>
      </c>
      <c r="DH117" s="1">
        <f t="shared" si="908"/>
        <v>5.1862666826971759</v>
      </c>
      <c r="DI117" s="1">
        <f t="shared" si="908"/>
        <v>5.2950404009895475</v>
      </c>
      <c r="DJ117" s="1">
        <f t="shared" si="908"/>
        <v>5.406497922934105</v>
      </c>
      <c r="DK117" s="1">
        <f t="shared" si="908"/>
        <v>5.5207056155158387</v>
      </c>
      <c r="DL117" s="1">
        <f t="shared" si="908"/>
        <v>5.6377314869359836</v>
      </c>
      <c r="DM117" s="1">
        <f t="shared" si="908"/>
        <v>5.7576452271983385</v>
      </c>
      <c r="DN117" s="1">
        <f t="shared" si="908"/>
        <v>5.8805182496992643</v>
      </c>
      <c r="DO117" s="1">
        <f t="shared" si="908"/>
        <v>6.0064237338461792</v>
      </c>
      <c r="DP117" s="1">
        <f t="shared" si="908"/>
        <v>6.135436668729974</v>
      </c>
      <c r="DQ117" s="1">
        <f t="shared" si="908"/>
        <v>5.7292116404456683</v>
      </c>
      <c r="DR117" s="1">
        <f t="shared" si="908"/>
        <v>5.8665612117699748</v>
      </c>
      <c r="DS117" s="1">
        <f t="shared" si="908"/>
        <v>6.0072035406195567</v>
      </c>
      <c r="DT117" s="1">
        <f t="shared" si="908"/>
        <v>6.1512175660985982</v>
      </c>
      <c r="DU117" s="1">
        <f t="shared" si="908"/>
        <v>6.298684119762247</v>
      </c>
      <c r="DV117" s="1">
        <f t="shared" si="908"/>
        <v>6.4496859709854046</v>
      </c>
      <c r="DW117" s="1">
        <f t="shared" si="908"/>
        <v>6.6043078734191463</v>
      </c>
      <c r="DX117" s="1">
        <f t="shared" si="908"/>
        <v>6.7626366125608719</v>
      </c>
      <c r="DY117" s="1">
        <f t="shared" si="908"/>
        <v>6.9247610544648976</v>
      </c>
      <c r="DZ117" s="1">
        <f t="shared" si="908"/>
        <v>7.090772195620791</v>
      </c>
      <c r="EA117" s="1">
        <f t="shared" si="908"/>
        <v>7.2607632140274818</v>
      </c>
      <c r="EB117" s="1">
        <f t="shared" si="908"/>
        <v>7.4348295214918014</v>
      </c>
      <c r="EC117" s="1">
        <f t="shared" si="908"/>
        <v>7.6130688171807908</v>
      </c>
      <c r="ED117" s="1">
        <f t="shared" si="908"/>
        <v>7.795581142457868</v>
      </c>
      <c r="EE117" s="1">
        <f t="shared" si="908"/>
        <v>7.9824689370335875</v>
      </c>
      <c r="EF117" s="1">
        <f t="shared" si="908"/>
        <v>8.1738370964625648</v>
      </c>
      <c r="EG117" s="1">
        <f t="shared" si="908"/>
        <v>8.3697930310187765</v>
      </c>
      <c r="EH117" s="1">
        <f t="shared" si="908"/>
        <v>8.5704467259823254</v>
      </c>
      <c r="EI117" s="1">
        <f t="shared" si="908"/>
        <v>8.7759108033714988</v>
      </c>
      <c r="EJ117" s="1">
        <f t="shared" si="908"/>
        <v>8.9863005851547513</v>
      </c>
      <c r="EK117" s="1">
        <f t="shared" si="908"/>
        <v>9.2017341579781089</v>
      </c>
      <c r="EL117" s="1">
        <f t="shared" si="908"/>
        <v>9.42233243944432</v>
      </c>
      <c r="EM117" s="1">
        <f t="shared" si="908"/>
        <v>9.6482192459809539</v>
      </c>
      <c r="EN117" s="1">
        <f t="shared" si="908"/>
        <v>9.8795213623355398</v>
      </c>
      <c r="EO117" s="1">
        <f t="shared" si="908"/>
        <v>10.116368612736743</v>
      </c>
      <c r="EP117" s="1">
        <f t="shared" si="908"/>
        <v>10.358893933761534</v>
      </c>
      <c r="EQ117" s="1">
        <f t="shared" si="908"/>
        <v>10.607233448949254</v>
      </c>
      <c r="ER117" s="1">
        <f t="shared" si="908"/>
        <v>10.861526545204413</v>
      </c>
      <c r="ES117" s="1">
        <f t="shared" si="908"/>
        <v>11.121915951031172</v>
      </c>
      <c r="ET117" s="1">
        <f t="shared" si="908"/>
        <v>11.388547816643364</v>
      </c>
      <c r="EU117" s="1">
        <f t="shared" si="908"/>
        <v>11.661571795995023</v>
      </c>
      <c r="EV117" s="1">
        <f t="shared" si="908"/>
        <v>11.941141130777524</v>
      </c>
      <c r="EW117" s="1">
        <f t="shared" si="908"/>
        <v>12.227412736430367</v>
      </c>
      <c r="EX117" s="1">
        <f t="shared" si="908"/>
        <v>12.520547290214006</v>
      </c>
      <c r="EY117" s="1">
        <f t="shared" si="908"/>
        <v>12.820709321394066</v>
      </c>
      <c r="EZ117" s="1">
        <f t="shared" si="904"/>
        <v>13.12806730358759</v>
      </c>
      <c r="FA117" s="1">
        <f t="shared" si="904"/>
        <v>13.442793749323172</v>
      </c>
      <c r="FB117" s="1">
        <f t="shared" si="904"/>
        <v>13.765065306868042</v>
      </c>
      <c r="FC117" s="1">
        <f t="shared" si="904"/>
        <v>14.095062859376389</v>
      </c>
      <c r="FD117" s="1">
        <f t="shared" si="904"/>
        <v>14.4329716264147</v>
      </c>
      <c r="FE117" s="1">
        <f t="shared" si="904"/>
        <v>14.77898126792093</v>
      </c>
      <c r="FF117" s="1">
        <f t="shared" si="904"/>
        <v>15.133285990656045</v>
      </c>
      <c r="FG117" s="1">
        <f t="shared" si="904"/>
        <v>15.496084657207499</v>
      </c>
      <c r="FH117" s="1">
        <f t="shared" si="904"/>
        <v>15.867580897605951</v>
      </c>
      <c r="FI117" s="1">
        <f t="shared" si="904"/>
        <v>16.247983223617844</v>
      </c>
      <c r="FJ117" s="1">
        <f t="shared" si="904"/>
        <v>16.637505145777947</v>
      </c>
      <c r="FK117" s="1">
        <f t="shared" si="904"/>
        <v>17.036365293227625</v>
      </c>
      <c r="FL117" s="1">
        <f t="shared" si="904"/>
        <v>17.444787536426006</v>
      </c>
      <c r="FM117" s="1">
        <f t="shared" si="904"/>
        <v>17.86300111280304</v>
      </c>
      <c r="FN117" s="1">
        <f t="shared" si="904"/>
        <v>18.291240755424845</v>
      </c>
      <c r="FO117" s="1">
        <f t="shared" si="904"/>
        <v>18.729746824743636</v>
      </c>
      <c r="FP117" s="1">
        <f t="shared" si="904"/>
        <v>19.178765443506201</v>
      </c>
      <c r="FQ117" s="1">
        <f t="shared" si="904"/>
        <v>19.63854863489658</v>
      </c>
      <c r="FR117" s="1">
        <f t="shared" si="904"/>
        <v>20.10935446399051</v>
      </c>
      <c r="FS117">
        <f t="shared" si="877"/>
        <v>5.4998755725369559E-2</v>
      </c>
      <c r="FT117">
        <f t="shared" si="816"/>
        <v>1.1059894739598839</v>
      </c>
    </row>
    <row r="118" spans="3:176" x14ac:dyDescent="0.15">
      <c r="C118" s="6">
        <v>89</v>
      </c>
      <c r="BC118" s="1"/>
      <c r="CO118" s="12">
        <f t="shared" ref="CO118:EZ118" si="909">S*CO$26^(CO$28-$C118)*CO$27^$C118+CO$24</f>
        <v>3.4200072559275272</v>
      </c>
      <c r="CP118" s="1">
        <f t="shared" si="909"/>
        <v>3.4852180780780717</v>
      </c>
      <c r="CQ118" s="1">
        <f t="shared" si="909"/>
        <v>3.5520354551210698</v>
      </c>
      <c r="CR118" s="1">
        <f t="shared" si="909"/>
        <v>3.6204991143191259</v>
      </c>
      <c r="CS118" s="1">
        <f t="shared" si="909"/>
        <v>3.6906497653662909</v>
      </c>
      <c r="CT118" s="1">
        <f t="shared" si="909"/>
        <v>3.7625291246830166</v>
      </c>
      <c r="CU118" s="1">
        <f t="shared" si="909"/>
        <v>3.8361799403119128</v>
      </c>
      <c r="CV118" s="1">
        <f t="shared" si="909"/>
        <v>3.9116460174291636</v>
      </c>
      <c r="CW118" s="1">
        <f t="shared" si="909"/>
        <v>3.9889722444868223</v>
      </c>
      <c r="CX118" s="1">
        <f t="shared" si="909"/>
        <v>4.068204620001592</v>
      </c>
      <c r="CY118" s="1">
        <f t="shared" si="909"/>
        <v>4.1493902800060773</v>
      </c>
      <c r="CZ118" s="1">
        <f t="shared" si="909"/>
        <v>4.2325775261788889</v>
      </c>
      <c r="DA118" s="1">
        <f t="shared" si="909"/>
        <v>4.3178158546703909</v>
      </c>
      <c r="DB118" s="1">
        <f t="shared" si="909"/>
        <v>4.4051559856412883</v>
      </c>
      <c r="DC118" s="1">
        <f t="shared" si="909"/>
        <v>4.4946498935316912</v>
      </c>
      <c r="DD118" s="1">
        <f t="shared" si="909"/>
        <v>4.5863508380787117</v>
      </c>
      <c r="DE118" s="1">
        <f t="shared" si="909"/>
        <v>4.6803133961011083</v>
      </c>
      <c r="DF118" s="1">
        <f t="shared" si="909"/>
        <v>4.7765934940699486</v>
      </c>
      <c r="DG118" s="1">
        <f t="shared" si="909"/>
        <v>4.8752484414847235</v>
      </c>
      <c r="DH118" s="1">
        <f t="shared" si="909"/>
        <v>4.9763369650748359</v>
      </c>
      <c r="DI118" s="1">
        <f t="shared" si="909"/>
        <v>5.0799192438468639</v>
      </c>
      <c r="DJ118" s="1">
        <f t="shared" si="909"/>
        <v>5.1860569449985316</v>
      </c>
      <c r="DK118" s="1">
        <f t="shared" si="909"/>
        <v>5.2948132607208116</v>
      </c>
      <c r="DL118" s="1">
        <f t="shared" si="909"/>
        <v>5.4062529459101132</v>
      </c>
      <c r="DM118" s="1">
        <f t="shared" si="909"/>
        <v>5.5204423568130823</v>
      </c>
      <c r="DN118" s="1">
        <f t="shared" si="909"/>
        <v>5.6374494906270494</v>
      </c>
      <c r="DO118" s="1">
        <f t="shared" si="909"/>
        <v>5.7573440260797977</v>
      </c>
      <c r="DP118" s="1">
        <f t="shared" si="909"/>
        <v>5.8801973650128163</v>
      </c>
      <c r="DQ118" s="1">
        <f t="shared" si="909"/>
        <v>5.46339944225282</v>
      </c>
      <c r="DR118" s="1">
        <f t="shared" si="909"/>
        <v>5.5943765501797502</v>
      </c>
      <c r="DS118" s="1">
        <f t="shared" si="909"/>
        <v>5.7284936450291513</v>
      </c>
      <c r="DT118" s="1">
        <f t="shared" si="909"/>
        <v>5.8658260034507315</v>
      </c>
      <c r="DU118" s="1">
        <f t="shared" si="909"/>
        <v>6.006450706743113</v>
      </c>
      <c r="DV118" s="1">
        <f t="shared" si="909"/>
        <v>6.1504466841176839</v>
      </c>
      <c r="DW118" s="1">
        <f t="shared" si="909"/>
        <v>6.2978947569996375</v>
      </c>
      <c r="DX118" s="1">
        <f t="shared" si="909"/>
        <v>6.4488776843910607</v>
      </c>
      <c r="DY118" s="1">
        <f t="shared" si="909"/>
        <v>6.6034802093215399</v>
      </c>
      <c r="DZ118" s="1">
        <f t="shared" si="909"/>
        <v>6.7617891064123627</v>
      </c>
      <c r="EA118" s="1">
        <f t="shared" si="909"/>
        <v>6.9238932305809842</v>
      </c>
      <c r="EB118" s="1">
        <f t="shared" si="909"/>
        <v>7.0898835669131204</v>
      </c>
      <c r="EC118" s="1">
        <f t="shared" si="909"/>
        <v>7.2598532817304662</v>
      </c>
      <c r="ED118" s="1">
        <f t="shared" si="909"/>
        <v>7.4338977748826638</v>
      </c>
      <c r="EE118" s="1">
        <f t="shared" si="909"/>
        <v>7.6121147332929189</v>
      </c>
      <c r="EF118" s="1">
        <f t="shared" si="909"/>
        <v>7.7946041857872741</v>
      </c>
      <c r="EG118" s="1">
        <f t="shared" si="909"/>
        <v>7.9814685592383574</v>
      </c>
      <c r="EH118" s="1">
        <f t="shared" si="909"/>
        <v>8.1728127360550733</v>
      </c>
      <c r="EI118" s="1">
        <f t="shared" si="909"/>
        <v>8.3687441130505444</v>
      </c>
      <c r="EJ118" s="1">
        <f t="shared" si="909"/>
        <v>8.5693726617213173</v>
      </c>
      <c r="EK118" s="1">
        <f t="shared" si="909"/>
        <v>8.7748109899716766</v>
      </c>
      <c r="EL118" s="1">
        <f t="shared" si="909"/>
        <v>8.9851744053177161</v>
      </c>
      <c r="EM118" s="1">
        <f t="shared" si="909"/>
        <v>9.200580979606622</v>
      </c>
      <c r="EN118" s="1">
        <f t="shared" si="909"/>
        <v>9.4211516152875259</v>
      </c>
      <c r="EO118" s="1">
        <f t="shared" si="909"/>
        <v>9.6470101132710955</v>
      </c>
      <c r="EP118" s="1">
        <f t="shared" si="909"/>
        <v>9.8782832424159572</v>
      </c>
      <c r="EQ118" s="1">
        <f t="shared" si="909"/>
        <v>10.115100810680964</v>
      </c>
      <c r="ER118" s="1">
        <f t="shared" si="909"/>
        <v>10.357595737983234</v>
      </c>
      <c r="ES118" s="1">
        <f t="shared" si="909"/>
        <v>10.605904130802843</v>
      </c>
      <c r="ET118" s="1">
        <f t="shared" si="909"/>
        <v>10.860165358576085</v>
      </c>
      <c r="EU118" s="1">
        <f t="shared" si="909"/>
        <v>11.12052213192012</v>
      </c>
      <c r="EV118" s="1">
        <f t="shared" si="909"/>
        <v>11.387120582732956</v>
      </c>
      <c r="EW118" s="1">
        <f t="shared" si="909"/>
        <v>11.660110346213733</v>
      </c>
      <c r="EX118" s="1">
        <f t="shared" si="909"/>
        <v>11.939644644849277</v>
      </c>
      <c r="EY118" s="1">
        <f t="shared" si="909"/>
        <v>12.22588037441416</v>
      </c>
      <c r="EZ118" s="1">
        <f t="shared" si="909"/>
        <v>12.518978192032472</v>
      </c>
      <c r="FA118" s="1">
        <f t="shared" ref="FA118:FR123" si="910">S*FA$26^(FA$28-$C118)*FA$27^$C118+FA$24</f>
        <v>12.819102606350715</v>
      </c>
      <c r="FB118" s="1">
        <f t="shared" si="910"/>
        <v>13.126422069872506</v>
      </c>
      <c r="FC118" s="1">
        <f t="shared" si="910"/>
        <v>13.441109073506862</v>
      </c>
      <c r="FD118" s="1">
        <f t="shared" si="910"/>
        <v>13.763340243383109</v>
      </c>
      <c r="FE118" s="1">
        <f t="shared" si="910"/>
        <v>14.093296439986839</v>
      </c>
      <c r="FF118" s="1">
        <f t="shared" si="910"/>
        <v>14.431162859672458</v>
      </c>
      <c r="FG118" s="1">
        <f t="shared" si="910"/>
        <v>14.777129138609412</v>
      </c>
      <c r="FH118" s="1">
        <f t="shared" si="910"/>
        <v>15.131389459220303</v>
      </c>
      <c r="FI118" s="1">
        <f t="shared" si="910"/>
        <v>15.494142659170755</v>
      </c>
      <c r="FJ118" s="1">
        <f t="shared" si="910"/>
        <v>15.865592342972139</v>
      </c>
      <c r="FK118" s="1">
        <f t="shared" si="910"/>
        <v>16.245946996259814</v>
      </c>
      <c r="FL118" s="1">
        <f t="shared" si="910"/>
        <v>16.635420102811022</v>
      </c>
      <c r="FM118" s="1">
        <f t="shared" si="910"/>
        <v>17.034230264368105</v>
      </c>
      <c r="FN118" s="1">
        <f t="shared" si="910"/>
        <v>17.44260132333434</v>
      </c>
      <c r="FO118" s="1">
        <f t="shared" si="910"/>
        <v>17.860762488411218</v>
      </c>
      <c r="FP118" s="1">
        <f t="shared" si="910"/>
        <v>18.288948463247664</v>
      </c>
      <c r="FQ118" s="1">
        <f t="shared" si="910"/>
        <v>18.727399578173486</v>
      </c>
      <c r="FR118" s="1">
        <f t="shared" si="910"/>
        <v>19.176361925090916</v>
      </c>
      <c r="FS118">
        <f t="shared" si="877"/>
        <v>5.0673010893037114E-2</v>
      </c>
      <c r="FT118">
        <f t="shared" si="816"/>
        <v>0.97172399671895415</v>
      </c>
    </row>
    <row r="119" spans="3:176" x14ac:dyDescent="0.15">
      <c r="C119" s="6">
        <v>90</v>
      </c>
      <c r="BC119" s="1"/>
      <c r="CP119" s="12">
        <f t="shared" ref="CP119:FA119" si="911">S*CP$26^(CP$28-$C119)*CP$27^$C119+CP$24</f>
        <v>3.3564466322822071</v>
      </c>
      <c r="CQ119" s="1">
        <f t="shared" si="911"/>
        <v>3.420079566548984</v>
      </c>
      <c r="CR119" s="1">
        <f t="shared" si="911"/>
        <v>3.4852800335576064</v>
      </c>
      <c r="CS119" s="1">
        <f t="shared" si="911"/>
        <v>3.552086795575049</v>
      </c>
      <c r="CT119" s="1">
        <f t="shared" si="911"/>
        <v>3.6205395734359529</v>
      </c>
      <c r="CU119" s="1">
        <f t="shared" si="911"/>
        <v>3.6906790702474437</v>
      </c>
      <c r="CV119" s="1">
        <f t="shared" si="911"/>
        <v>3.7625469956801574</v>
      </c>
      <c r="CW119" s="1">
        <f t="shared" si="911"/>
        <v>3.8361860908599708</v>
      </c>
      <c r="CX119" s="1">
        <f t="shared" si="911"/>
        <v>3.911640153875283</v>
      </c>
      <c r="CY119" s="1">
        <f t="shared" si="911"/>
        <v>3.9889540659150899</v>
      </c>
      <c r="CZ119" s="1">
        <f t="shared" si="911"/>
        <v>4.0681738180534239</v>
      </c>
      <c r="DA119" s="1">
        <f t="shared" si="911"/>
        <v>4.1493465386961637</v>
      </c>
      <c r="DB119" s="1">
        <f t="shared" si="911"/>
        <v>4.2325205217065927</v>
      </c>
      <c r="DC119" s="1">
        <f t="shared" si="911"/>
        <v>4.3177452552264759</v>
      </c>
      <c r="DD119" s="1">
        <f t="shared" si="911"/>
        <v>4.4050714512098743</v>
      </c>
      <c r="DE119" s="1">
        <f t="shared" si="911"/>
        <v>4.4945510756873031</v>
      </c>
      <c r="DF119" s="1">
        <f t="shared" si="911"/>
        <v>4.5862373797783187</v>
      </c>
      <c r="DG119" s="1">
        <f t="shared" si="911"/>
        <v>4.6801849314710138</v>
      </c>
      <c r="DH119" s="1">
        <f t="shared" si="911"/>
        <v>4.7764496481874179</v>
      </c>
      <c r="DI119" s="1">
        <f t="shared" si="911"/>
        <v>4.8750888301541995</v>
      </c>
      <c r="DJ119" s="1">
        <f t="shared" si="911"/>
        <v>4.9761611945986299</v>
      </c>
      <c r="DK119" s="1">
        <f t="shared" si="911"/>
        <v>5.0797269107901721</v>
      </c>
      <c r="DL119" s="1">
        <f t="shared" si="911"/>
        <v>5.1858476359486438</v>
      </c>
      <c r="DM119" s="1">
        <f t="shared" si="911"/>
        <v>5.2945865520403617</v>
      </c>
      <c r="DN119" s="1">
        <f t="shared" si="911"/>
        <v>5.4060084034842291</v>
      </c>
      <c r="DO119" s="1">
        <f t="shared" si="911"/>
        <v>5.5201795357902803</v>
      </c>
      <c r="DP119" s="1">
        <f t="shared" si="911"/>
        <v>5.6371679351537303</v>
      </c>
      <c r="DQ119" s="1">
        <f t="shared" si="911"/>
        <v>5.2099198526529786</v>
      </c>
      <c r="DR119" s="1">
        <f t="shared" si="911"/>
        <v>5.3348201536549889</v>
      </c>
      <c r="DS119" s="1">
        <f t="shared" si="911"/>
        <v>5.4627147589134157</v>
      </c>
      <c r="DT119" s="1">
        <f t="shared" si="911"/>
        <v>5.5936754525465373</v>
      </c>
      <c r="DU119" s="1">
        <f t="shared" si="911"/>
        <v>5.7277757395931514</v>
      </c>
      <c r="DV119" s="1">
        <f t="shared" si="911"/>
        <v>5.8650908872691581</v>
      </c>
      <c r="DW119" s="1">
        <f t="shared" si="911"/>
        <v>6.005697967213206</v>
      </c>
      <c r="DX119" s="1">
        <f t="shared" si="911"/>
        <v>6.1496758987451301</v>
      </c>
      <c r="DY119" s="1">
        <f t="shared" si="911"/>
        <v>6.2971054931614336</v>
      </c>
      <c r="DZ119" s="1">
        <f t="shared" si="911"/>
        <v>6.4480694990926892</v>
      </c>
      <c r="EA119" s="1">
        <f t="shared" si="911"/>
        <v>6.6026526489483341</v>
      </c>
      <c r="EB119" s="1">
        <f t="shared" si="911"/>
        <v>6.7609417064748971</v>
      </c>
      <c r="EC119" s="1">
        <f t="shared" si="911"/>
        <v>6.9230255154543681</v>
      </c>
      <c r="ED119" s="1">
        <f t="shared" si="911"/>
        <v>7.0889950495700482</v>
      </c>
      <c r="EE119" s="1">
        <f t="shared" si="911"/>
        <v>7.2589434634678511</v>
      </c>
      <c r="EF119" s="1">
        <f t="shared" si="911"/>
        <v>7.4329661450417399</v>
      </c>
      <c r="EG119" s="1">
        <f t="shared" si="911"/>
        <v>7.6111607689726073</v>
      </c>
      <c r="EH119" s="1">
        <f t="shared" si="911"/>
        <v>7.793627351550704</v>
      </c>
      <c r="EI119" s="1">
        <f t="shared" si="911"/>
        <v>7.9804683068123285</v>
      </c>
      <c r="EJ119" s="1">
        <f t="shared" si="911"/>
        <v>8.1717885040223273</v>
      </c>
      <c r="EK119" s="1">
        <f t="shared" si="911"/>
        <v>8.3676953265346583</v>
      </c>
      <c r="EL119" s="1">
        <f t="shared" si="911"/>
        <v>8.5682987320640329</v>
      </c>
      <c r="EM119" s="1">
        <f t="shared" si="911"/>
        <v>8.7737113144025098</v>
      </c>
      <c r="EN119" s="1">
        <f t="shared" si="911"/>
        <v>8.9840483666156263</v>
      </c>
      <c r="EO119" s="1">
        <f t="shared" si="911"/>
        <v>9.1994279457535857</v>
      </c>
      <c r="EP119" s="1">
        <f t="shared" si="911"/>
        <v>9.4199709391138065</v>
      </c>
      <c r="EQ119" s="1">
        <f t="shared" si="911"/>
        <v>9.6458011320919912</v>
      </c>
      <c r="ER119" s="1">
        <f t="shared" si="911"/>
        <v>9.8770452776598603</v>
      </c>
      <c r="ES119" s="1">
        <f t="shared" si="911"/>
        <v>10.113833167508492</v>
      </c>
      <c r="ET119" s="1">
        <f t="shared" si="911"/>
        <v>10.356297704897234</v>
      </c>
      <c r="EU119" s="1">
        <f t="shared" si="911"/>
        <v>10.604574979249048</v>
      </c>
      <c r="EV119" s="1">
        <f t="shared" si="911"/>
        <v>10.858804342534192</v>
      </c>
      <c r="EW119" s="1">
        <f t="shared" si="911"/>
        <v>11.11912848748506</v>
      </c>
      <c r="EX119" s="1">
        <f t="shared" si="911"/>
        <v>11.385693527686154</v>
      </c>
      <c r="EY119" s="1">
        <f t="shared" si="911"/>
        <v>11.658649079584038</v>
      </c>
      <c r="EZ119" s="1">
        <f t="shared" si="911"/>
        <v>11.938148346463418</v>
      </c>
      <c r="FA119" s="1">
        <f t="shared" si="911"/>
        <v>12.224348204436408</v>
      </c>
      <c r="FB119" s="1">
        <f t="shared" si="910"/>
        <v>12.517409290493232</v>
      </c>
      <c r="FC119" s="1">
        <f t="shared" si="910"/>
        <v>12.81749609266387</v>
      </c>
      <c r="FD119" s="1">
        <f t="shared" si="910"/>
        <v>13.124777042341167</v>
      </c>
      <c r="FE119" s="1">
        <f t="shared" si="910"/>
        <v>13.439424608817246</v>
      </c>
      <c r="FF119" s="1">
        <f t="shared" si="910"/>
        <v>13.761615396086333</v>
      </c>
      <c r="FG119" s="1">
        <f t="shared" si="910"/>
        <v>14.091530241968234</v>
      </c>
      <c r="FH119" s="1">
        <f t="shared" si="910"/>
        <v>14.429354319608223</v>
      </c>
      <c r="FI119" s="1">
        <f t="shared" si="910"/>
        <v>14.775277241410176</v>
      </c>
      <c r="FJ119" s="1">
        <f t="shared" si="910"/>
        <v>15.129493165461398</v>
      </c>
      <c r="FK119" s="1">
        <f t="shared" si="910"/>
        <v>15.492200904508806</v>
      </c>
      <c r="FL119" s="1">
        <f t="shared" si="910"/>
        <v>15.863604037547683</v>
      </c>
      <c r="FM119" s="1">
        <f t="shared" si="910"/>
        <v>16.24391102408558</v>
      </c>
      <c r="FN119" s="1">
        <f t="shared" si="910"/>
        <v>16.633335321145548</v>
      </c>
      <c r="FO119" s="1">
        <f t="shared" si="910"/>
        <v>17.032095503074359</v>
      </c>
      <c r="FP119" s="1">
        <f t="shared" si="910"/>
        <v>17.440415384222955</v>
      </c>
      <c r="FQ119" s="1">
        <f t="shared" si="910"/>
        <v>17.858524144567951</v>
      </c>
      <c r="FR119" s="1">
        <f t="shared" si="910"/>
        <v>18.28665645834479</v>
      </c>
      <c r="FS119">
        <f t="shared" si="877"/>
        <v>4.5605709803733456E-2</v>
      </c>
      <c r="FT119">
        <f t="shared" si="816"/>
        <v>0.83397594771984074</v>
      </c>
    </row>
    <row r="120" spans="3:176" x14ac:dyDescent="0.15">
      <c r="C120" s="6">
        <v>91</v>
      </c>
      <c r="BC120" s="1"/>
      <c r="CQ120" s="12">
        <f t="shared" ref="CQ120:FB120" si="912">S*CQ$26^(CQ$28-$C120)*CQ$27^$C120+CQ$24</f>
        <v>3.2944360473135612</v>
      </c>
      <c r="CR120" s="1">
        <f t="shared" si="912"/>
        <v>3.3565294233461103</v>
      </c>
      <c r="CS120" s="1">
        <f t="shared" si="912"/>
        <v>3.4201522578391859</v>
      </c>
      <c r="CT120" s="1">
        <f t="shared" si="912"/>
        <v>3.4853423715043874</v>
      </c>
      <c r="CU120" s="1">
        <f t="shared" si="912"/>
        <v>3.5521385203368641</v>
      </c>
      <c r="CV120" s="1">
        <f t="shared" si="912"/>
        <v>3.6205804187443338</v>
      </c>
      <c r="CW120" s="1">
        <f t="shared" si="912"/>
        <v>3.6907087632480629</v>
      </c>
      <c r="CX120" s="1">
        <f t="shared" si="912"/>
        <v>3.7625652567699643</v>
      </c>
      <c r="CY120" s="1">
        <f t="shared" si="912"/>
        <v>3.836192633520298</v>
      </c>
      <c r="CZ120" s="1">
        <f t="shared" si="912"/>
        <v>3.9116346845008301</v>
      </c>
      <c r="DA120" s="1">
        <f t="shared" si="912"/>
        <v>3.9889362836386706</v>
      </c>
      <c r="DB120" s="1">
        <f t="shared" si="912"/>
        <v>4.068143414566384</v>
      </c>
      <c r="DC120" s="1">
        <f t="shared" si="912"/>
        <v>4.149303198064362</v>
      </c>
      <c r="DD120" s="1">
        <f t="shared" si="912"/>
        <v>4.2324639201818215</v>
      </c>
      <c r="DE120" s="1">
        <f t="shared" si="912"/>
        <v>4.3176750610532268</v>
      </c>
      <c r="DF120" s="1">
        <f t="shared" si="912"/>
        <v>4.4049873244273181</v>
      </c>
      <c r="DG120" s="1">
        <f t="shared" si="912"/>
        <v>4.4944526679263825</v>
      </c>
      <c r="DH120" s="1">
        <f t="shared" si="912"/>
        <v>4.5861243340538103</v>
      </c>
      <c r="DI120" s="1">
        <f t="shared" si="912"/>
        <v>4.6800568819684631</v>
      </c>
      <c r="DJ120" s="1">
        <f t="shared" si="912"/>
        <v>4.7763062200447886</v>
      </c>
      <c r="DK120" s="1">
        <f t="shared" si="912"/>
        <v>4.8749296392381387</v>
      </c>
      <c r="DL120" s="1">
        <f t="shared" si="912"/>
        <v>4.9759858472751866</v>
      </c>
      <c r="DM120" s="1">
        <f t="shared" si="912"/>
        <v>5.0795350036898608</v>
      </c>
      <c r="DN120" s="1">
        <f t="shared" si="912"/>
        <v>5.1856387557256838</v>
      </c>
      <c r="DO120" s="1">
        <f t="shared" si="912"/>
        <v>5.294360275125972</v>
      </c>
      <c r="DP120" s="1">
        <f t="shared" si="912"/>
        <v>5.4057642958338157</v>
      </c>
      <c r="DQ120" s="1">
        <f t="shared" si="912"/>
        <v>4.9682006885945666</v>
      </c>
      <c r="DR120" s="1">
        <f t="shared" si="912"/>
        <v>5.0873061218821567</v>
      </c>
      <c r="DS120" s="1">
        <f t="shared" si="912"/>
        <v>5.2092669358453296</v>
      </c>
      <c r="DT120" s="1">
        <f t="shared" si="912"/>
        <v>5.3341515841102316</v>
      </c>
      <c r="DU120" s="1">
        <f t="shared" si="912"/>
        <v>5.4620301613797944</v>
      </c>
      <c r="DV120" s="1">
        <f t="shared" si="912"/>
        <v>5.5929744427761783</v>
      </c>
      <c r="DW120" s="1">
        <f t="shared" si="912"/>
        <v>5.7270579241263908</v>
      </c>
      <c r="DX120" s="1">
        <f t="shared" si="912"/>
        <v>5.8643558632137029</v>
      </c>
      <c r="DY120" s="1">
        <f t="shared" si="912"/>
        <v>6.0049453220180089</v>
      </c>
      <c r="DZ120" s="1">
        <f t="shared" si="912"/>
        <v>6.1489052099688264</v>
      </c>
      <c r="EA120" s="1">
        <f t="shared" si="912"/>
        <v>6.2963163282352337</v>
      </c>
      <c r="EB120" s="1">
        <f t="shared" si="912"/>
        <v>6.4472614150775955</v>
      </c>
      <c r="EC120" s="1">
        <f t="shared" si="912"/>
        <v>6.6018251922865261</v>
      </c>
      <c r="ED120" s="1">
        <f t="shared" si="912"/>
        <v>6.7600944127351585</v>
      </c>
      <c r="EE120" s="1">
        <f t="shared" si="912"/>
        <v>6.9221579090714176</v>
      </c>
      <c r="EF120" s="1">
        <f t="shared" si="912"/>
        <v>7.0881066435776114</v>
      </c>
      <c r="EG120" s="1">
        <f t="shared" si="912"/>
        <v>7.2580337592253468</v>
      </c>
      <c r="EH120" s="1">
        <f t="shared" si="912"/>
        <v>7.43203463195439</v>
      </c>
      <c r="EI120" s="1">
        <f t="shared" si="912"/>
        <v>7.6102069242048707</v>
      </c>
      <c r="EJ120" s="1">
        <f t="shared" si="912"/>
        <v>7.7926506397328081</v>
      </c>
      <c r="EK120" s="1">
        <f t="shared" si="912"/>
        <v>7.9794681797397828</v>
      </c>
      <c r="EL120" s="1">
        <f t="shared" si="912"/>
        <v>8.1707644003482347</v>
      </c>
      <c r="EM120" s="1">
        <f t="shared" si="912"/>
        <v>8.3666466714546388</v>
      </c>
      <c r="EN120" s="1">
        <f t="shared" si="912"/>
        <v>8.567224936993604</v>
      </c>
      <c r="EO120" s="1">
        <f t="shared" si="912"/>
        <v>8.7726117766467198</v>
      </c>
      <c r="EP120" s="1">
        <f t="shared" si="912"/>
        <v>8.9829224690307878</v>
      </c>
      <c r="EQ120" s="1">
        <f t="shared" si="912"/>
        <v>9.1982750564008864</v>
      </c>
      <c r="ER120" s="1">
        <f t="shared" si="912"/>
        <v>9.4187904109046077</v>
      </c>
      <c r="ES120" s="1">
        <f t="shared" si="912"/>
        <v>9.6445923024246447</v>
      </c>
      <c r="ET120" s="1">
        <f t="shared" si="912"/>
        <v>9.8758074680477961</v>
      </c>
      <c r="EU120" s="1">
        <f t="shared" si="912"/>
        <v>10.112565683199408</v>
      </c>
      <c r="EV120" s="1">
        <f t="shared" si="912"/>
        <v>10.354999834483142</v>
      </c>
      <c r="EW120" s="1">
        <f t="shared" si="912"/>
        <v>10.603245994266986</v>
      </c>
      <c r="EX120" s="1">
        <f t="shared" si="912"/>
        <v>10.857443497057345</v>
      </c>
      <c r="EY120" s="1">
        <f t="shared" si="912"/>
        <v>11.117735017704103</v>
      </c>
      <c r="EZ120" s="1">
        <f t="shared" si="912"/>
        <v>11.384266651480528</v>
      </c>
      <c r="FA120" s="1">
        <f t="shared" si="912"/>
        <v>11.657187996082978</v>
      </c>
      <c r="FB120" s="1">
        <f t="shared" si="912"/>
        <v>11.936652235596448</v>
      </c>
      <c r="FC120" s="1">
        <f t="shared" si="910"/>
        <v>12.22281622647303</v>
      </c>
      <c r="FD120" s="1">
        <f t="shared" si="910"/>
        <v>12.515840585571633</v>
      </c>
      <c r="FE120" s="1">
        <f t="shared" si="910"/>
        <v>12.815889780308295</v>
      </c>
      <c r="FF120" s="1">
        <f t="shared" si="910"/>
        <v>13.123132220967719</v>
      </c>
      <c r="FG120" s="1">
        <f t="shared" si="910"/>
        <v>13.437740355227866</v>
      </c>
      <c r="FH120" s="1">
        <f t="shared" si="910"/>
        <v>13.759890764950606</v>
      </c>
      <c r="FI120" s="1">
        <f t="shared" si="910"/>
        <v>14.089764265292835</v>
      </c>
      <c r="FJ120" s="1">
        <f t="shared" si="910"/>
        <v>14.427546006193575</v>
      </c>
      <c r="FK120" s="1">
        <f t="shared" si="910"/>
        <v>14.773425576294121</v>
      </c>
      <c r="FL120" s="1">
        <f t="shared" si="910"/>
        <v>15.127597109349532</v>
      </c>
      <c r="FM120" s="1">
        <f t="shared" si="910"/>
        <v>15.490259393191145</v>
      </c>
      <c r="FN120" s="1">
        <f t="shared" si="910"/>
        <v>15.861615981301345</v>
      </c>
      <c r="FO120" s="1">
        <f t="shared" si="910"/>
        <v>16.241875307063143</v>
      </c>
      <c r="FP120" s="1">
        <f t="shared" si="910"/>
        <v>16.631250800748766</v>
      </c>
      <c r="FQ120" s="1">
        <f t="shared" si="910"/>
        <v>17.029961009312853</v>
      </c>
      <c r="FR120" s="1">
        <f t="shared" si="910"/>
        <v>17.438229719057503</v>
      </c>
      <c r="FS120">
        <f t="shared" si="877"/>
        <v>4.0092931695589792E-2</v>
      </c>
      <c r="FT120">
        <f t="shared" si="816"/>
        <v>0.6991497530181765</v>
      </c>
    </row>
    <row r="121" spans="3:176" x14ac:dyDescent="0.15">
      <c r="C121" s="6">
        <v>92</v>
      </c>
      <c r="BC121" s="1"/>
      <c r="CR121" s="12">
        <f t="shared" ref="CR121:FC121" si="913">S*CR$26^(CR$28-$C121)*CR$27^$C121+CR$24</f>
        <v>3.2339378516797708</v>
      </c>
      <c r="CS121" s="1">
        <f t="shared" si="913"/>
        <v>3.2945290680807626</v>
      </c>
      <c r="CT121" s="1">
        <f t="shared" si="913"/>
        <v>3.3566125935060045</v>
      </c>
      <c r="CU121" s="1">
        <f t="shared" si="913"/>
        <v>3.4202253299825989</v>
      </c>
      <c r="CV121" s="1">
        <f t="shared" si="913"/>
        <v>3.485405092102666</v>
      </c>
      <c r="CW121" s="1">
        <f t="shared" si="913"/>
        <v>3.5521906295905472</v>
      </c>
      <c r="CX121" s="1">
        <f t="shared" si="913"/>
        <v>3.6206216504280726</v>
      </c>
      <c r="CY121" s="1">
        <f t="shared" si="913"/>
        <v>3.6907388445517184</v>
      </c>
      <c r="CZ121" s="1">
        <f t="shared" si="913"/>
        <v>3.7625839081357646</v>
      </c>
      <c r="DA121" s="1">
        <f t="shared" si="913"/>
        <v>3.8361995684759744</v>
      </c>
      <c r="DB121" s="1">
        <f t="shared" si="913"/>
        <v>3.9116296094886263</v>
      </c>
      <c r="DC121" s="1">
        <f t="shared" si="913"/>
        <v>3.9889188978401195</v>
      </c>
      <c r="DD121" s="1">
        <f t="shared" si="913"/>
        <v>4.0681134097227574</v>
      </c>
      <c r="DE121" s="1">
        <f t="shared" si="913"/>
        <v>4.1492602582926743</v>
      </c>
      <c r="DF121" s="1">
        <f t="shared" si="913"/>
        <v>4.2324077217862888</v>
      </c>
      <c r="DG121" s="1">
        <f t="shared" si="913"/>
        <v>4.3176052723320568</v>
      </c>
      <c r="DH121" s="1">
        <f t="shared" si="913"/>
        <v>4.404903605474729</v>
      </c>
      <c r="DI121" s="1">
        <f t="shared" si="913"/>
        <v>4.4943546704297193</v>
      </c>
      <c r="DJ121" s="1">
        <f t="shared" si="913"/>
        <v>4.5860117010856536</v>
      </c>
      <c r="DK121" s="1">
        <f t="shared" si="913"/>
        <v>4.6799292477735834</v>
      </c>
      <c r="DL121" s="1">
        <f t="shared" si="913"/>
        <v>4.7761632098218456</v>
      </c>
      <c r="DM121" s="1">
        <f t="shared" si="913"/>
        <v>4.8747708689159683</v>
      </c>
      <c r="DN121" s="1">
        <f t="shared" si="913"/>
        <v>4.9758109232835706</v>
      </c>
      <c r="DO121" s="1">
        <f t="shared" si="913"/>
        <v>5.079343522724618</v>
      </c>
      <c r="DP121" s="1">
        <f t="shared" si="913"/>
        <v>5.1854303045079542</v>
      </c>
      <c r="DQ121" s="1">
        <f t="shared" si="913"/>
        <v>4.7376963140003996</v>
      </c>
      <c r="DR121" s="1">
        <f t="shared" si="913"/>
        <v>4.8512757379474767</v>
      </c>
      <c r="DS121" s="1">
        <f t="shared" si="913"/>
        <v>4.9675780644803575</v>
      </c>
      <c r="DT121" s="1">
        <f t="shared" si="913"/>
        <v>5.0866685712543989</v>
      </c>
      <c r="DU121" s="1">
        <f t="shared" si="913"/>
        <v>5.2086141008624249</v>
      </c>
      <c r="DV121" s="1">
        <f t="shared" si="913"/>
        <v>5.3334830983518495</v>
      </c>
      <c r="DW121" s="1">
        <f t="shared" si="913"/>
        <v>5.4613456496412063</v>
      </c>
      <c r="DX121" s="1">
        <f t="shared" si="913"/>
        <v>5.5922735208576624</v>
      </c>
      <c r="DY121" s="1">
        <f t="shared" si="913"/>
        <v>5.726340198617593</v>
      </c>
      <c r="DZ121" s="1">
        <f t="shared" si="913"/>
        <v>5.8636209312728251</v>
      </c>
      <c r="EA121" s="1">
        <f t="shared" si="913"/>
        <v>6.0041927711457044</v>
      </c>
      <c r="EB121" s="1">
        <f t="shared" si="913"/>
        <v>6.1481346177766678</v>
      </c>
      <c r="EC121" s="1">
        <f t="shared" si="913"/>
        <v>6.2955272622086449</v>
      </c>
      <c r="ED121" s="1">
        <f t="shared" si="913"/>
        <v>6.4464534323330893</v>
      </c>
      <c r="EE121" s="1">
        <f t="shared" si="913"/>
        <v>6.6009978393231199</v>
      </c>
      <c r="EF121" s="1">
        <f t="shared" si="913"/>
        <v>6.7592472251798421</v>
      </c>
      <c r="EG121" s="1">
        <f t="shared" si="913"/>
        <v>6.9212904114185054</v>
      </c>
      <c r="EH121" s="1">
        <f t="shared" si="913"/>
        <v>7.0872183489218621</v>
      </c>
      <c r="EI121" s="1">
        <f t="shared" si="913"/>
        <v>7.2571241689886614</v>
      </c>
      <c r="EJ121" s="1">
        <f t="shared" si="913"/>
        <v>7.4311032356059883</v>
      </c>
      <c r="EK121" s="1">
        <f t="shared" si="913"/>
        <v>7.609253198974729</v>
      </c>
      <c r="EL121" s="1">
        <f t="shared" si="913"/>
        <v>7.791674050318246</v>
      </c>
      <c r="EM121" s="1">
        <f t="shared" si="913"/>
        <v>7.9784681780050164</v>
      </c>
      <c r="EN121" s="1">
        <f t="shared" si="913"/>
        <v>8.1697404250167143</v>
      </c>
      <c r="EO121" s="1">
        <f t="shared" si="913"/>
        <v>8.3655981477940173</v>
      </c>
      <c r="EP121" s="1">
        <f t="shared" si="913"/>
        <v>8.5661512764931604</v>
      </c>
      <c r="EQ121" s="1">
        <f t="shared" si="913"/>
        <v>8.7715123766870384</v>
      </c>
      <c r="ER121" s="1">
        <f t="shared" si="913"/>
        <v>8.9817967125455223</v>
      </c>
      <c r="ES121" s="1">
        <f t="shared" si="913"/>
        <v>9.1971223115304177</v>
      </c>
      <c r="ET121" s="1">
        <f t="shared" si="913"/>
        <v>9.417610030641395</v>
      </c>
      <c r="EU121" s="1">
        <f t="shared" si="913"/>
        <v>9.6433836242500721</v>
      </c>
      <c r="EV121" s="1">
        <f t="shared" si="913"/>
        <v>9.8745698135603277</v>
      </c>
      <c r="EW121" s="1">
        <f t="shared" si="913"/>
        <v>10.111298357733805</v>
      </c>
      <c r="EX121" s="1">
        <f t="shared" si="913"/>
        <v>10.353702126720577</v>
      </c>
      <c r="EY121" s="1">
        <f t="shared" si="913"/>
        <v>10.601917175835784</v>
      </c>
      <c r="EZ121" s="1">
        <f t="shared" si="913"/>
        <v>10.856082822124176</v>
      </c>
      <c r="FA121" s="1">
        <f t="shared" si="913"/>
        <v>11.11634172255536</v>
      </c>
      <c r="FB121" s="1">
        <f t="shared" si="913"/>
        <v>11.38283995409367</v>
      </c>
      <c r="FC121" s="1">
        <f t="shared" si="913"/>
        <v>11.655727095687615</v>
      </c>
      <c r="FD121" s="1">
        <f t="shared" si="910"/>
        <v>11.935156312224862</v>
      </c>
      <c r="FE121" s="1">
        <f t="shared" si="910"/>
        <v>12.221284440499968</v>
      </c>
      <c r="FF121" s="1">
        <f t="shared" si="910"/>
        <v>12.514272077243044</v>
      </c>
      <c r="FG121" s="1">
        <f t="shared" si="910"/>
        <v>12.81428366925876</v>
      </c>
      <c r="FH121" s="1">
        <f t="shared" si="910"/>
        <v>13.121487605726337</v>
      </c>
      <c r="FI121" s="1">
        <f t="shared" si="910"/>
        <v>13.436056312712262</v>
      </c>
      <c r="FJ121" s="1">
        <f t="shared" si="910"/>
        <v>13.758166349948855</v>
      </c>
      <c r="FK121" s="1">
        <f t="shared" si="910"/>
        <v>14.087998509932909</v>
      </c>
      <c r="FL121" s="1">
        <f t="shared" si="910"/>
        <v>14.425737919400115</v>
      </c>
      <c r="FM121" s="1">
        <f t="shared" si="910"/>
        <v>14.771574143232172</v>
      </c>
      <c r="FN121" s="1">
        <f t="shared" si="910"/>
        <v>15.125701290854936</v>
      </c>
      <c r="FO121" s="1">
        <f t="shared" si="910"/>
        <v>15.488318125187284</v>
      </c>
      <c r="FP121" s="1">
        <f t="shared" si="910"/>
        <v>15.859628174201896</v>
      </c>
      <c r="FQ121" s="1">
        <f t="shared" si="910"/>
        <v>16.239839845160535</v>
      </c>
      <c r="FR121" s="1">
        <f t="shared" si="910"/>
        <v>16.629166541587949</v>
      </c>
      <c r="FS121">
        <f t="shared" si="877"/>
        <v>3.4427626129908663E-2</v>
      </c>
      <c r="FT121">
        <f t="shared" si="816"/>
        <v>0.57250272854577611</v>
      </c>
    </row>
    <row r="122" spans="3:176" x14ac:dyDescent="0.15">
      <c r="C122" s="6">
        <v>93</v>
      </c>
      <c r="BC122" s="1"/>
      <c r="CS122" s="12">
        <f t="shared" ref="CS122:FD122" si="914">S*CS$26^(CS$28-$C122)*CS$27^$C122+CS$24</f>
        <v>3.1749153105620507</v>
      </c>
      <c r="CT122" s="1">
        <f t="shared" si="914"/>
        <v>3.2340408575029089</v>
      </c>
      <c r="CU122" s="1">
        <f t="shared" si="914"/>
        <v>3.2946224664118069</v>
      </c>
      <c r="CV122" s="1">
        <f t="shared" si="914"/>
        <v>3.3566961429466837</v>
      </c>
      <c r="CW122" s="1">
        <f t="shared" si="914"/>
        <v>3.4202987831638101</v>
      </c>
      <c r="CX122" s="1">
        <f t="shared" si="914"/>
        <v>3.4854681955368174</v>
      </c>
      <c r="CY122" s="1">
        <f t="shared" si="914"/>
        <v>3.5522431235202503</v>
      </c>
      <c r="CZ122" s="1">
        <f t="shared" si="914"/>
        <v>3.620663268671096</v>
      </c>
      <c r="DA122" s="1">
        <f t="shared" si="914"/>
        <v>3.6907693143421012</v>
      </c>
      <c r="DB122" s="1">
        <f t="shared" si="914"/>
        <v>3.762602949961007</v>
      </c>
      <c r="DC122" s="1">
        <f t="shared" si="914"/>
        <v>3.8362068959101996</v>
      </c>
      <c r="DD122" s="1">
        <f t="shared" si="914"/>
        <v>3.9116249290216132</v>
      </c>
      <c r="DE122" s="1">
        <f t="shared" si="914"/>
        <v>3.9889019087021138</v>
      </c>
      <c r="DF122" s="1">
        <f t="shared" si="914"/>
        <v>4.0680838037049467</v>
      </c>
      <c r="DG122" s="1">
        <f t="shared" si="914"/>
        <v>4.1492177195632243</v>
      </c>
      <c r="DH122" s="1">
        <f t="shared" si="914"/>
        <v>4.2323519267018259</v>
      </c>
      <c r="DI122" s="1">
        <f t="shared" si="914"/>
        <v>4.3175358892444997</v>
      </c>
      <c r="DJ122" s="1">
        <f t="shared" si="914"/>
        <v>4.404820294533331</v>
      </c>
      <c r="DK122" s="1">
        <f t="shared" si="914"/>
        <v>4.4942570833782254</v>
      </c>
      <c r="DL122" s="1">
        <f t="shared" si="914"/>
        <v>4.5858994810544322</v>
      </c>
      <c r="DM122" s="1">
        <f t="shared" si="914"/>
        <v>4.679802029066626</v>
      </c>
      <c r="DN122" s="1">
        <f t="shared" si="914"/>
        <v>4.7760206176984905</v>
      </c>
      <c r="DO122" s="1">
        <f t="shared" si="914"/>
        <v>4.8746125193672381</v>
      </c>
      <c r="DP122" s="1">
        <f t="shared" si="914"/>
        <v>4.9756364228029666</v>
      </c>
      <c r="DQ122" s="1">
        <f t="shared" si="914"/>
        <v>4.5178864080956789</v>
      </c>
      <c r="DR122" s="1">
        <f t="shared" si="914"/>
        <v>4.6261962071373457</v>
      </c>
      <c r="DS122" s="1">
        <f t="shared" si="914"/>
        <v>4.7371025771214414</v>
      </c>
      <c r="DT122" s="1">
        <f t="shared" si="914"/>
        <v>4.8506677670846949</v>
      </c>
      <c r="DU122" s="1">
        <f t="shared" si="914"/>
        <v>4.966955518394558</v>
      </c>
      <c r="DV122" s="1">
        <f t="shared" si="914"/>
        <v>5.0860311005256662</v>
      </c>
      <c r="DW122" s="1">
        <f t="shared" si="914"/>
        <v>5.2079613476940096</v>
      </c>
      <c r="DX122" s="1">
        <f t="shared" si="914"/>
        <v>5.3328146963693426</v>
      </c>
      <c r="DY122" s="1">
        <f t="shared" si="914"/>
        <v>5.4606612236868983</v>
      </c>
      <c r="DZ122" s="1">
        <f t="shared" si="914"/>
        <v>5.5915726867799798</v>
      </c>
      <c r="EA122" s="1">
        <f t="shared" si="914"/>
        <v>5.7256225630554862</v>
      </c>
      <c r="EB122" s="1">
        <f t="shared" si="914"/>
        <v>5.8628860914349827</v>
      </c>
      <c r="EC122" s="1">
        <f t="shared" si="914"/>
        <v>6.0034403145844681</v>
      </c>
      <c r="ED122" s="1">
        <f t="shared" si="914"/>
        <v>6.1473641221565511</v>
      </c>
      <c r="EE122" s="1">
        <f t="shared" si="914"/>
        <v>6.2947382950692754</v>
      </c>
      <c r="EF122" s="1">
        <f t="shared" si="914"/>
        <v>6.4456455508464776</v>
      </c>
      <c r="EG122" s="1">
        <f t="shared" si="914"/>
        <v>6.6001705900451215</v>
      </c>
      <c r="EH122" s="1">
        <f t="shared" si="914"/>
        <v>6.7584001437956394</v>
      </c>
      <c r="EI122" s="1">
        <f t="shared" si="914"/>
        <v>6.9204230224820096</v>
      </c>
      <c r="EJ122" s="1">
        <f t="shared" si="914"/>
        <v>7.0863301655888442</v>
      </c>
      <c r="EK122" s="1">
        <f t="shared" si="914"/>
        <v>7.2562146927435123</v>
      </c>
      <c r="EL122" s="1">
        <f t="shared" si="914"/>
        <v>7.4301719559819039</v>
      </c>
      <c r="EM122" s="1">
        <f t="shared" si="914"/>
        <v>7.6082995932671995</v>
      </c>
      <c r="EN122" s="1">
        <f t="shared" si="914"/>
        <v>7.7906975832916805</v>
      </c>
      <c r="EO122" s="1">
        <f t="shared" si="914"/>
        <v>7.9774683015923209</v>
      </c>
      <c r="EP122" s="1">
        <f t="shared" si="914"/>
        <v>8.1687165780116793</v>
      </c>
      <c r="EQ122" s="1">
        <f t="shared" si="914"/>
        <v>8.3645497555363253</v>
      </c>
      <c r="ER122" s="1">
        <f t="shared" si="914"/>
        <v>8.5650777505458411</v>
      </c>
      <c r="ES122" s="1">
        <f t="shared" si="914"/>
        <v>8.7704131145061979</v>
      </c>
      <c r="ET122" s="1">
        <f t="shared" si="914"/>
        <v>8.9806710971421477</v>
      </c>
      <c r="EU122" s="1">
        <f t="shared" si="914"/>
        <v>9.1959697111240732</v>
      </c>
      <c r="EV122" s="1">
        <f t="shared" si="914"/>
        <v>9.4164297983056233</v>
      </c>
      <c r="EW122" s="1">
        <f t="shared" si="914"/>
        <v>9.6421750975492895</v>
      </c>
      <c r="EX122" s="1">
        <f t="shared" si="914"/>
        <v>9.8733323141780129</v>
      </c>
      <c r="EY122" s="1">
        <f t="shared" si="914"/>
        <v>10.110031191091783</v>
      </c>
      <c r="EZ122" s="1">
        <f t="shared" si="914"/>
        <v>10.352404581589154</v>
      </c>
      <c r="FA122" s="1">
        <f t="shared" si="914"/>
        <v>10.600588523934572</v>
      </c>
      <c r="FB122" s="1">
        <f t="shared" si="914"/>
        <v>10.854722317713312</v>
      </c>
      <c r="FC122" s="1">
        <f t="shared" si="914"/>
        <v>11.114948602016947</v>
      </c>
      <c r="FD122" s="1">
        <f t="shared" si="914"/>
        <v>11.381413435503179</v>
      </c>
      <c r="FE122" s="1">
        <f t="shared" si="910"/>
        <v>11.654266378374997</v>
      </c>
      <c r="FF122" s="1">
        <f t="shared" si="910"/>
        <v>11.933660576325163</v>
      </c>
      <c r="FG122" s="1">
        <f t="shared" si="910"/>
        <v>12.219752846493167</v>
      </c>
      <c r="FH122" s="1">
        <f t="shared" si="910"/>
        <v>12.512703765482826</v>
      </c>
      <c r="FI122" s="1">
        <f t="shared" si="910"/>
        <v>12.812677759490041</v>
      </c>
      <c r="FJ122" s="1">
        <f t="shared" si="910"/>
        <v>13.11984319659118</v>
      </c>
      <c r="FK122" s="1">
        <f t="shared" si="910"/>
        <v>13.43437248124399</v>
      </c>
      <c r="FL122" s="1">
        <f t="shared" si="910"/>
        <v>13.756442151053987</v>
      </c>
      <c r="FM122" s="1">
        <f t="shared" si="910"/>
        <v>14.086232975860716</v>
      </c>
      <c r="FN122" s="1">
        <f t="shared" si="910"/>
        <v>14.423930059199442</v>
      </c>
      <c r="FO122" s="1">
        <f t="shared" si="910"/>
        <v>14.769722942195246</v>
      </c>
      <c r="FP122" s="1">
        <f t="shared" si="910"/>
        <v>15.123805709947829</v>
      </c>
      <c r="FQ122" s="1">
        <f t="shared" si="910"/>
        <v>15.486377100466726</v>
      </c>
      <c r="FR122" s="1">
        <f t="shared" si="910"/>
        <v>15.857640616218118</v>
      </c>
      <c r="FS122">
        <f t="shared" si="877"/>
        <v>2.8874783205729841E-2</v>
      </c>
      <c r="FT122">
        <f t="shared" si="816"/>
        <v>0.45788593494767432</v>
      </c>
    </row>
    <row r="123" spans="3:176" x14ac:dyDescent="0.15">
      <c r="C123" s="6">
        <v>94</v>
      </c>
      <c r="BC123" s="1"/>
      <c r="CT123" s="12">
        <f t="shared" ref="CT123:FE123" si="915">S*CT$26^(CT$28-$C123)*CT$27^$C123+CT$24</f>
        <v>3.1173325814504071</v>
      </c>
      <c r="CU123" s="1">
        <f t="shared" si="915"/>
        <v>3.1750280627375829</v>
      </c>
      <c r="CV123" s="1">
        <f t="shared" si="915"/>
        <v>3.2341442393973669</v>
      </c>
      <c r="CW123" s="1">
        <f t="shared" si="915"/>
        <v>3.2947162424918162</v>
      </c>
      <c r="CX123" s="1">
        <f t="shared" si="915"/>
        <v>3.3567800718530711</v>
      </c>
      <c r="CY123" s="1">
        <f t="shared" si="915"/>
        <v>3.4203726175675362</v>
      </c>
      <c r="CZ123" s="1">
        <f t="shared" si="915"/>
        <v>3.4855316819913433</v>
      </c>
      <c r="DA123" s="1">
        <f t="shared" si="915"/>
        <v>3.5522960023102561</v>
      </c>
      <c r="DB123" s="1">
        <f t="shared" si="915"/>
        <v>3.6207052736574568</v>
      </c>
      <c r="DC123" s="1">
        <f t="shared" si="915"/>
        <v>3.6908001728030304</v>
      </c>
      <c r="DD123" s="1">
        <f t="shared" si="915"/>
        <v>3.7626223824292699</v>
      </c>
      <c r="DE123" s="1">
        <f t="shared" si="915"/>
        <v>3.8362146160063011</v>
      </c>
      <c r="DF123" s="1">
        <f t="shared" si="915"/>
        <v>3.9116206432828626</v>
      </c>
      <c r="DG123" s="1">
        <f t="shared" si="915"/>
        <v>3.9888853164074618</v>
      </c>
      <c r="DH123" s="1">
        <f t="shared" si="915"/>
        <v>4.0680545966954877</v>
      </c>
      <c r="DI123" s="1">
        <f t="shared" si="915"/>
        <v>4.1491755820582634</v>
      </c>
      <c r="DJ123" s="1">
        <f t="shared" si="915"/>
        <v>4.2322965351103976</v>
      </c>
      <c r="DK123" s="1">
        <f t="shared" si="915"/>
        <v>4.3174669119722209</v>
      </c>
      <c r="DL123" s="1">
        <f t="shared" si="915"/>
        <v>4.4047373917844848</v>
      </c>
      <c r="DM123" s="1">
        <f t="shared" si="915"/>
        <v>4.4941599069529419</v>
      </c>
      <c r="DN123" s="1">
        <f t="shared" si="915"/>
        <v>4.5857876741408639</v>
      </c>
      <c r="DO123" s="1">
        <f t="shared" si="915"/>
        <v>4.6796752260279701</v>
      </c>
      <c r="DP123" s="1">
        <f t="shared" si="915"/>
        <v>4.7758784438547615</v>
      </c>
      <c r="DQ123" s="1">
        <f t="shared" si="915"/>
        <v>4.3082747908805592</v>
      </c>
      <c r="DR123" s="1">
        <f t="shared" si="915"/>
        <v>4.4115594542533252</v>
      </c>
      <c r="DS123" s="1">
        <f t="shared" si="915"/>
        <v>4.5173202182013386</v>
      </c>
      <c r="DT123" s="1">
        <f t="shared" si="915"/>
        <v>4.6256164436583402</v>
      </c>
      <c r="DU123" s="1">
        <f t="shared" si="915"/>
        <v>4.7365089146506874</v>
      </c>
      <c r="DV123" s="1">
        <f t="shared" si="915"/>
        <v>4.8500598724139481</v>
      </c>
      <c r="DW123" s="1">
        <f t="shared" si="915"/>
        <v>4.9663330503273855</v>
      </c>
      <c r="DX123" s="1">
        <f t="shared" si="915"/>
        <v>5.0853937096859463</v>
      </c>
      <c r="DY123" s="1">
        <f t="shared" si="915"/>
        <v>5.2073086763298324</v>
      </c>
      <c r="DZ123" s="1">
        <f t="shared" si="915"/>
        <v>5.3321463781522098</v>
      </c>
      <c r="EA123" s="1">
        <f t="shared" si="915"/>
        <v>5.4599768835061173</v>
      </c>
      <c r="EB123" s="1">
        <f t="shared" si="915"/>
        <v>5.5908719405321223</v>
      </c>
      <c r="EC123" s="1">
        <f t="shared" si="915"/>
        <v>5.7249050174287985</v>
      </c>
      <c r="ED123" s="1">
        <f t="shared" si="915"/>
        <v>5.8621513436886268</v>
      </c>
      <c r="EE123" s="1">
        <f t="shared" si="915"/>
        <v>6.002687952322483</v>
      </c>
      <c r="EF123" s="1">
        <f t="shared" si="915"/>
        <v>6.1465937230963732</v>
      </c>
      <c r="EG123" s="1">
        <f t="shared" si="915"/>
        <v>6.2939494268047271</v>
      </c>
      <c r="EH123" s="1">
        <f t="shared" si="915"/>
        <v>6.444837770605071</v>
      </c>
      <c r="EI123" s="1">
        <f t="shared" si="915"/>
        <v>6.5993434444395334</v>
      </c>
      <c r="EJ123" s="1">
        <f t="shared" si="915"/>
        <v>6.7575531685692463</v>
      </c>
      <c r="EK123" s="1">
        <f t="shared" si="915"/>
        <v>6.9195557422482992</v>
      </c>
      <c r="EL123" s="1">
        <f t="shared" si="915"/>
        <v>7.0854420935646072</v>
      </c>
      <c r="EM123" s="1">
        <f t="shared" si="915"/>
        <v>7.2553053304756112</v>
      </c>
      <c r="EN123" s="1">
        <f t="shared" si="915"/>
        <v>7.4292407930675051</v>
      </c>
      <c r="EO123" s="1">
        <f t="shared" si="915"/>
        <v>7.6073461070673041</v>
      </c>
      <c r="EP123" s="1">
        <f t="shared" si="915"/>
        <v>7.789721238637771</v>
      </c>
      <c r="EQ123" s="1">
        <f t="shared" si="915"/>
        <v>7.9764685504859898</v>
      </c>
      <c r="ER123" s="1">
        <f t="shared" si="915"/>
        <v>8.1676928593170466</v>
      </c>
      <c r="ES123" s="1">
        <f t="shared" si="915"/>
        <v>8.3635014946650905</v>
      </c>
      <c r="ET123" s="1">
        <f t="shared" si="915"/>
        <v>8.5640043591347812</v>
      </c>
      <c r="EU123" s="1">
        <f t="shared" si="915"/>
        <v>8.7693139900869301</v>
      </c>
      <c r="EV123" s="1">
        <f t="shared" si="915"/>
        <v>8.9795456228029789</v>
      </c>
      <c r="EW123" s="1">
        <f t="shared" si="915"/>
        <v>9.1948172551637466</v>
      </c>
      <c r="EX123" s="1">
        <f t="shared" si="915"/>
        <v>9.4152497138787545</v>
      </c>
      <c r="EY123" s="1">
        <f t="shared" si="915"/>
        <v>9.6409667223033111</v>
      </c>
      <c r="EZ123" s="1">
        <f t="shared" si="915"/>
        <v>9.8720949698814149</v>
      </c>
      <c r="FA123" s="1">
        <f t="shared" si="915"/>
        <v>10.108764183253427</v>
      </c>
      <c r="FB123" s="1">
        <f t="shared" si="915"/>
        <v>10.35110719906849</v>
      </c>
      <c r="FC123" s="1">
        <f t="shared" si="915"/>
        <v>10.599260038542477</v>
      </c>
      <c r="FD123" s="1">
        <f t="shared" si="915"/>
        <v>10.85336198380338</v>
      </c>
      <c r="FE123" s="1">
        <f t="shared" si="915"/>
        <v>11.113555656066982</v>
      </c>
      <c r="FF123" s="1">
        <f t="shared" si="910"/>
        <v>11.379987095686639</v>
      </c>
      <c r="FG123" s="1">
        <f t="shared" si="910"/>
        <v>11.652805844122174</v>
      </c>
      <c r="FH123" s="1">
        <f t="shared" si="910"/>
        <v>11.932165027873861</v>
      </c>
      <c r="FI123" s="1">
        <f t="shared" si="910"/>
        <v>12.218221444428561</v>
      </c>
      <c r="FJ123" s="1">
        <f t="shared" si="910"/>
        <v>12.511135650266345</v>
      </c>
      <c r="FK123" s="1">
        <f t="shared" si="910"/>
        <v>12.811072050976906</v>
      </c>
      <c r="FL123" s="1">
        <f t="shared" si="910"/>
        <v>13.118198993536426</v>
      </c>
      <c r="FM123" s="1">
        <f t="shared" si="910"/>
        <v>13.432688860796596</v>
      </c>
      <c r="FN123" s="1">
        <f t="shared" si="910"/>
        <v>13.754718168238918</v>
      </c>
      <c r="FO123" s="1">
        <f t="shared" si="910"/>
        <v>14.084467663048523</v>
      </c>
      <c r="FP123" s="1">
        <f t="shared" si="910"/>
        <v>14.42212242556316</v>
      </c>
      <c r="FQ123" s="1">
        <f t="shared" si="910"/>
        <v>14.767871973154266</v>
      </c>
      <c r="FR123" s="1">
        <f t="shared" si="910"/>
        <v>15.121910366598428</v>
      </c>
      <c r="FS123">
        <f t="shared" si="877"/>
        <v>2.3652747945119124E-2</v>
      </c>
      <c r="FT123">
        <f t="shared" ref="FT123:FT186" si="916">FS123*FR123</f>
        <v>0.35767473434983654</v>
      </c>
    </row>
    <row r="124" spans="3:176" x14ac:dyDescent="0.15">
      <c r="C124" s="6">
        <v>95</v>
      </c>
      <c r="BC124" s="1"/>
      <c r="CU124" s="12">
        <f t="shared" ref="CU124:FF128" si="917">S*CU$26^(CU$28-$C124)*CU$27^$C124+CU$24</f>
        <v>3.0611546924689823</v>
      </c>
      <c r="CV124" s="1">
        <f t="shared" si="917"/>
        <v>3.1174548470742289</v>
      </c>
      <c r="CW124" s="1">
        <f t="shared" si="917"/>
        <v>3.1751411895305734</v>
      </c>
      <c r="CX124" s="1">
        <f t="shared" si="917"/>
        <v>3.2342479975485849</v>
      </c>
      <c r="CY124" s="1">
        <f t="shared" si="917"/>
        <v>3.294810396506036</v>
      </c>
      <c r="CZ124" s="1">
        <f t="shared" si="917"/>
        <v>3.3568643804102121</v>
      </c>
      <c r="DA124" s="1">
        <f t="shared" si="917"/>
        <v>3.4204468333786142</v>
      </c>
      <c r="DB124" s="1">
        <f t="shared" si="917"/>
        <v>3.4855955516508681</v>
      </c>
      <c r="DC124" s="1">
        <f t="shared" si="917"/>
        <v>3.5523492661449683</v>
      </c>
      <c r="DD124" s="1">
        <f t="shared" si="917"/>
        <v>3.6207476655713329</v>
      </c>
      <c r="DE124" s="1">
        <f t="shared" si="917"/>
        <v>3.6908314201184491</v>
      </c>
      <c r="DF124" s="1">
        <f t="shared" si="917"/>
        <v>3.7626422057242532</v>
      </c>
      <c r="DG124" s="1">
        <f t="shared" si="917"/>
        <v>3.83622272894773</v>
      </c>
      <c r="DH124" s="1">
        <f t="shared" si="917"/>
        <v>3.9116167524555685</v>
      </c>
      <c r="DI124" s="1">
        <f t="shared" si="917"/>
        <v>3.988869121139091</v>
      </c>
      <c r="DJ124" s="1">
        <f t="shared" si="917"/>
        <v>4.0680257888770353</v>
      </c>
      <c r="DK124" s="1">
        <f t="shared" si="917"/>
        <v>4.1491338459601677</v>
      </c>
      <c r="DL124" s="1">
        <f t="shared" si="917"/>
        <v>4.2322415471940884</v>
      </c>
      <c r="DM124" s="1">
        <f t="shared" si="917"/>
        <v>4.3173983406970082</v>
      </c>
      <c r="DN124" s="1">
        <f t="shared" si="917"/>
        <v>4.4046548974096691</v>
      </c>
      <c r="DO124" s="1">
        <f t="shared" si="917"/>
        <v>4.494063141335034</v>
      </c>
      <c r="DP124" s="1">
        <f t="shared" si="917"/>
        <v>4.5856762805257834</v>
      </c>
      <c r="DQ124" s="1">
        <f t="shared" si="917"/>
        <v>4.1083883030960529</v>
      </c>
      <c r="DR124" s="1">
        <f t="shared" si="917"/>
        <v>4.2068809767268256</v>
      </c>
      <c r="DS124" s="1">
        <f t="shared" si="917"/>
        <v>4.3077348699024087</v>
      </c>
      <c r="DT124" s="1">
        <f t="shared" si="917"/>
        <v>4.4110065894498183</v>
      </c>
      <c r="DU124" s="1">
        <f t="shared" si="917"/>
        <v>4.5167540992629656</v>
      </c>
      <c r="DV124" s="1">
        <f t="shared" si="917"/>
        <v>4.6250367528363663</v>
      </c>
      <c r="DW124" s="1">
        <f t="shared" si="917"/>
        <v>4.7359153265788141</v>
      </c>
      <c r="DX124" s="1">
        <f t="shared" si="917"/>
        <v>4.8494520539256873</v>
      </c>
      <c r="DY124" s="1">
        <f t="shared" si="917"/>
        <v>4.9657106602690648</v>
      </c>
      <c r="DZ124" s="1">
        <f t="shared" si="917"/>
        <v>5.0847563987252276</v>
      </c>
      <c r="EA124" s="1">
        <f t="shared" si="917"/>
        <v>5.2066560867596383</v>
      </c>
      <c r="EB124" s="1">
        <f t="shared" si="917"/>
        <v>5.3314781436899521</v>
      </c>
      <c r="EC124" s="1">
        <f t="shared" si="917"/>
        <v>5.4592926290881145</v>
      </c>
      <c r="ED124" s="1">
        <f t="shared" si="917"/>
        <v>5.5901712821030829</v>
      </c>
      <c r="EE124" s="1">
        <f t="shared" si="917"/>
        <v>5.7241875617262563</v>
      </c>
      <c r="EF124" s="1">
        <f t="shared" si="917"/>
        <v>5.8614166880222207</v>
      </c>
      <c r="EG124" s="1">
        <f t="shared" si="917"/>
        <v>6.0019356843479299</v>
      </c>
      <c r="EH124" s="1">
        <f t="shared" si="917"/>
        <v>6.1458234205840316</v>
      </c>
      <c r="EI124" s="1">
        <f t="shared" si="917"/>
        <v>6.2931606574026109</v>
      </c>
      <c r="EJ124" s="1">
        <f t="shared" si="917"/>
        <v>6.4440300915961783</v>
      </c>
      <c r="EK124" s="1">
        <f t="shared" si="917"/>
        <v>6.5985164024933658</v>
      </c>
      <c r="EL124" s="1">
        <f t="shared" si="917"/>
        <v>6.7567062994873544</v>
      </c>
      <c r="EM124" s="1">
        <f t="shared" si="917"/>
        <v>6.9186885707037558</v>
      </c>
      <c r="EN124" s="1">
        <f t="shared" si="917"/>
        <v>7.0845541328352022</v>
      </c>
      <c r="EO124" s="1">
        <f t="shared" si="917"/>
        <v>7.2543960821706728</v>
      </c>
      <c r="EP124" s="1">
        <f t="shared" si="917"/>
        <v>7.4283097468481687</v>
      </c>
      <c r="EQ124" s="1">
        <f t="shared" si="917"/>
        <v>7.6063927403600653</v>
      </c>
      <c r="ER124" s="1">
        <f t="shared" si="917"/>
        <v>7.7887450163411831</v>
      </c>
      <c r="ES124" s="1">
        <f t="shared" si="917"/>
        <v>7.9754689246703183</v>
      </c>
      <c r="ET124" s="1">
        <f t="shared" si="917"/>
        <v>8.1666692689167366</v>
      </c>
      <c r="EU124" s="1">
        <f t="shared" si="917"/>
        <v>8.3624533651638515</v>
      </c>
      <c r="EV124" s="1">
        <f t="shared" si="917"/>
        <v>8.5629311022431214</v>
      </c>
      <c r="EW124" s="1">
        <f t="shared" si="917"/>
        <v>8.7682150034119708</v>
      </c>
      <c r="EX124" s="1">
        <f t="shared" si="917"/>
        <v>8.9784202895103409</v>
      </c>
      <c r="EY124" s="1">
        <f t="shared" si="917"/>
        <v>9.1936649436313349</v>
      </c>
      <c r="EZ124" s="1">
        <f t="shared" si="917"/>
        <v>9.4140697773422506</v>
      </c>
      <c r="FA124" s="1">
        <f t="shared" si="917"/>
        <v>9.6397584984931584</v>
      </c>
      <c r="FB124" s="1">
        <f t="shared" si="917"/>
        <v>9.8708577806510931</v>
      </c>
      <c r="FC124" s="1">
        <f t="shared" si="917"/>
        <v>10.107497334198841</v>
      </c>
      <c r="FD124" s="1">
        <f t="shared" si="917"/>
        <v>10.349809979138207</v>
      </c>
      <c r="FE124" s="1">
        <f t="shared" si="917"/>
        <v>10.597931719638629</v>
      </c>
      <c r="FF124" s="1">
        <f t="shared" si="917"/>
        <v>10.852001820373015</v>
      </c>
      <c r="FG124" s="1">
        <f t="shared" ref="FG124:FR130" si="918">S*FG$26^(FG$28-$C124)*FG$27^$C124+FG$24</f>
        <v>11.112162884683583</v>
      </c>
      <c r="FH124" s="1">
        <f t="shared" si="918"/>
        <v>11.378560934621643</v>
      </c>
      <c r="FI124" s="1">
        <f t="shared" si="918"/>
        <v>11.651345492906213</v>
      </c>
      <c r="FJ124" s="1">
        <f t="shared" si="918"/>
        <v>11.930669666847459</v>
      </c>
      <c r="FK124" s="1">
        <f t="shared" si="918"/>
        <v>12.216690234282101</v>
      </c>
      <c r="FL124" s="1">
        <f t="shared" si="918"/>
        <v>12.509567731568962</v>
      </c>
      <c r="FM124" s="1">
        <f t="shared" si="918"/>
        <v>12.809466543694137</v>
      </c>
      <c r="FN124" s="1">
        <f t="shared" si="918"/>
        <v>13.116554996536243</v>
      </c>
      <c r="FO124" s="1">
        <f t="shared" si="918"/>
        <v>13.431005451343635</v>
      </c>
      <c r="FP124" s="1">
        <f t="shared" si="918"/>
        <v>13.752994401476567</v>
      </c>
      <c r="FQ124" s="1">
        <f t="shared" si="918"/>
        <v>14.0827025714686</v>
      </c>
      <c r="FR124" s="1">
        <f t="shared" si="918"/>
        <v>14.420315018462874</v>
      </c>
      <c r="FS124">
        <f t="shared" si="877"/>
        <v>1.8922198356095286E-2</v>
      </c>
      <c r="FT124">
        <f t="shared" si="916"/>
        <v>0.27286406113673439</v>
      </c>
    </row>
    <row r="125" spans="3:176" x14ac:dyDescent="0.15">
      <c r="C125" s="6">
        <v>96</v>
      </c>
      <c r="BC125" s="1"/>
      <c r="CV125" s="12">
        <f t="shared" ref="CV125:DA125" si="919">S*CV$26^(CV$28-$C125)*CV$27^$C125+CV$24</f>
        <v>3.0063475212278905</v>
      </c>
      <c r="CW125" s="1">
        <f t="shared" si="919"/>
        <v>3.061286244295558</v>
      </c>
      <c r="CX125" s="1">
        <f t="shared" si="919"/>
        <v>3.1175774858993712</v>
      </c>
      <c r="CY125" s="1">
        <f t="shared" si="919"/>
        <v>3.1752546911267747</v>
      </c>
      <c r="CZ125" s="1">
        <f t="shared" si="919"/>
        <v>3.2343521321421291</v>
      </c>
      <c r="DA125" s="1">
        <f t="shared" si="919"/>
        <v>3.2949049286398395</v>
      </c>
      <c r="DB125" s="1">
        <f t="shared" si="917"/>
        <v>3.356949068803277</v>
      </c>
      <c r="DC125" s="1">
        <f t="shared" si="917"/>
        <v>3.42052143078201</v>
      </c>
      <c r="DD125" s="1">
        <f t="shared" si="917"/>
        <v>3.4856598047001421</v>
      </c>
      <c r="DE125" s="1">
        <f t="shared" si="917"/>
        <v>3.5524029152089178</v>
      </c>
      <c r="DF125" s="1">
        <f t="shared" si="917"/>
        <v>3.6207904445970271</v>
      </c>
      <c r="DG125" s="1">
        <f t="shared" si="917"/>
        <v>3.6908630564724252</v>
      </c>
      <c r="DH125" s="1">
        <f t="shared" si="917"/>
        <v>3.7626624200297836</v>
      </c>
      <c r="DI125" s="1">
        <f t="shared" si="917"/>
        <v>3.8362312349180643</v>
      </c>
      <c r="DJ125" s="1">
        <f t="shared" si="917"/>
        <v>3.9116132567230526</v>
      </c>
      <c r="DK125" s="1">
        <f t="shared" si="917"/>
        <v>3.9888533230800594</v>
      </c>
      <c r="DL125" s="1">
        <f t="shared" si="917"/>
        <v>4.0679973804323737</v>
      </c>
      <c r="DM125" s="1">
        <f t="shared" si="917"/>
        <v>4.149092511451439</v>
      </c>
      <c r="DN125" s="1">
        <f t="shared" si="917"/>
        <v>4.2321869631351126</v>
      </c>
      <c r="DO125" s="1">
        <f t="shared" si="917"/>
        <v>4.3173301756007776</v>
      </c>
      <c r="DP125" s="1">
        <f t="shared" si="917"/>
        <v>4.4045728115904943</v>
      </c>
      <c r="DQ125" s="1">
        <f t="shared" si="917"/>
        <v>3.9177757381549543</v>
      </c>
      <c r="DR125" s="1">
        <f t="shared" si="917"/>
        <v>4.0116987509446327</v>
      </c>
      <c r="DS125" s="1">
        <f t="shared" si="917"/>
        <v>4.1078734322628536</v>
      </c>
      <c r="DT125" s="1">
        <f t="shared" si="917"/>
        <v>4.2063537626093037</v>
      </c>
      <c r="DU125" s="1">
        <f t="shared" si="917"/>
        <v>4.3071950165881541</v>
      </c>
      <c r="DV125" s="1">
        <f t="shared" si="917"/>
        <v>4.410453793932354</v>
      </c>
      <c r="DW125" s="1">
        <f t="shared" si="917"/>
        <v>4.5161880512716666</v>
      </c>
      <c r="DX125" s="1">
        <f t="shared" si="917"/>
        <v>4.6244571346623218</v>
      </c>
      <c r="DY125" s="1">
        <f t="shared" si="917"/>
        <v>4.7353218128964967</v>
      </c>
      <c r="DZ125" s="1">
        <f t="shared" si="917"/>
        <v>4.8488443116103648</v>
      </c>
      <c r="EA125" s="1">
        <f t="shared" si="917"/>
        <v>4.9650883482098198</v>
      </c>
      <c r="EB125" s="1">
        <f t="shared" si="917"/>
        <v>5.0841191676335002</v>
      </c>
      <c r="EC125" s="1">
        <f t="shared" si="917"/>
        <v>5.2060035789731778</v>
      </c>
      <c r="ED125" s="1">
        <f t="shared" si="917"/>
        <v>5.3308099929720765</v>
      </c>
      <c r="EE125" s="1">
        <f t="shared" si="917"/>
        <v>5.4586084604221456</v>
      </c>
      <c r="EF125" s="1">
        <f t="shared" si="917"/>
        <v>5.5894707114818551</v>
      </c>
      <c r="EG125" s="1">
        <f t="shared" si="917"/>
        <v>5.723470195936593</v>
      </c>
      <c r="EH125" s="1">
        <f t="shared" si="917"/>
        <v>5.8606821244242253</v>
      </c>
      <c r="EI125" s="1">
        <f t="shared" si="917"/>
        <v>6.0011835106489935</v>
      </c>
      <c r="EJ125" s="1">
        <f t="shared" si="917"/>
        <v>6.1450532146074286</v>
      </c>
      <c r="EK125" s="1">
        <f t="shared" si="917"/>
        <v>6.2923719868505374</v>
      </c>
      <c r="EL125" s="1">
        <f t="shared" si="917"/>
        <v>6.4432225138071173</v>
      </c>
      <c r="EM125" s="1">
        <f t="shared" si="917"/>
        <v>6.5976894641936248</v>
      </c>
      <c r="EN125" s="1">
        <f t="shared" si="917"/>
        <v>6.7558595365366676</v>
      </c>
      <c r="EO125" s="1">
        <f t="shared" si="917"/>
        <v>6.9178215078347582</v>
      </c>
      <c r="EP125" s="1">
        <f t="shared" si="917"/>
        <v>7.0836662833866804</v>
      </c>
      <c r="EQ125" s="1">
        <f t="shared" si="917"/>
        <v>7.2534869478144168</v>
      </c>
      <c r="ER125" s="1">
        <f t="shared" si="917"/>
        <v>7.4273788173092692</v>
      </c>
      <c r="ES125" s="1">
        <f t="shared" si="917"/>
        <v>7.6054394931305094</v>
      </c>
      <c r="ET125" s="1">
        <f t="shared" si="917"/>
        <v>7.7877689163865815</v>
      </c>
      <c r="EU125" s="1">
        <f t="shared" si="917"/>
        <v>7.9744694241296061</v>
      </c>
      <c r="EV125" s="1">
        <f t="shared" si="917"/>
        <v>8.1656458067946733</v>
      </c>
      <c r="EW125" s="1">
        <f t="shared" si="917"/>
        <v>8.3614053670161432</v>
      </c>
      <c r="EX125" s="1">
        <f t="shared" si="917"/>
        <v>8.561857979854004</v>
      </c>
      <c r="EY125" s="1">
        <f t="shared" si="917"/>
        <v>8.7671161544640572</v>
      </c>
      <c r="EZ125" s="1">
        <f t="shared" si="917"/>
        <v>8.9772950972465537</v>
      </c>
      <c r="FA125" s="1">
        <f t="shared" si="917"/>
        <v>9.1925127765087389</v>
      </c>
      <c r="FB125" s="1">
        <f t="shared" si="917"/>
        <v>9.4128899886775823</v>
      </c>
      <c r="FC125" s="1">
        <f t="shared" si="917"/>
        <v>9.6385504260998491</v>
      </c>
      <c r="FD125" s="1">
        <f t="shared" si="917"/>
        <v>9.8696207464676196</v>
      </c>
      <c r="FE125" s="1">
        <f t="shared" si="917"/>
        <v>10.106230643908127</v>
      </c>
      <c r="FF125" s="1">
        <f t="shared" si="917"/>
        <v>10.348512921777926</v>
      </c>
      <c r="FG125" s="1">
        <f t="shared" si="918"/>
        <v>10.596603567202171</v>
      </c>
      <c r="FH125" s="1">
        <f t="shared" si="918"/>
        <v>10.850641827400851</v>
      </c>
      <c r="FI125" s="1">
        <f t="shared" si="918"/>
        <v>11.110770287844872</v>
      </c>
      <c r="FJ125" s="1">
        <f t="shared" si="918"/>
        <v>11.377134952285795</v>
      </c>
      <c r="FK125" s="1">
        <f t="shared" si="918"/>
        <v>11.649885324704169</v>
      </c>
      <c r="FL125" s="1">
        <f t="shared" si="918"/>
        <v>11.929174493222474</v>
      </c>
      <c r="FM125" s="1">
        <f t="shared" si="918"/>
        <v>12.215159216029729</v>
      </c>
      <c r="FN125" s="1">
        <f t="shared" si="918"/>
        <v>12.508000009366059</v>
      </c>
      <c r="FO125" s="1">
        <f t="shared" si="918"/>
        <v>12.807861237616516</v>
      </c>
      <c r="FP125" s="1">
        <f t="shared" si="918"/>
        <v>13.114911205564809</v>
      </c>
      <c r="FQ125" s="1">
        <f t="shared" si="918"/>
        <v>13.429322252858665</v>
      </c>
      <c r="FR125" s="1">
        <f t="shared" si="918"/>
        <v>13.751270850739862</v>
      </c>
      <c r="FS125">
        <f t="shared" ref="FS125:FS156" si="920">FACT(FR$28)/(FACT(FR$28-C125)*FACT(C125))*p^170</f>
        <v>1.4782967465699457E-2</v>
      </c>
      <c r="FT125">
        <f t="shared" si="916"/>
        <v>0.20328458959850867</v>
      </c>
    </row>
    <row r="126" spans="3:176" x14ac:dyDescent="0.15">
      <c r="C126" s="6">
        <v>97</v>
      </c>
      <c r="BC126" s="1"/>
      <c r="CW126" s="12">
        <f>S*CW$26^(CW$28-$C126)*CW$27^$C126+CW$24</f>
        <v>2.9528777741887549</v>
      </c>
      <c r="CX126" s="1">
        <f>S*CX$26^(CX$28-$C126)*CX$27^$C126+CX$24</f>
        <v>3.0064881375328012</v>
      </c>
      <c r="CY126" s="1">
        <f>S*CY$26^(CY$28-$C126)*CY$27^$C126+CY$24</f>
        <v>3.0614181679441224</v>
      </c>
      <c r="CZ126" s="1">
        <f>S*CZ$26^(CZ$28-$C126)*CZ$27^$C126+CZ$24</f>
        <v>3.1177004981118919</v>
      </c>
      <c r="DA126" s="1">
        <f>S*DA$26^(DA$28-$C126)*DA$27^$C126+DA$24</f>
        <v>3.1753685677120655</v>
      </c>
      <c r="DB126" s="1">
        <f t="shared" si="917"/>
        <v>3.2344566433636892</v>
      </c>
      <c r="DC126" s="1">
        <f t="shared" si="917"/>
        <v>3.2949998390787201</v>
      </c>
      <c r="DD126" s="1">
        <f t="shared" si="917"/>
        <v>3.3570341372175614</v>
      </c>
      <c r="DE126" s="1">
        <f t="shared" si="917"/>
        <v>3.4205964099628092</v>
      </c>
      <c r="DF126" s="1">
        <f t="shared" si="917"/>
        <v>3.4857244413240398</v>
      </c>
      <c r="DG126" s="1">
        <f t="shared" si="917"/>
        <v>3.552456949686758</v>
      </c>
      <c r="DH126" s="1">
        <f t="shared" si="917"/>
        <v>3.6208336109189663</v>
      </c>
      <c r="DI126" s="1">
        <f t="shared" si="917"/>
        <v>3.6908950820491517</v>
      </c>
      <c r="DJ126" s="1">
        <f t="shared" si="917"/>
        <v>3.7626830255298129</v>
      </c>
      <c r="DK126" s="1">
        <f t="shared" si="917"/>
        <v>3.8362401341010077</v>
      </c>
      <c r="DL126" s="1">
        <f t="shared" si="917"/>
        <v>3.9116101562687606</v>
      </c>
      <c r="DM126" s="1">
        <f t="shared" si="917"/>
        <v>3.9888379224135471</v>
      </c>
      <c r="DN126" s="1">
        <f t="shared" si="917"/>
        <v>4.067969371544411</v>
      </c>
      <c r="DO126" s="1">
        <f t="shared" si="917"/>
        <v>4.1490515787147055</v>
      </c>
      <c r="DP126" s="1">
        <f t="shared" si="917"/>
        <v>4.2321327831158078</v>
      </c>
      <c r="DQ126" s="1">
        <f t="shared" si="917"/>
        <v>3.7360068236268518</v>
      </c>
      <c r="DR126" s="1">
        <f t="shared" si="917"/>
        <v>3.8255721893164876</v>
      </c>
      <c r="DS126" s="1">
        <f t="shared" si="917"/>
        <v>3.9172847552415155</v>
      </c>
      <c r="DT126" s="1">
        <f t="shared" si="917"/>
        <v>4.011195997425232</v>
      </c>
      <c r="DU126" s="1">
        <f t="shared" si="917"/>
        <v>4.1073586259542214</v>
      </c>
      <c r="DV126" s="1">
        <f t="shared" si="917"/>
        <v>4.2058266145632297</v>
      </c>
      <c r="DW126" s="1">
        <f t="shared" si="917"/>
        <v>4.3066552309293176</v>
      </c>
      <c r="DX126" s="1">
        <f t="shared" si="917"/>
        <v>4.4099010676922461</v>
      </c>
      <c r="DY126" s="1">
        <f t="shared" si="917"/>
        <v>4.5156220742185509</v>
      </c>
      <c r="DZ126" s="1">
        <f t="shared" si="917"/>
        <v>4.6238775891270993</v>
      </c>
      <c r="EA126" s="1">
        <f t="shared" si="917"/>
        <v>4.7347283735944137</v>
      </c>
      <c r="EB126" s="1">
        <f t="shared" si="917"/>
        <v>4.848236645458436</v>
      </c>
      <c r="EC126" s="1">
        <f t="shared" si="917"/>
        <v>4.9644661141398752</v>
      </c>
      <c r="ED126" s="1">
        <f t="shared" si="917"/>
        <v>5.0834820164007519</v>
      </c>
      <c r="EE126" s="1">
        <f t="shared" si="917"/>
        <v>5.2053511529602021</v>
      </c>
      <c r="EF126" s="1">
        <f t="shared" si="917"/>
        <v>5.3301419259880873</v>
      </c>
      <c r="EG126" s="1">
        <f t="shared" si="917"/>
        <v>5.4579243774974584</v>
      </c>
      <c r="EH126" s="1">
        <f t="shared" si="917"/>
        <v>5.5887702286574354</v>
      </c>
      <c r="EI126" s="1">
        <f t="shared" si="917"/>
        <v>5.7227529200485394</v>
      </c>
      <c r="EJ126" s="1">
        <f t="shared" si="917"/>
        <v>5.8599476528830987</v>
      </c>
      <c r="EK126" s="1">
        <f t="shared" si="917"/>
        <v>6.0004314312138582</v>
      </c>
      <c r="EL126" s="1">
        <f t="shared" si="917"/>
        <v>6.1442831051544644</v>
      </c>
      <c r="EM126" s="1">
        <f t="shared" si="917"/>
        <v>6.2915834151361194</v>
      </c>
      <c r="EN126" s="1">
        <f t="shared" si="917"/>
        <v>6.4424150372251985</v>
      </c>
      <c r="EO126" s="1">
        <f t="shared" si="917"/>
        <v>6.5968626295273252</v>
      </c>
      <c r="EP126" s="1">
        <f t="shared" si="917"/>
        <v>6.755012879703882</v>
      </c>
      <c r="EQ126" s="1">
        <f t="shared" si="917"/>
        <v>6.9169545536276829</v>
      </c>
      <c r="ER126" s="1">
        <f t="shared" si="917"/>
        <v>7.0827785452050955</v>
      </c>
      <c r="ES126" s="1">
        <f t="shared" si="917"/>
        <v>7.2525779273925632</v>
      </c>
      <c r="ET126" s="1">
        <f t="shared" si="917"/>
        <v>7.4264480044361854</v>
      </c>
      <c r="EU126" s="1">
        <f t="shared" si="917"/>
        <v>7.6044863653636616</v>
      </c>
      <c r="EV126" s="1">
        <f t="shared" si="917"/>
        <v>7.7867929387586328</v>
      </c>
      <c r="EW126" s="1">
        <f t="shared" si="917"/>
        <v>7.9734700488481529</v>
      </c>
      <c r="EX126" s="1">
        <f t="shared" si="917"/>
        <v>8.1646224729347772</v>
      </c>
      <c r="EY126" s="1">
        <f t="shared" si="917"/>
        <v>8.3603575002055024</v>
      </c>
      <c r="EZ126" s="1">
        <f t="shared" si="917"/>
        <v>8.5607849919505732</v>
      </c>
      <c r="FA126" s="1">
        <f t="shared" si="917"/>
        <v>8.7660174432259286</v>
      </c>
      <c r="FB126" s="1">
        <f t="shared" si="917"/>
        <v>8.9761700459939462</v>
      </c>
      <c r="FC126" s="1">
        <f t="shared" si="917"/>
        <v>9.1913607537778628</v>
      </c>
      <c r="FD126" s="1">
        <f t="shared" si="917"/>
        <v>9.4117103478662116</v>
      </c>
      <c r="FE126" s="1">
        <f t="shared" si="917"/>
        <v>9.6373425051044137</v>
      </c>
      <c r="FF126" s="1">
        <f t="shared" si="917"/>
        <v>9.8683838673115609</v>
      </c>
      <c r="FG126" s="1">
        <f t="shared" si="918"/>
        <v>10.104964112361385</v>
      </c>
      <c r="FH126" s="1">
        <f t="shared" si="918"/>
        <v>10.347216026967281</v>
      </c>
      <c r="FI126" s="1">
        <f t="shared" si="918"/>
        <v>10.595275581212237</v>
      </c>
      <c r="FJ126" s="1">
        <f t="shared" si="918"/>
        <v>10.849282004865524</v>
      </c>
      <c r="FK126" s="1">
        <f t="shared" si="918"/>
        <v>11.109377865528979</v>
      </c>
      <c r="FL126" s="1">
        <f t="shared" si="918"/>
        <v>11.375709148656695</v>
      </c>
      <c r="FM126" s="1">
        <f t="shared" si="918"/>
        <v>11.648425339493112</v>
      </c>
      <c r="FN126" s="1">
        <f t="shared" si="918"/>
        <v>11.927679506975412</v>
      </c>
      <c r="FO126" s="1">
        <f t="shared" si="918"/>
        <v>12.213628389647402</v>
      </c>
      <c r="FP126" s="1">
        <f t="shared" si="918"/>
        <v>12.506432483633004</v>
      </c>
      <c r="FQ126" s="1">
        <f t="shared" si="918"/>
        <v>12.806256132718824</v>
      </c>
      <c r="FR126" s="1">
        <f t="shared" si="918"/>
        <v>13.113267620596305</v>
      </c>
      <c r="FS126">
        <f t="shared" si="920"/>
        <v>1.1277727757337716E-2</v>
      </c>
      <c r="FT126">
        <f t="shared" si="916"/>
        <v>0.14788786223419687</v>
      </c>
    </row>
    <row r="127" spans="3:176" x14ac:dyDescent="0.15">
      <c r="C127" s="6">
        <v>98</v>
      </c>
      <c r="BC127" s="1"/>
      <c r="CX127" s="12">
        <f>S*CX$26^(CX$28-$C127)*CX$27^$C127+CX$24</f>
        <v>2.9007129665314646</v>
      </c>
      <c r="CY127" s="1">
        <f>S*CY$26^(CY$28-$C127)*CY$27^$C127+CY$24</f>
        <v>2.9530272386345908</v>
      </c>
      <c r="CZ127" s="1">
        <f>S*CZ$26^(CZ$28-$C127)*CZ$27^$C127+CZ$24</f>
        <v>3.0066291243162842</v>
      </c>
      <c r="DA127" s="1">
        <f>S*DA$26^(DA$28-$C127)*DA$27^$C127+DA$24</f>
        <v>3.0615504636010344</v>
      </c>
      <c r="DB127" s="1">
        <f t="shared" si="917"/>
        <v>3.1178238838979757</v>
      </c>
      <c r="DC127" s="1">
        <f t="shared" si="917"/>
        <v>3.1754828194724469</v>
      </c>
      <c r="DD127" s="1">
        <f t="shared" si="917"/>
        <v>3.2345615313990779</v>
      </c>
      <c r="DE127" s="1">
        <f t="shared" si="917"/>
        <v>3.295095128008299</v>
      </c>
      <c r="DF127" s="1">
        <f t="shared" si="917"/>
        <v>3.3571195858384835</v>
      </c>
      <c r="DG127" s="1">
        <f t="shared" si="917"/>
        <v>3.4206717711062264</v>
      </c>
      <c r="DH127" s="1">
        <f t="shared" si="917"/>
        <v>3.4857894617075615</v>
      </c>
      <c r="DI127" s="1">
        <f t="shared" si="917"/>
        <v>3.5525113697632689</v>
      </c>
      <c r="DJ127" s="1">
        <f t="shared" si="917"/>
        <v>3.6208771647217022</v>
      </c>
      <c r="DK127" s="1">
        <f t="shared" si="917"/>
        <v>3.6909274970329475</v>
      </c>
      <c r="DL127" s="1">
        <f t="shared" si="917"/>
        <v>3.7627040224084185</v>
      </c>
      <c r="DM127" s="1">
        <f t="shared" si="917"/>
        <v>3.8362494266803853</v>
      </c>
      <c r="DN127" s="1">
        <f t="shared" si="917"/>
        <v>3.9116074512762626</v>
      </c>
      <c r="DO127" s="1">
        <f t="shared" si="917"/>
        <v>3.9888229193228599</v>
      </c>
      <c r="DP127" s="1">
        <f t="shared" si="917"/>
        <v>4.0679417623961811</v>
      </c>
      <c r="DQ127" s="1">
        <f t="shared" si="917"/>
        <v>3.5626712499781044</v>
      </c>
      <c r="DR127" s="1">
        <f t="shared" si="917"/>
        <v>3.648081145730508</v>
      </c>
      <c r="DS127" s="1">
        <f t="shared" si="917"/>
        <v>3.7355386203305208</v>
      </c>
      <c r="DT127" s="1">
        <f t="shared" si="917"/>
        <v>3.8250927615226025</v>
      </c>
      <c r="DU127" s="1">
        <f t="shared" si="917"/>
        <v>3.9167938338589647</v>
      </c>
      <c r="DV127" s="1">
        <f t="shared" si="917"/>
        <v>4.0106933069118353</v>
      </c>
      <c r="DW127" s="1">
        <f t="shared" si="917"/>
        <v>4.1068438841620685</v>
      </c>
      <c r="DX127" s="1">
        <f t="shared" si="917"/>
        <v>4.2052995325803266</v>
      </c>
      <c r="DY127" s="1">
        <f t="shared" si="917"/>
        <v>4.3061155129174198</v>
      </c>
      <c r="DZ127" s="1">
        <f t="shared" si="917"/>
        <v>4.409348410720817</v>
      </c>
      <c r="EA127" s="1">
        <f t="shared" si="917"/>
        <v>4.515056168094727</v>
      </c>
      <c r="EB127" s="1">
        <f t="shared" si="917"/>
        <v>4.6232981162215969</v>
      </c>
      <c r="EC127" s="1">
        <f t="shared" si="917"/>
        <v>4.7341350086632445</v>
      </c>
      <c r="ED127" s="1">
        <f t="shared" si="917"/>
        <v>4.8476290554603558</v>
      </c>
      <c r="EE127" s="1">
        <f t="shared" si="917"/>
        <v>4.9638439580494564</v>
      </c>
      <c r="EF127" s="1">
        <f t="shared" si="917"/>
        <v>5.0828449450169764</v>
      </c>
      <c r="EG127" s="1">
        <f t="shared" si="917"/>
        <v>5.2046988087104635</v>
      </c>
      <c r="EH127" s="1">
        <f t="shared" si="917"/>
        <v>5.3294739427274891</v>
      </c>
      <c r="EI127" s="1">
        <f t="shared" si="917"/>
        <v>5.4572403803033129</v>
      </c>
      <c r="EJ127" s="1">
        <f t="shared" si="917"/>
        <v>5.5880698336188228</v>
      </c>
      <c r="EK127" s="1">
        <f t="shared" si="917"/>
        <v>5.722035734050829</v>
      </c>
      <c r="EL127" s="1">
        <f t="shared" si="917"/>
        <v>5.8592132733873079</v>
      </c>
      <c r="EM127" s="1">
        <f t="shared" si="917"/>
        <v>5.9996794460307097</v>
      </c>
      <c r="EN127" s="1">
        <f t="shared" si="917"/>
        <v>6.1435130922130448</v>
      </c>
      <c r="EO127" s="1">
        <f t="shared" si="917"/>
        <v>6.2907949422469676</v>
      </c>
      <c r="EP127" s="1">
        <f t="shared" si="917"/>
        <v>6.4416076618377431</v>
      </c>
      <c r="EQ127" s="1">
        <f t="shared" si="917"/>
        <v>6.5960358984814791</v>
      </c>
      <c r="ER127" s="1">
        <f t="shared" si="917"/>
        <v>6.7541663289756988</v>
      </c>
      <c r="ES127" s="1">
        <f t="shared" si="917"/>
        <v>6.9160877080689165</v>
      </c>
      <c r="ET127" s="1">
        <f t="shared" si="917"/>
        <v>7.0818909182765051</v>
      </c>
      <c r="EU127" s="1">
        <f t="shared" si="917"/>
        <v>7.2516690208908328</v>
      </c>
      <c r="EV127" s="1">
        <f t="shared" si="917"/>
        <v>7.4255173082142933</v>
      </c>
      <c r="EW127" s="1">
        <f t="shared" si="917"/>
        <v>7.60353335704455</v>
      </c>
      <c r="EX127" s="1">
        <f t="shared" si="917"/>
        <v>7.7858170834420095</v>
      </c>
      <c r="EY127" s="1">
        <f t="shared" si="917"/>
        <v>7.9724707988102619</v>
      </c>
      <c r="EZ127" s="1">
        <f t="shared" si="917"/>
        <v>8.1635992673209774</v>
      </c>
      <c r="FA127" s="1">
        <f t="shared" si="917"/>
        <v>8.3593097647154746</v>
      </c>
      <c r="FB127" s="1">
        <f t="shared" si="917"/>
        <v>8.5597121385159731</v>
      </c>
      <c r="FC127" s="1">
        <f t="shared" si="917"/>
        <v>8.7649188696803293</v>
      </c>
      <c r="FD127" s="1">
        <f t="shared" si="917"/>
        <v>8.9750451357348471</v>
      </c>
      <c r="FE127" s="1">
        <f t="shared" si="917"/>
        <v>9.1902088754206073</v>
      </c>
      <c r="FF127" s="1">
        <f t="shared" si="917"/>
        <v>9.4105308548896147</v>
      </c>
      <c r="FG127" s="1">
        <f t="shared" si="918"/>
        <v>9.6361347354878735</v>
      </c>
      <c r="FH127" s="1">
        <f t="shared" si="918"/>
        <v>9.8671471431634874</v>
      </c>
      <c r="FI127" s="1">
        <f t="shared" si="918"/>
        <v>10.103697739538726</v>
      </c>
      <c r="FJ127" s="1">
        <f t="shared" si="918"/>
        <v>10.345919294685896</v>
      </c>
      <c r="FK127" s="1">
        <f t="shared" si="918"/>
        <v>10.593947761647962</v>
      </c>
      <c r="FL127" s="1">
        <f t="shared" si="918"/>
        <v>10.847922352745677</v>
      </c>
      <c r="FM127" s="1">
        <f t="shared" si="918"/>
        <v>11.107985617714029</v>
      </c>
      <c r="FN127" s="1">
        <f t="shared" si="918"/>
        <v>11.37428352371195</v>
      </c>
      <c r="FO127" s="1">
        <f t="shared" si="918"/>
        <v>11.646965537250104</v>
      </c>
      <c r="FP127" s="1">
        <f t="shared" si="918"/>
        <v>11.926184708082801</v>
      </c>
      <c r="FQ127" s="1">
        <f t="shared" si="918"/>
        <v>12.212097755111076</v>
      </c>
      <c r="FR127" s="1">
        <f t="shared" si="918"/>
        <v>12.504865154345179</v>
      </c>
      <c r="FS127">
        <f t="shared" si="920"/>
        <v>8.4007563906699327E-3</v>
      </c>
      <c r="FT127">
        <f t="shared" si="916"/>
        <v>0.10505032585983101</v>
      </c>
    </row>
    <row r="128" spans="3:176" x14ac:dyDescent="0.15">
      <c r="C128" s="6">
        <v>99</v>
      </c>
      <c r="BC128" s="1"/>
      <c r="CY128" s="12">
        <f>S*CY$26^(CY$28-$C128)*CY$27^$C128+CY$24</f>
        <v>2.8498214025099853</v>
      </c>
      <c r="CZ128" s="1">
        <f>S*CZ$26^(CZ$28-$C128)*CZ$27^$C128+CZ$24</f>
        <v>2.900871068036972</v>
      </c>
      <c r="DA128" s="1">
        <f>S*DA$26^(DA$28-$C128)*DA$27^$C128+DA$24</f>
        <v>2.9531770722506252</v>
      </c>
      <c r="DB128" s="1">
        <f t="shared" si="917"/>
        <v>3.0067704817649936</v>
      </c>
      <c r="DC128" s="1">
        <f t="shared" si="917"/>
        <v>3.0616831314527806</v>
      </c>
      <c r="DD128" s="1">
        <f t="shared" si="917"/>
        <v>3.117947643443931</v>
      </c>
      <c r="DE128" s="1">
        <f t="shared" si="917"/>
        <v>3.1755974465940455</v>
      </c>
      <c r="DF128" s="1">
        <f t="shared" si="917"/>
        <v>3.2346667964342339</v>
      </c>
      <c r="DG128" s="1">
        <f t="shared" si="917"/>
        <v>3.29519079561432</v>
      </c>
      <c r="DH128" s="1">
        <f t="shared" si="917"/>
        <v>3.3572054148515904</v>
      </c>
      <c r="DI128" s="1">
        <f t="shared" si="917"/>
        <v>3.4207475143975996</v>
      </c>
      <c r="DJ128" s="1">
        <f t="shared" si="917"/>
        <v>3.4858548660358322</v>
      </c>
      <c r="DK128" s="1">
        <f t="shared" si="917"/>
        <v>3.5525661756233546</v>
      </c>
      <c r="DL128" s="1">
        <f t="shared" si="917"/>
        <v>3.6209211061899138</v>
      </c>
      <c r="DM128" s="1">
        <f t="shared" si="917"/>
        <v>3.6909603016082562</v>
      </c>
      <c r="DN128" s="1">
        <f t="shared" si="917"/>
        <v>3.7627254108498009</v>
      </c>
      <c r="DO128" s="1">
        <f t="shared" si="917"/>
        <v>3.8362591128401524</v>
      </c>
      <c r="DP128" s="1">
        <f t="shared" si="917"/>
        <v>3.9116051419292548</v>
      </c>
      <c r="DQ128" s="1">
        <f t="shared" si="917"/>
        <v>3.3973777443743427</v>
      </c>
      <c r="DR128" s="1">
        <f t="shared" si="917"/>
        <v>3.4788249671514468</v>
      </c>
      <c r="DS128" s="1">
        <f t="shared" si="917"/>
        <v>3.5622247694169777</v>
      </c>
      <c r="DT128" s="1">
        <f t="shared" si="917"/>
        <v>3.6476239614430188</v>
      </c>
      <c r="DU128" s="1">
        <f t="shared" si="917"/>
        <v>3.7350704757102937</v>
      </c>
      <c r="DV128" s="1">
        <f t="shared" ref="DV128:EE137" si="921">S*DV$26^(DV$28-$C128)*DV$27^$C128+DV$24</f>
        <v>3.8246133938114966</v>
      </c>
      <c r="DW128" s="1">
        <f t="shared" si="921"/>
        <v>3.916302973999592</v>
      </c>
      <c r="DX128" s="1">
        <f t="shared" si="921"/>
        <v>4.0101906793965432</v>
      </c>
      <c r="DY128" s="1">
        <f t="shared" si="921"/>
        <v>4.1063292068783115</v>
      </c>
      <c r="DZ128" s="1">
        <f t="shared" si="921"/>
        <v>4.204772516652314</v>
      </c>
      <c r="EA128" s="1">
        <f t="shared" si="921"/>
        <v>4.3055758625439839</v>
      </c>
      <c r="EB128" s="1">
        <f t="shared" si="921"/>
        <v>4.4087958230093811</v>
      </c>
      <c r="EC128" s="1">
        <f t="shared" si="921"/>
        <v>4.5144903328913077</v>
      </c>
      <c r="ED128" s="1">
        <f t="shared" si="921"/>
        <v>4.6227187159367134</v>
      </c>
      <c r="EE128" s="1">
        <f t="shared" si="921"/>
        <v>4.7335417180936679</v>
      </c>
      <c r="EF128" s="1">
        <f t="shared" ref="EF128:EO137" si="922">S*EF$26^(EF$28-$C128)*EF$27^$C128+EF$24</f>
        <v>4.8470215416065789</v>
      </c>
      <c r="EG128" s="1">
        <f t="shared" si="922"/>
        <v>4.963221879928791</v>
      </c>
      <c r="EH128" s="1">
        <f t="shared" si="922"/>
        <v>5.0822079534721682</v>
      </c>
      <c r="EI128" s="1">
        <f t="shared" si="922"/>
        <v>5.2040465462137142</v>
      </c>
      <c r="EJ128" s="1">
        <f t="shared" si="922"/>
        <v>5.3288060431797906</v>
      </c>
      <c r="EK128" s="1">
        <f t="shared" si="922"/>
        <v>5.4565564688289632</v>
      </c>
      <c r="EL128" s="1">
        <f t="shared" si="922"/>
        <v>5.5873695263550118</v>
      </c>
      <c r="EM128" s="1">
        <f t="shared" si="922"/>
        <v>5.7213186379321961</v>
      </c>
      <c r="EN128" s="1">
        <f t="shared" si="922"/>
        <v>5.8584789859253146</v>
      </c>
      <c r="EO128" s="1">
        <f t="shared" si="922"/>
        <v>5.9989275550877394</v>
      </c>
      <c r="EP128" s="1">
        <f t="shared" ref="EP128:EY137" si="923">S*EP$26^(EP$28-$C128)*EP$27^$C128+EP$24</f>
        <v>6.1427431757710718</v>
      </c>
      <c r="EQ128" s="1">
        <f t="shared" si="923"/>
        <v>6.2900065681707007</v>
      </c>
      <c r="ER128" s="1">
        <f t="shared" si="923"/>
        <v>6.4408003876320672</v>
      </c>
      <c r="ES128" s="1">
        <f t="shared" si="923"/>
        <v>6.5952092710430978</v>
      </c>
      <c r="ET128" s="1">
        <f t="shared" si="923"/>
        <v>6.7533198843388211</v>
      </c>
      <c r="EU128" s="1">
        <f t="shared" si="923"/>
        <v>6.9152209711448416</v>
      </c>
      <c r="EV128" s="1">
        <f t="shared" si="923"/>
        <v>7.0810034025869664</v>
      </c>
      <c r="EW128" s="1">
        <f t="shared" si="923"/>
        <v>7.2507602282949488</v>
      </c>
      <c r="EX128" s="1">
        <f t="shared" si="923"/>
        <v>7.4245867286289764</v>
      </c>
      <c r="EY128" s="1">
        <f t="shared" si="923"/>
        <v>7.6025804681582079</v>
      </c>
      <c r="EZ128" s="1">
        <f t="shared" ref="EZ128:FF137" si="924">S*EZ$26^(EZ$28-$C128)*EZ$27^$C128+EZ$24</f>
        <v>7.7848413504213827</v>
      </c>
      <c r="FA128" s="1">
        <f t="shared" si="924"/>
        <v>7.9714716740002363</v>
      </c>
      <c r="FB128" s="1">
        <f t="shared" si="924"/>
        <v>8.1625761899372016</v>
      </c>
      <c r="FC128" s="1">
        <f t="shared" si="924"/>
        <v>8.3582621605295966</v>
      </c>
      <c r="FD128" s="1">
        <f t="shared" si="924"/>
        <v>8.5586394195333533</v>
      </c>
      <c r="FE128" s="1">
        <f t="shared" si="924"/>
        <v>8.7638204338100021</v>
      </c>
      <c r="FF128" s="1">
        <f t="shared" si="924"/>
        <v>8.9739203664515834</v>
      </c>
      <c r="FG128" s="1">
        <f t="shared" si="918"/>
        <v>9.1890571414188837</v>
      </c>
      <c r="FH128" s="1">
        <f t="shared" si="918"/>
        <v>9.4093515097292624</v>
      </c>
      <c r="FI128" s="1">
        <f t="shared" si="918"/>
        <v>9.6349271172312569</v>
      </c>
      <c r="FJ128" s="1">
        <f t="shared" si="918"/>
        <v>9.8659105740039799</v>
      </c>
      <c r="FK128" s="1">
        <f t="shared" si="918"/>
        <v>10.102431525420252</v>
      </c>
      <c r="FL128" s="1">
        <f t="shared" si="918"/>
        <v>10.344622724913398</v>
      </c>
      <c r="FM128" s="1">
        <f t="shared" si="918"/>
        <v>10.5926201084885</v>
      </c>
      <c r="FN128" s="1">
        <f t="shared" si="918"/>
        <v>10.846562871019952</v>
      </c>
      <c r="FO128" s="1">
        <f t="shared" si="918"/>
        <v>11.106593544378157</v>
      </c>
      <c r="FP128" s="1">
        <f t="shared" si="918"/>
        <v>11.372858077429161</v>
      </c>
      <c r="FQ128" s="1">
        <f t="shared" si="918"/>
        <v>11.645505917952217</v>
      </c>
      <c r="FR128" s="1">
        <f t="shared" si="918"/>
        <v>11.924690096521156</v>
      </c>
      <c r="FS128">
        <f t="shared" si="920"/>
        <v>6.1096410113963169E-3</v>
      </c>
      <c r="FT128">
        <f t="shared" si="916"/>
        <v>7.2855575661897154E-2</v>
      </c>
    </row>
    <row r="129" spans="3:176" x14ac:dyDescent="0.15">
      <c r="C129" s="6">
        <v>100</v>
      </c>
      <c r="BC129" s="1"/>
      <c r="CZ129" s="12">
        <f t="shared" ref="CZ129:DU129" si="925">S*CZ$26^(CZ$28-$C129)*CZ$27^$C129+CZ$24</f>
        <v>2.8001721562853255</v>
      </c>
      <c r="DA129" s="1">
        <f t="shared" si="925"/>
        <v>2.8499879351223907</v>
      </c>
      <c r="DB129" s="1">
        <f t="shared" si="925"/>
        <v>2.9010295374384967</v>
      </c>
      <c r="DC129" s="1">
        <f t="shared" si="925"/>
        <v>2.9533272752238027</v>
      </c>
      <c r="DD129" s="1">
        <f t="shared" si="925"/>
        <v>3.0069122100657095</v>
      </c>
      <c r="DE129" s="1">
        <f t="shared" si="925"/>
        <v>3.0618161716859684</v>
      </c>
      <c r="DF129" s="1">
        <f t="shared" si="925"/>
        <v>3.1180717769361914</v>
      </c>
      <c r="DG129" s="1">
        <f t="shared" si="925"/>
        <v>3.1757124492631137</v>
      </c>
      <c r="DH129" s="1">
        <f t="shared" si="925"/>
        <v>3.2347724386552232</v>
      </c>
      <c r="DI129" s="1">
        <f t="shared" si="925"/>
        <v>3.2952868420826551</v>
      </c>
      <c r="DJ129" s="1">
        <f t="shared" si="925"/>
        <v>3.3572916244425519</v>
      </c>
      <c r="DK129" s="1">
        <f t="shared" si="925"/>
        <v>3.4208236400223928</v>
      </c>
      <c r="DL129" s="1">
        <f t="shared" si="925"/>
        <v>3.4859206544941013</v>
      </c>
      <c r="DM129" s="1">
        <f t="shared" si="925"/>
        <v>3.5526213674520473</v>
      </c>
      <c r="DN129" s="1">
        <f t="shared" si="925"/>
        <v>3.6209654355084053</v>
      </c>
      <c r="DO129" s="1">
        <f t="shared" si="925"/>
        <v>3.6909934959596464</v>
      </c>
      <c r="DP129" s="1">
        <f t="shared" si="925"/>
        <v>3.762747191038291</v>
      </c>
      <c r="DQ129" s="1">
        <f t="shared" si="925"/>
        <v>3.2397531874547885</v>
      </c>
      <c r="DR129" s="1">
        <f t="shared" si="925"/>
        <v>3.317421589220944</v>
      </c>
      <c r="DS129" s="1">
        <f t="shared" si="925"/>
        <v>3.3969519787015559</v>
      </c>
      <c r="DT129" s="1">
        <f t="shared" si="925"/>
        <v>3.4783889943618149</v>
      </c>
      <c r="DU129" s="1">
        <f t="shared" si="925"/>
        <v>3.5617783448096225</v>
      </c>
      <c r="DV129" s="1">
        <f t="shared" si="921"/>
        <v>3.6471668344507115</v>
      </c>
      <c r="DW129" s="1">
        <f t="shared" si="921"/>
        <v>3.7346023897588179</v>
      </c>
      <c r="DX129" s="1">
        <f t="shared" si="921"/>
        <v>3.8241340861756408</v>
      </c>
      <c r="DY129" s="1">
        <f t="shared" si="921"/>
        <v>3.9158121756556854</v>
      </c>
      <c r="DZ129" s="1">
        <f t="shared" si="921"/>
        <v>4.0096881148714649</v>
      </c>
      <c r="EA129" s="1">
        <f t="shared" si="921"/>
        <v>4.1058145940948645</v>
      </c>
      <c r="EB129" s="1">
        <f t="shared" si="921"/>
        <v>4.2042455667709149</v>
      </c>
      <c r="EC129" s="1">
        <f t="shared" si="921"/>
        <v>4.3050362798005315</v>
      </c>
      <c r="ED129" s="1">
        <f t="shared" si="921"/>
        <v>4.4082433045492619</v>
      </c>
      <c r="EE129" s="1">
        <f t="shared" si="921"/>
        <v>4.5139245685994052</v>
      </c>
      <c r="EF129" s="1">
        <f t="shared" si="922"/>
        <v>4.6221393882633475</v>
      </c>
      <c r="EG129" s="1">
        <f t="shared" si="922"/>
        <v>4.732948501876364</v>
      </c>
      <c r="EH129" s="1">
        <f t="shared" si="922"/>
        <v>4.8464141038875637</v>
      </c>
      <c r="EI129" s="1">
        <f t="shared" si="922"/>
        <v>4.962599879768109</v>
      </c>
      <c r="EJ129" s="1">
        <f t="shared" si="922"/>
        <v>5.0815710417563196</v>
      </c>
      <c r="EK129" s="1">
        <f t="shared" si="922"/>
        <v>5.2033943654597099</v>
      </c>
      <c r="EL129" s="1">
        <f t="shared" si="922"/>
        <v>5.3281382273345024</v>
      </c>
      <c r="EM129" s="1">
        <f t="shared" si="922"/>
        <v>5.4558726430636657</v>
      </c>
      <c r="EN129" s="1">
        <f t="shared" si="922"/>
        <v>5.586669306855006</v>
      </c>
      <c r="EO129" s="1">
        <f t="shared" si="922"/>
        <v>5.7206016316813768</v>
      </c>
      <c r="EP129" s="1">
        <f t="shared" si="923"/>
        <v>5.8577447904855875</v>
      </c>
      <c r="EQ129" s="1">
        <f t="shared" si="923"/>
        <v>5.9981757583731339</v>
      </c>
      <c r="ER129" s="1">
        <f t="shared" si="923"/>
        <v>6.1419733558164555</v>
      </c>
      <c r="ES129" s="1">
        <f t="shared" si="923"/>
        <v>6.2892182928949341</v>
      </c>
      <c r="ET129" s="1">
        <f t="shared" si="923"/>
        <v>6.4399932145954901</v>
      </c>
      <c r="EU129" s="1">
        <f t="shared" si="923"/>
        <v>6.5943827471991989</v>
      </c>
      <c r="EV129" s="1">
        <f t="shared" si="923"/>
        <v>6.7524735457799547</v>
      </c>
      <c r="EW129" s="1">
        <f t="shared" si="923"/>
        <v>6.914354342841845</v>
      </c>
      <c r="EX129" s="1">
        <f t="shared" si="923"/>
        <v>7.0801159981225377</v>
      </c>
      <c r="EY129" s="1">
        <f t="shared" si="923"/>
        <v>7.2498515495906366</v>
      </c>
      <c r="EZ129" s="1">
        <f t="shared" si="924"/>
        <v>7.4236562656656169</v>
      </c>
      <c r="FA129" s="1">
        <f t="shared" si="924"/>
        <v>7.6016276986896658</v>
      </c>
      <c r="FB129" s="1">
        <f t="shared" si="924"/>
        <v>7.783865739681425</v>
      </c>
      <c r="FC129" s="1">
        <f t="shared" si="924"/>
        <v>7.9704726744023846</v>
      </c>
      <c r="FD129" s="1">
        <f t="shared" si="924"/>
        <v>8.1615532407673772</v>
      </c>
      <c r="FE129" s="1">
        <f t="shared" si="924"/>
        <v>8.3572146876314175</v>
      </c>
      <c r="FF129" s="1">
        <f t="shared" si="924"/>
        <v>8.5575668349858667</v>
      </c>
      <c r="FG129" s="1">
        <f t="shared" si="918"/>
        <v>8.7627221355976932</v>
      </c>
      <c r="FH129" s="1">
        <f t="shared" si="918"/>
        <v>8.9727957381264929</v>
      </c>
      <c r="FI129" s="1">
        <f t="shared" si="918"/>
        <v>9.1879055517546</v>
      </c>
      <c r="FJ129" s="1">
        <f t="shared" si="918"/>
        <v>9.408172312366629</v>
      </c>
      <c r="FK129" s="1">
        <f t="shared" si="918"/>
        <v>9.6337196503156015</v>
      </c>
      <c r="FL129" s="1">
        <f t="shared" si="918"/>
        <v>9.8646741598136085</v>
      </c>
      <c r="FM129" s="1">
        <f t="shared" si="918"/>
        <v>10.101165469986078</v>
      </c>
      <c r="FN129" s="1">
        <f t="shared" si="918"/>
        <v>10.34332631762943</v>
      </c>
      <c r="FO129" s="1">
        <f t="shared" si="918"/>
        <v>10.59129262171299</v>
      </c>
      <c r="FP129" s="1">
        <f t="shared" si="918"/>
        <v>10.845203559666999</v>
      </c>
      <c r="FQ129" s="1">
        <f t="shared" si="918"/>
        <v>11.10520164549949</v>
      </c>
      <c r="FR129" s="1">
        <f t="shared" si="918"/>
        <v>11.371432809785942</v>
      </c>
      <c r="FS129">
        <f t="shared" si="920"/>
        <v>4.3378451180913855E-3</v>
      </c>
      <c r="FT129">
        <f t="shared" si="916"/>
        <v>4.9327514299634154E-2</v>
      </c>
    </row>
    <row r="130" spans="3:176" x14ac:dyDescent="0.15">
      <c r="C130" s="6">
        <v>101</v>
      </c>
      <c r="BC130" s="1"/>
      <c r="DA130" s="12">
        <f t="shared" ref="DA130:DU130" si="926">S*DA$26^(DA$28-$C130)*DA$27^$C130+DA$24</f>
        <v>2.7517350532240918</v>
      </c>
      <c r="DB130" s="1">
        <f t="shared" si="926"/>
        <v>2.8003469190557606</v>
      </c>
      <c r="DC130" s="1">
        <f t="shared" si="926"/>
        <v>2.8501548343899916</v>
      </c>
      <c r="DD130" s="1">
        <f t="shared" si="926"/>
        <v>2.9011883749232634</v>
      </c>
      <c r="DE130" s="1">
        <f t="shared" si="926"/>
        <v>2.9534778477411878</v>
      </c>
      <c r="DF130" s="1">
        <f t="shared" si="926"/>
        <v>3.0070543094053335</v>
      </c>
      <c r="DG130" s="1">
        <f t="shared" si="926"/>
        <v>3.0619495844873308</v>
      </c>
      <c r="DH130" s="1">
        <f t="shared" si="926"/>
        <v>3.1181962845613125</v>
      </c>
      <c r="DI130" s="1">
        <f t="shared" si="926"/>
        <v>3.1758278276660254</v>
      </c>
      <c r="DJ130" s="1">
        <f t="shared" si="926"/>
        <v>3.2348784582482324</v>
      </c>
      <c r="DK130" s="1">
        <f t="shared" si="926"/>
        <v>3.2953832675992967</v>
      </c>
      <c r="DL130" s="1">
        <f t="shared" si="926"/>
        <v>3.3573782147971598</v>
      </c>
      <c r="DM130" s="1">
        <f t="shared" si="926"/>
        <v>3.4209001481661923</v>
      </c>
      <c r="DN130" s="1">
        <f t="shared" si="926"/>
        <v>3.4859868272677437</v>
      </c>
      <c r="DO130" s="1">
        <f t="shared" si="926"/>
        <v>3.5526769454344995</v>
      </c>
      <c r="DP130" s="1">
        <f t="shared" si="926"/>
        <v>3.6210101528621017</v>
      </c>
      <c r="DQ130" s="1">
        <f t="shared" si="926"/>
        <v>3.0894417710846538</v>
      </c>
      <c r="DR130" s="1">
        <f t="shared" si="926"/>
        <v>3.163506673818266</v>
      </c>
      <c r="DS130" s="1">
        <f t="shared" si="926"/>
        <v>3.2393471755834828</v>
      </c>
      <c r="DT130" s="1">
        <f t="shared" si="926"/>
        <v>3.3170058438016441</v>
      </c>
      <c r="DU130" s="1">
        <f t="shared" si="926"/>
        <v>3.3965262663865103</v>
      </c>
      <c r="DV130" s="1">
        <f t="shared" si="921"/>
        <v>3.4779530762091002</v>
      </c>
      <c r="DW130" s="1">
        <f t="shared" si="921"/>
        <v>3.5613319761490256</v>
      </c>
      <c r="DX130" s="1">
        <f t="shared" si="921"/>
        <v>3.6467097647464048</v>
      </c>
      <c r="DY130" s="1">
        <f t="shared" si="921"/>
        <v>3.7341343624687404</v>
      </c>
      <c r="DZ130" s="1">
        <f t="shared" si="921"/>
        <v>3.8236548386075038</v>
      </c>
      <c r="EA130" s="1">
        <f t="shared" si="921"/>
        <v>3.9153214388195363</v>
      </c>
      <c r="EB130" s="1">
        <f t="shared" si="921"/>
        <v>4.0091856133287012</v>
      </c>
      <c r="EC130" s="1">
        <f t="shared" si="921"/>
        <v>4.105300045803645</v>
      </c>
      <c r="ED130" s="1">
        <f t="shared" si="921"/>
        <v>4.2037186829278488</v>
      </c>
      <c r="EE130" s="1">
        <f t="shared" si="921"/>
        <v>4.3044967646785874</v>
      </c>
      <c r="EF130" s="1">
        <f t="shared" si="922"/>
        <v>4.4076908553317793</v>
      </c>
      <c r="EG130" s="1">
        <f t="shared" si="922"/>
        <v>4.5133588752101303</v>
      </c>
      <c r="EH130" s="1">
        <f t="shared" si="922"/>
        <v>4.6215601331923963</v>
      </c>
      <c r="EI130" s="1">
        <f t="shared" si="922"/>
        <v>4.7323553600020141</v>
      </c>
      <c r="EJ130" s="1">
        <f t="shared" si="922"/>
        <v>4.8458067422937674</v>
      </c>
      <c r="EK130" s="1">
        <f t="shared" si="922"/>
        <v>4.9619779575576377</v>
      </c>
      <c r="EL130" s="1">
        <f t="shared" si="922"/>
        <v>5.0809342098594268</v>
      </c>
      <c r="EM130" s="1">
        <f t="shared" si="922"/>
        <v>5.2027422664382046</v>
      </c>
      <c r="EN130" s="1">
        <f t="shared" si="922"/>
        <v>5.3274704951811307</v>
      </c>
      <c r="EO130" s="1">
        <f t="shared" si="922"/>
        <v>5.455188902996678</v>
      </c>
      <c r="EP130" s="1">
        <f t="shared" si="923"/>
        <v>5.5859691751078024</v>
      </c>
      <c r="EQ130" s="1">
        <f t="shared" si="923"/>
        <v>5.7198847152871091</v>
      </c>
      <c r="ER130" s="1">
        <f t="shared" si="923"/>
        <v>5.8570106870565901</v>
      </c>
      <c r="ES130" s="1">
        <f t="shared" si="923"/>
        <v>5.9974240558750846</v>
      </c>
      <c r="ET130" s="1">
        <f t="shared" si="923"/>
        <v>6.1412036323371009</v>
      </c>
      <c r="EU130" s="1">
        <f t="shared" si="923"/>
        <v>6.2884301164072829</v>
      </c>
      <c r="EV130" s="1">
        <f t="shared" si="923"/>
        <v>6.4391861427153305</v>
      </c>
      <c r="EW130" s="1">
        <f t="shared" si="923"/>
        <v>6.5935563269367981</v>
      </c>
      <c r="EX130" s="1">
        <f t="shared" si="923"/>
        <v>6.7516273132858027</v>
      </c>
      <c r="EY130" s="1">
        <f t="shared" si="923"/>
        <v>6.9134878231463093</v>
      </c>
      <c r="EZ130" s="1">
        <f t="shared" si="924"/>
        <v>7.0792287048692772</v>
      </c>
      <c r="FA130" s="1">
        <f t="shared" si="924"/>
        <v>7.2489429847636204</v>
      </c>
      <c r="FB130" s="1">
        <f t="shared" si="924"/>
        <v>7.422725919309598</v>
      </c>
      <c r="FC130" s="1">
        <f t="shared" si="924"/>
        <v>7.6006750486239572</v>
      </c>
      <c r="FD130" s="1">
        <f t="shared" si="924"/>
        <v>7.7828902512068119</v>
      </c>
      <c r="FE130" s="1">
        <f t="shared" si="924"/>
        <v>7.9694738000010092</v>
      </c>
      <c r="FF130" s="1">
        <f t="shared" si="924"/>
        <v>8.1605304197954354</v>
      </c>
      <c r="FG130" s="1">
        <f t="shared" si="918"/>
        <v>8.356167346004483</v>
      </c>
      <c r="FH130" s="1">
        <f t="shared" si="918"/>
        <v>8.5564943848566557</v>
      </c>
      <c r="FI130" s="1">
        <f t="shared" si="918"/>
        <v>8.7616239750261489</v>
      </c>
      <c r="FJ130" s="1">
        <f t="shared" ref="FJ130:FR130" si="927">S*FJ$26^(FJ$28-$C130)*FJ$27^$C130+FJ$24</f>
        <v>8.9716712507419043</v>
      </c>
      <c r="FK130" s="1">
        <f t="shared" si="927"/>
        <v>9.1867541064096603</v>
      </c>
      <c r="FL130" s="1">
        <f t="shared" si="927"/>
        <v>9.4069932627831943</v>
      </c>
      <c r="FM130" s="1">
        <f t="shared" si="927"/>
        <v>9.6325123347219321</v>
      </c>
      <c r="FN130" s="1">
        <f t="shared" si="927"/>
        <v>9.8634379005729489</v>
      </c>
      <c r="FO130" s="1">
        <f t="shared" si="927"/>
        <v>10.099899573216314</v>
      </c>
      <c r="FP130" s="1">
        <f t="shared" si="927"/>
        <v>10.342030072813619</v>
      </c>
      <c r="FQ130" s="1">
        <f t="shared" si="927"/>
        <v>10.589965301300582</v>
      </c>
      <c r="FR130" s="1">
        <f t="shared" si="927"/>
        <v>10.843844418665455</v>
      </c>
      <c r="FS130">
        <f t="shared" si="920"/>
        <v>3.006427309568288E-3</v>
      </c>
      <c r="FT130">
        <f t="shared" si="916"/>
        <v>3.2601230000985477E-2</v>
      </c>
    </row>
    <row r="131" spans="3:176" x14ac:dyDescent="0.15">
      <c r="C131" s="6">
        <v>102</v>
      </c>
      <c r="BC131" s="1"/>
      <c r="DB131" s="12">
        <f t="shared" ref="DB131:DU131" si="928">S*DB$26^(DB$28-$C131)*DB$27^$C131+DB$24</f>
        <v>2.7044806516513065</v>
      </c>
      <c r="DC131" s="1">
        <f t="shared" si="928"/>
        <v>2.7519178500860519</v>
      </c>
      <c r="DD131" s="1">
        <f t="shared" si="928"/>
        <v>2.8005220472731267</v>
      </c>
      <c r="DE131" s="1">
        <f t="shared" si="928"/>
        <v>2.8503221005002954</v>
      </c>
      <c r="DF131" s="1">
        <f t="shared" si="928"/>
        <v>2.9013475806786255</v>
      </c>
      <c r="DG131" s="1">
        <f t="shared" si="928"/>
        <v>2.9536287899899758</v>
      </c>
      <c r="DH131" s="1">
        <f t="shared" si="928"/>
        <v>3.007196779970895</v>
      </c>
      <c r="DI131" s="1">
        <f t="shared" si="928"/>
        <v>3.0620833700437271</v>
      </c>
      <c r="DJ131" s="1">
        <f t="shared" si="928"/>
        <v>3.1183211665059787</v>
      </c>
      <c r="DK131" s="1">
        <f t="shared" si="928"/>
        <v>3.1759435819892845</v>
      </c>
      <c r="DL131" s="1">
        <f t="shared" si="928"/>
        <v>3.2349848553995759</v>
      </c>
      <c r="DM131" s="1">
        <f t="shared" si="928"/>
        <v>3.295480072350367</v>
      </c>
      <c r="DN131" s="1">
        <f t="shared" si="928"/>
        <v>3.3574651861013356</v>
      </c>
      <c r="DO131" s="1">
        <f t="shared" si="928"/>
        <v>3.4209770390147125</v>
      </c>
      <c r="DP131" s="1">
        <f t="shared" si="928"/>
        <v>3.4860533845422603</v>
      </c>
      <c r="DQ131" s="1">
        <f t="shared" si="928"/>
        <v>2.9461041951844318</v>
      </c>
      <c r="DR131" s="1">
        <f t="shared" si="928"/>
        <v>3.0167327866347295</v>
      </c>
      <c r="DS131" s="1">
        <f t="shared" si="928"/>
        <v>3.0890545965185114</v>
      </c>
      <c r="DT131" s="1">
        <f t="shared" si="928"/>
        <v>3.1631102173013024</v>
      </c>
      <c r="DU131" s="1">
        <f t="shared" si="928"/>
        <v>3.2389412145943393</v>
      </c>
      <c r="DV131" s="1">
        <f t="shared" si="921"/>
        <v>3.3165901504843309</v>
      </c>
      <c r="DW131" s="1">
        <f t="shared" si="921"/>
        <v>3.3961006074225226</v>
      </c>
      <c r="DX131" s="1">
        <f t="shared" si="921"/>
        <v>3.4775172126864571</v>
      </c>
      <c r="DY131" s="1">
        <f t="shared" si="921"/>
        <v>3.5608856634281767</v>
      </c>
      <c r="DZ131" s="1">
        <f t="shared" si="921"/>
        <v>3.6462527523229218</v>
      </c>
      <c r="EA131" s="1">
        <f t="shared" si="921"/>
        <v>3.7336663938327099</v>
      </c>
      <c r="EB131" s="1">
        <f t="shared" si="921"/>
        <v>3.8231756510995623</v>
      </c>
      <c r="EC131" s="1">
        <f t="shared" si="921"/>
        <v>3.9148307634834372</v>
      </c>
      <c r="ED131" s="1">
        <f t="shared" si="921"/>
        <v>4.008683174760364</v>
      </c>
      <c r="EE131" s="1">
        <f t="shared" si="921"/>
        <v>4.1047855619965707</v>
      </c>
      <c r="EF131" s="1">
        <f t="shared" si="922"/>
        <v>4.2031918651148432</v>
      </c>
      <c r="EG131" s="1">
        <f t="shared" si="922"/>
        <v>4.3039573171696803</v>
      </c>
      <c r="EH131" s="1">
        <f t="shared" si="922"/>
        <v>4.4071384753482574</v>
      </c>
      <c r="EI131" s="1">
        <f t="shared" si="922"/>
        <v>4.5127932527145997</v>
      </c>
      <c r="EJ131" s="1">
        <f t="shared" si="922"/>
        <v>4.6209809507147659</v>
      </c>
      <c r="EK131" s="1">
        <f t="shared" si="922"/>
        <v>4.7317622924613056</v>
      </c>
      <c r="EL131" s="1">
        <f t="shared" si="922"/>
        <v>4.8451994568156529</v>
      </c>
      <c r="EM131" s="1">
        <f t="shared" si="922"/>
        <v>4.9613561132876116</v>
      </c>
      <c r="EN131" s="1">
        <f t="shared" si="922"/>
        <v>5.080297457771489</v>
      </c>
      <c r="EO131" s="1">
        <f t="shared" si="922"/>
        <v>5.2020902491389585</v>
      </c>
      <c r="EP131" s="1">
        <f t="shared" si="923"/>
        <v>5.3268028467091915</v>
      </c>
      <c r="EQ131" s="1">
        <f t="shared" si="923"/>
        <v>5.4545052486172647</v>
      </c>
      <c r="ER131" s="1">
        <f t="shared" si="923"/>
        <v>5.5852691311024101</v>
      </c>
      <c r="ES131" s="1">
        <f t="shared" si="923"/>
        <v>5.7191678887381325</v>
      </c>
      <c r="ET131" s="1">
        <f t="shared" si="923"/>
        <v>5.8562766756267974</v>
      </c>
      <c r="EU131" s="1">
        <f t="shared" si="923"/>
        <v>5.9966724475817879</v>
      </c>
      <c r="EV131" s="1">
        <f t="shared" si="923"/>
        <v>6.1404340053209197</v>
      </c>
      <c r="EW131" s="1">
        <f t="shared" si="923"/>
        <v>6.2876420386953722</v>
      </c>
      <c r="EX131" s="1">
        <f t="shared" si="923"/>
        <v>6.4383791719789176</v>
      </c>
      <c r="EY131" s="1">
        <f t="shared" si="923"/>
        <v>6.592730010242918</v>
      </c>
      <c r="EZ131" s="1">
        <f t="shared" si="924"/>
        <v>6.750781186843076</v>
      </c>
      <c r="FA131" s="1">
        <f t="shared" si="924"/>
        <v>6.9126214120446292</v>
      </c>
      <c r="FB131" s="1">
        <f t="shared" si="924"/>
        <v>7.0783415228132549</v>
      </c>
      <c r="FC131" s="1">
        <f t="shared" si="924"/>
        <v>7.2480345337996344</v>
      </c>
      <c r="FD131" s="1">
        <f t="shared" si="924"/>
        <v>7.4217956895463111</v>
      </c>
      <c r="FE131" s="1">
        <f t="shared" si="924"/>
        <v>7.5997225179461223</v>
      </c>
      <c r="FF131" s="1">
        <f t="shared" si="924"/>
        <v>7.7819148849822231</v>
      </c>
      <c r="FG131" s="1">
        <f t="shared" ref="FG131:FR146" si="929">S*FG$26^(FG$28-$C131)*FG$27^$C131+FG$24</f>
        <v>7.9684750507804285</v>
      </c>
      <c r="FH131" s="1">
        <f t="shared" si="929"/>
        <v>8.1595077270053196</v>
      </c>
      <c r="FI131" s="1">
        <f t="shared" si="929"/>
        <v>8.3551201356323404</v>
      </c>
      <c r="FJ131" s="1">
        <f t="shared" si="929"/>
        <v>8.5554220691288876</v>
      </c>
      <c r="FK131" s="1">
        <f t="shared" si="929"/>
        <v>8.7605259520781242</v>
      </c>
      <c r="FL131" s="1">
        <f t="shared" si="929"/>
        <v>8.9705469042801589</v>
      </c>
      <c r="FM131" s="1">
        <f t="shared" si="929"/>
        <v>9.1856028053659902</v>
      </c>
      <c r="FN131" s="1">
        <f t="shared" si="929"/>
        <v>9.4058143609604414</v>
      </c>
      <c r="FO131" s="1">
        <f t="shared" si="929"/>
        <v>9.6313051704312933</v>
      </c>
      <c r="FP131" s="1">
        <f t="shared" si="929"/>
        <v>9.8622017962625961</v>
      </c>
      <c r="FQ131" s="1">
        <f t="shared" si="929"/>
        <v>10.098633835091082</v>
      </c>
      <c r="FR131" s="1">
        <f t="shared" si="929"/>
        <v>10.340733990445619</v>
      </c>
      <c r="FS131">
        <f t="shared" si="920"/>
        <v>2.0337596505903125E-3</v>
      </c>
      <c r="FT131">
        <f t="shared" si="916"/>
        <v>2.103056754725605E-2</v>
      </c>
    </row>
    <row r="132" spans="3:176" x14ac:dyDescent="0.15">
      <c r="C132" s="6">
        <v>103</v>
      </c>
      <c r="BC132" s="1"/>
      <c r="DC132" s="12">
        <f t="shared" ref="DC132:DU132" si="930">S*DC$26^(DC$28-$C132)*DC$27^$C132+DC$24</f>
        <v>2.6583802250464599</v>
      </c>
      <c r="DD132" s="1">
        <f t="shared" si="930"/>
        <v>2.7046712913020512</v>
      </c>
      <c r="DE132" s="1">
        <f t="shared" si="930"/>
        <v>2.7521010112184383</v>
      </c>
      <c r="DF132" s="1">
        <f t="shared" si="930"/>
        <v>2.8006975411252002</v>
      </c>
      <c r="DG132" s="1">
        <f t="shared" si="930"/>
        <v>2.8504897336409298</v>
      </c>
      <c r="DH132" s="1">
        <f t="shared" si="930"/>
        <v>2.9015071548920575</v>
      </c>
      <c r="DI132" s="1">
        <f t="shared" si="930"/>
        <v>2.9537801021574821</v>
      </c>
      <c r="DJ132" s="1">
        <f t="shared" si="930"/>
        <v>3.0073396219495461</v>
      </c>
      <c r="DK132" s="1">
        <f t="shared" si="930"/>
        <v>3.0622175285421394</v>
      </c>
      <c r="DL132" s="1">
        <f t="shared" si="930"/>
        <v>3.118446422956997</v>
      </c>
      <c r="DM132" s="1">
        <f t="shared" si="930"/>
        <v>3.176059712419514</v>
      </c>
      <c r="DN132" s="1">
        <f t="shared" si="930"/>
        <v>3.2350916302956909</v>
      </c>
      <c r="DO132" s="1">
        <f t="shared" si="930"/>
        <v>3.2955772565221073</v>
      </c>
      <c r="DP132" s="1">
        <f t="shared" si="930"/>
        <v>3.3575525385411247</v>
      </c>
      <c r="DQ132" s="1">
        <f t="shared" si="930"/>
        <v>2.8094169018230319</v>
      </c>
      <c r="DR132" s="1">
        <f t="shared" si="930"/>
        <v>2.8767686129053329</v>
      </c>
      <c r="DS132" s="1">
        <f t="shared" si="930"/>
        <v>2.9457349839488427</v>
      </c>
      <c r="DT132" s="1">
        <f t="shared" si="930"/>
        <v>3.0163547240932154</v>
      </c>
      <c r="DU132" s="1">
        <f t="shared" si="930"/>
        <v>3.0886674704738017</v>
      </c>
      <c r="DV132" s="1">
        <f t="shared" si="921"/>
        <v>3.1627138104690036</v>
      </c>
      <c r="DW132" s="1">
        <f t="shared" si="921"/>
        <v>3.238535304480977</v>
      </c>
      <c r="DX132" s="1">
        <f t="shared" si="921"/>
        <v>3.3161745092624741</v>
      </c>
      <c r="DY132" s="1">
        <f t="shared" si="921"/>
        <v>3.3956750018029038</v>
      </c>
      <c r="DZ132" s="1">
        <f t="shared" si="921"/>
        <v>3.4770814037870368</v>
      </c>
      <c r="EA132" s="1">
        <f t="shared" si="921"/>
        <v>3.5604394066400649</v>
      </c>
      <c r="EB132" s="1">
        <f t="shared" si="921"/>
        <v>3.6457957971730801</v>
      </c>
      <c r="EC132" s="1">
        <f t="shared" si="921"/>
        <v>3.7331984838433763</v>
      </c>
      <c r="ED132" s="1">
        <f t="shared" si="921"/>
        <v>3.8226965236442854</v>
      </c>
      <c r="EE132" s="1">
        <f t="shared" si="921"/>
        <v>3.9143401496396799</v>
      </c>
      <c r="EF132" s="1">
        <f t="shared" si="922"/>
        <v>4.0081807991585565</v>
      </c>
      <c r="EG132" s="1">
        <f t="shared" si="922"/>
        <v>4.10427114266556</v>
      </c>
      <c r="EH132" s="1">
        <f t="shared" si="922"/>
        <v>4.2026651133236221</v>
      </c>
      <c r="EI132" s="1">
        <f t="shared" si="922"/>
        <v>4.3034179372653325</v>
      </c>
      <c r="EJ132" s="1">
        <f t="shared" si="922"/>
        <v>4.4065861645900171</v>
      </c>
      <c r="EK132" s="1">
        <f t="shared" si="922"/>
        <v>4.5122277011039262</v>
      </c>
      <c r="EL132" s="1">
        <f t="shared" si="922"/>
        <v>4.6204018408213559</v>
      </c>
      <c r="EM132" s="1">
        <f t="shared" si="922"/>
        <v>4.7311692992449172</v>
      </c>
      <c r="EN132" s="1">
        <f t="shared" si="922"/>
        <v>4.8445922474436784</v>
      </c>
      <c r="EO132" s="1">
        <f t="shared" si="922"/>
        <v>4.9607343469482608</v>
      </c>
      <c r="EP132" s="1">
        <f t="shared" si="923"/>
        <v>5.0796607854825</v>
      </c>
      <c r="EQ132" s="1">
        <f t="shared" si="923"/>
        <v>5.2014383135517273</v>
      </c>
      <c r="ER132" s="1">
        <f t="shared" si="923"/>
        <v>5.3261352819081935</v>
      </c>
      <c r="ES132" s="1">
        <f t="shared" si="923"/>
        <v>5.4538216799146833</v>
      </c>
      <c r="ET132" s="1">
        <f t="shared" si="923"/>
        <v>5.5845691748278261</v>
      </c>
      <c r="EU132" s="1">
        <f t="shared" si="923"/>
        <v>5.7184511520231869</v>
      </c>
      <c r="EV132" s="1">
        <f t="shared" si="923"/>
        <v>5.8555427561846765</v>
      </c>
      <c r="EW132" s="1">
        <f t="shared" si="923"/>
        <v>5.9959209334814316</v>
      </c>
      <c r="EX132" s="1">
        <f t="shared" si="923"/>
        <v>6.1396644747558202</v>
      </c>
      <c r="EY132" s="1">
        <f t="shared" si="923"/>
        <v>6.2868540597468181</v>
      </c>
      <c r="EZ132" s="1">
        <f t="shared" si="924"/>
        <v>6.4375723023735709</v>
      </c>
      <c r="FA132" s="1">
        <f t="shared" si="924"/>
        <v>6.5919037971045746</v>
      </c>
      <c r="FB132" s="1">
        <f t="shared" si="924"/>
        <v>6.7499351664384806</v>
      </c>
      <c r="FC132" s="1">
        <f t="shared" si="924"/>
        <v>6.9117551095231926</v>
      </c>
      <c r="FD132" s="1">
        <f t="shared" si="924"/>
        <v>7.0774544519405289</v>
      </c>
      <c r="FE132" s="1">
        <f t="shared" si="924"/>
        <v>7.2471261966844045</v>
      </c>
      <c r="FF132" s="1">
        <f t="shared" si="924"/>
        <v>7.4208655763611393</v>
      </c>
      <c r="FG132" s="1">
        <f t="shared" si="929"/>
        <v>7.5987701066411937</v>
      </c>
      <c r="FH132" s="1">
        <f t="shared" si="929"/>
        <v>7.7809396409923348</v>
      </c>
      <c r="FI132" s="1">
        <f t="shared" si="929"/>
        <v>7.9674764267249492</v>
      </c>
      <c r="FJ132" s="1">
        <f t="shared" si="929"/>
        <v>8.158485162380952</v>
      </c>
      <c r="FK132" s="1">
        <f t="shared" si="929"/>
        <v>8.3540730564985424</v>
      </c>
      <c r="FL132" s="1">
        <f t="shared" si="929"/>
        <v>8.55434988778571</v>
      </c>
      <c r="FM132" s="1">
        <f t="shared" si="929"/>
        <v>8.7594280667363655</v>
      </c>
      <c r="FN132" s="1">
        <f t="shared" si="929"/>
        <v>8.9694226987235961</v>
      </c>
      <c r="FO132" s="1">
        <f t="shared" si="929"/>
        <v>9.1844516486054975</v>
      </c>
      <c r="FP132" s="1">
        <f t="shared" si="929"/>
        <v>9.4046356068798431</v>
      </c>
      <c r="FQ132" s="1">
        <f t="shared" si="929"/>
        <v>9.6300981574247171</v>
      </c>
      <c r="FR132" s="1">
        <f t="shared" si="929"/>
        <v>9.8609658468631185</v>
      </c>
      <c r="FS132">
        <f t="shared" si="920"/>
        <v>1.3426762741761279E-3</v>
      </c>
      <c r="FT132">
        <f t="shared" si="916"/>
        <v>1.3240084883044217E-2</v>
      </c>
    </row>
    <row r="133" spans="3:176" x14ac:dyDescent="0.15">
      <c r="C133" s="6">
        <v>104</v>
      </c>
      <c r="BC133" s="1"/>
      <c r="DD133" s="12">
        <f t="shared" ref="DD133:DU133" si="931">S*DD$26^(DD$28-$C133)*DD$27^$C133+DD$24</f>
        <v>2.61340574467203</v>
      </c>
      <c r="DE133" s="1">
        <f t="shared" si="931"/>
        <v>2.6585785208313006</v>
      </c>
      <c r="DF133" s="1">
        <f t="shared" si="931"/>
        <v>2.7048622940777105</v>
      </c>
      <c r="DG133" s="1">
        <f t="shared" si="931"/>
        <v>2.752284536809297</v>
      </c>
      <c r="DH133" s="1">
        <f t="shared" si="931"/>
        <v>2.8008734007998841</v>
      </c>
      <c r="DI133" s="1">
        <f t="shared" si="931"/>
        <v>2.8506577339996499</v>
      </c>
      <c r="DJ133" s="1">
        <f t="shared" si="931"/>
        <v>2.9016670977511616</v>
      </c>
      <c r="DK133" s="1">
        <f t="shared" si="931"/>
        <v>2.9539317844311501</v>
      </c>
      <c r="DL133" s="1">
        <f t="shared" si="931"/>
        <v>3.007482835528565</v>
      </c>
      <c r="DM133" s="1">
        <f t="shared" si="931"/>
        <v>3.0623520601696756</v>
      </c>
      <c r="DN133" s="1">
        <f t="shared" si="931"/>
        <v>3.1185720541012998</v>
      </c>
      <c r="DO133" s="1">
        <f t="shared" si="931"/>
        <v>3.1761762191434668</v>
      </c>
      <c r="DP133" s="1">
        <f t="shared" si="931"/>
        <v>3.235198783123141</v>
      </c>
      <c r="DQ133" s="1">
        <f t="shared" si="931"/>
        <v>2.679071344845906</v>
      </c>
      <c r="DR133" s="1">
        <f t="shared" si="931"/>
        <v>2.743298209527274</v>
      </c>
      <c r="DS133" s="1">
        <f t="shared" si="931"/>
        <v>2.8090648204922686</v>
      </c>
      <c r="DT133" s="1">
        <f t="shared" si="931"/>
        <v>2.876408090933364</v>
      </c>
      <c r="DU133" s="1">
        <f t="shared" si="931"/>
        <v>2.9453658189834901</v>
      </c>
      <c r="DV133" s="1">
        <f t="shared" si="921"/>
        <v>3.0159767089311997</v>
      </c>
      <c r="DW133" s="1">
        <f t="shared" si="921"/>
        <v>3.0882803929444456</v>
      </c>
      <c r="DX133" s="1">
        <f t="shared" si="921"/>
        <v>3.1623174533151435</v>
      </c>
      <c r="DY133" s="1">
        <f t="shared" si="921"/>
        <v>3.238129445237024</v>
      </c>
      <c r="DZ133" s="1">
        <f t="shared" si="921"/>
        <v>3.3157589201295457</v>
      </c>
      <c r="EA133" s="1">
        <f t="shared" si="921"/>
        <v>3.3952494495209704</v>
      </c>
      <c r="EB133" s="1">
        <f t="shared" si="921"/>
        <v>3.4766456495039968</v>
      </c>
      <c r="EC133" s="1">
        <f t="shared" si="921"/>
        <v>3.5599932057776797</v>
      </c>
      <c r="ED133" s="1">
        <f t="shared" si="921"/>
        <v>3.6453388992897069</v>
      </c>
      <c r="EE133" s="1">
        <f t="shared" si="921"/>
        <v>3.7327306324933893</v>
      </c>
      <c r="EF133" s="1">
        <f t="shared" si="922"/>
        <v>3.8222174562341502</v>
      </c>
      <c r="EG133" s="1">
        <f t="shared" si="922"/>
        <v>3.9138495972805587</v>
      </c>
      <c r="EH133" s="1">
        <f t="shared" si="922"/>
        <v>4.0076784865153918</v>
      </c>
      <c r="EI133" s="1">
        <f t="shared" si="922"/>
        <v>4.1037567878025341</v>
      </c>
      <c r="EJ133" s="1">
        <f t="shared" si="922"/>
        <v>4.2021384275459122</v>
      </c>
      <c r="EK133" s="1">
        <f t="shared" si="922"/>
        <v>4.3028786249570743</v>
      </c>
      <c r="EL133" s="1">
        <f t="shared" si="922"/>
        <v>4.4060339230483843</v>
      </c>
      <c r="EM133" s="1">
        <f t="shared" si="922"/>
        <v>4.5116622203692316</v>
      </c>
      <c r="EN133" s="1">
        <f t="shared" si="922"/>
        <v>4.6198228035030704</v>
      </c>
      <c r="EO133" s="1">
        <f t="shared" si="922"/>
        <v>4.730576380343539</v>
      </c>
      <c r="EP133" s="1">
        <f t="shared" si="923"/>
        <v>4.8439851141683095</v>
      </c>
      <c r="EQ133" s="1">
        <f t="shared" si="923"/>
        <v>4.9601126585298205</v>
      </c>
      <c r="ER133" s="1">
        <f t="shared" si="923"/>
        <v>5.0790241929824642</v>
      </c>
      <c r="ES133" s="1">
        <f t="shared" si="923"/>
        <v>5.2007864596662721</v>
      </c>
      <c r="ET133" s="1">
        <f t="shared" si="923"/>
        <v>5.3254678007676555</v>
      </c>
      <c r="EU133" s="1">
        <f t="shared" si="923"/>
        <v>5.4531381968781982</v>
      </c>
      <c r="EV133" s="1">
        <f t="shared" si="923"/>
        <v>5.5838693062730611</v>
      </c>
      <c r="EW133" s="1">
        <f t="shared" si="923"/>
        <v>5.7177345051310153</v>
      </c>
      <c r="EX133" s="1">
        <f t="shared" si="923"/>
        <v>5.8548089287186995</v>
      </c>
      <c r="EY133" s="1">
        <f t="shared" si="923"/>
        <v>5.9951695135622165</v>
      </c>
      <c r="EZ133" s="1">
        <f t="shared" si="924"/>
        <v>6.1388950406297189</v>
      </c>
      <c r="FA133" s="1">
        <f t="shared" si="924"/>
        <v>6.2860661795492483</v>
      </c>
      <c r="FB133" s="1">
        <f t="shared" si="924"/>
        <v>6.4367655338866197</v>
      </c>
      <c r="FC133" s="1">
        <f t="shared" si="924"/>
        <v>6.5910776875087933</v>
      </c>
      <c r="FD133" s="1">
        <f t="shared" si="924"/>
        <v>6.7490892520587309</v>
      </c>
      <c r="FE133" s="1">
        <f t="shared" si="924"/>
        <v>6.9108889155683935</v>
      </c>
      <c r="FF133" s="1">
        <f t="shared" si="924"/>
        <v>7.07656749223717</v>
      </c>
      <c r="FG133" s="1">
        <f t="shared" si="929"/>
        <v>7.2462179734036667</v>
      </c>
      <c r="FH133" s="1">
        <f t="shared" si="929"/>
        <v>7.4199355797394766</v>
      </c>
      <c r="FI133" s="1">
        <f t="shared" si="929"/>
        <v>7.5978178146942161</v>
      </c>
      <c r="FJ133" s="1">
        <f t="shared" si="929"/>
        <v>7.7799645192218341</v>
      </c>
      <c r="FK133" s="1">
        <f t="shared" si="929"/>
        <v>7.966477927818886</v>
      </c>
      <c r="FL133" s="1">
        <f t="shared" si="929"/>
        <v>8.1574627259062833</v>
      </c>
      <c r="FM133" s="1">
        <f t="shared" si="929"/>
        <v>8.3530261085866417</v>
      </c>
      <c r="FN133" s="1">
        <f t="shared" si="929"/>
        <v>8.553277840810285</v>
      </c>
      <c r="FO133" s="1">
        <f t="shared" si="929"/>
        <v>8.7583303189836368</v>
      </c>
      <c r="FP133" s="1">
        <f t="shared" si="929"/>
        <v>8.968298634054559</v>
      </c>
      <c r="FQ133" s="1">
        <f t="shared" si="929"/>
        <v>9.1833006361101042</v>
      </c>
      <c r="FR133" s="1">
        <f t="shared" si="929"/>
        <v>9.403457000522895</v>
      </c>
      <c r="FS133">
        <f t="shared" si="920"/>
        <v>8.6499336894038984E-4</v>
      </c>
      <c r="FT133">
        <f t="shared" si="916"/>
        <v>8.1339279505683922E-3</v>
      </c>
    </row>
    <row r="134" spans="3:176" x14ac:dyDescent="0.15">
      <c r="C134" s="6">
        <v>105</v>
      </c>
      <c r="BC134" s="1"/>
      <c r="DE134" s="12">
        <f t="shared" ref="DE134:DU134" si="932">S*DE$26^(DE$28-$C134)*DE$27^$C134+DE$24</f>
        <v>2.5695298626239644</v>
      </c>
      <c r="DF134" s="1">
        <f t="shared" si="932"/>
        <v>2.6136115144714265</v>
      </c>
      <c r="DG134" s="1">
        <f t="shared" si="932"/>
        <v>2.6587771786257841</v>
      </c>
      <c r="DH134" s="1">
        <f t="shared" si="932"/>
        <v>2.7050536601665924</v>
      </c>
      <c r="DI134" s="1">
        <f t="shared" si="932"/>
        <v>2.7524684270467974</v>
      </c>
      <c r="DJ134" s="1">
        <f t="shared" si="932"/>
        <v>2.8010496264852058</v>
      </c>
      <c r="DK134" s="1">
        <f t="shared" si="932"/>
        <v>2.8508261017643353</v>
      </c>
      <c r="DL134" s="1">
        <f t="shared" si="932"/>
        <v>2.901827409443662</v>
      </c>
      <c r="DM134" s="1">
        <f t="shared" si="932"/>
        <v>2.9540838369985458</v>
      </c>
      <c r="DN134" s="1">
        <f t="shared" si="932"/>
        <v>3.0076264208953534</v>
      </c>
      <c r="DO134" s="1">
        <f t="shared" si="932"/>
        <v>3.0624869651135689</v>
      </c>
      <c r="DP134" s="1">
        <f t="shared" si="932"/>
        <v>3.1186980601259431</v>
      </c>
      <c r="DQ134" s="1">
        <f t="shared" si="932"/>
        <v>2.5547732933894642</v>
      </c>
      <c r="DR134" s="1">
        <f t="shared" si="932"/>
        <v>2.6160202918771192</v>
      </c>
      <c r="DS134" s="1">
        <f t="shared" si="932"/>
        <v>2.6787355986618171</v>
      </c>
      <c r="DT134" s="1">
        <f t="shared" si="932"/>
        <v>2.7429544143135178</v>
      </c>
      <c r="DU134" s="1">
        <f t="shared" si="932"/>
        <v>2.8087127832849896</v>
      </c>
      <c r="DV134" s="1">
        <f t="shared" si="921"/>
        <v>2.8760476141426761</v>
      </c>
      <c r="DW134" s="1">
        <f t="shared" si="921"/>
        <v>2.9449967002825734</v>
      </c>
      <c r="DX134" s="1">
        <f t="shared" si="921"/>
        <v>3.0155987411427438</v>
      </c>
      <c r="DY134" s="1">
        <f t="shared" si="921"/>
        <v>3.087893363924362</v>
      </c>
      <c r="DZ134" s="1">
        <f t="shared" si="921"/>
        <v>3.1619211458334959</v>
      </c>
      <c r="EA134" s="1">
        <f t="shared" si="921"/>
        <v>3.237723636856102</v>
      </c>
      <c r="EB134" s="1">
        <f t="shared" si="921"/>
        <v>3.3153433830790164</v>
      </c>
      <c r="EC134" s="1">
        <f t="shared" si="921"/>
        <v>3.3948239505700371</v>
      </c>
      <c r="ED134" s="1">
        <f t="shared" si="921"/>
        <v>3.4762099498304884</v>
      </c>
      <c r="EE134" s="1">
        <f t="shared" si="921"/>
        <v>3.5595470608340141</v>
      </c>
      <c r="EF134" s="1">
        <f t="shared" si="922"/>
        <v>3.6448820586656208</v>
      </c>
      <c r="EG134" s="1">
        <f t="shared" si="922"/>
        <v>3.7322628397753999</v>
      </c>
      <c r="EH134" s="1">
        <f t="shared" si="922"/>
        <v>3.8217384488616291</v>
      </c>
      <c r="EI134" s="1">
        <f t="shared" si="922"/>
        <v>3.9133591063983668</v>
      </c>
      <c r="EJ134" s="1">
        <f t="shared" si="922"/>
        <v>4.0071762368229775</v>
      </c>
      <c r="EK134" s="1">
        <f t="shared" si="922"/>
        <v>4.1032424973994113</v>
      </c>
      <c r="EL134" s="1">
        <f t="shared" si="922"/>
        <v>4.2016118077734372</v>
      </c>
      <c r="EM134" s="1">
        <f t="shared" si="922"/>
        <v>4.3023393802364325</v>
      </c>
      <c r="EN134" s="1">
        <f t="shared" si="922"/>
        <v>4.4054817507146851</v>
      </c>
      <c r="EO134" s="1">
        <f t="shared" si="922"/>
        <v>4.5110968105016269</v>
      </c>
      <c r="EP134" s="1">
        <f t="shared" si="923"/>
        <v>4.6192438387508137</v>
      </c>
      <c r="EQ134" s="1">
        <f t="shared" si="923"/>
        <v>4.7299835357478548</v>
      </c>
      <c r="ER134" s="1">
        <f t="shared" si="923"/>
        <v>4.8433780569800051</v>
      </c>
      <c r="ES134" s="1">
        <f t="shared" si="923"/>
        <v>4.9594910480225236</v>
      </c>
      <c r="ET134" s="1">
        <f t="shared" si="923"/>
        <v>5.0783876802613763</v>
      </c>
      <c r="EU134" s="1">
        <f t="shared" si="923"/>
        <v>5.2001346874723522</v>
      </c>
      <c r="EV134" s="1">
        <f t="shared" si="923"/>
        <v>5.3248004032770879</v>
      </c>
      <c r="EW134" s="1">
        <f t="shared" si="923"/>
        <v>5.4524547994970733</v>
      </c>
      <c r="EX134" s="1">
        <f t="shared" si="923"/>
        <v>5.5831695254271194</v>
      </c>
      <c r="EY134" s="1">
        <f t="shared" si="923"/>
        <v>5.7170179480503576</v>
      </c>
      <c r="EZ134" s="1">
        <f t="shared" si="924"/>
        <v>5.8540751932173389</v>
      </c>
      <c r="FA134" s="1">
        <f t="shared" si="924"/>
        <v>5.9944181878123368</v>
      </c>
      <c r="FB134" s="1">
        <f t="shared" si="924"/>
        <v>6.1381257029305267</v>
      </c>
      <c r="FC134" s="1">
        <f t="shared" si="924"/>
        <v>6.2852783980902815</v>
      </c>
      <c r="FD134" s="1">
        <f t="shared" si="924"/>
        <v>6.435958866505386</v>
      </c>
      <c r="FE134" s="1">
        <f t="shared" si="924"/>
        <v>6.5902516814425951</v>
      </c>
      <c r="FF134" s="1">
        <f t="shared" si="924"/>
        <v>6.7482434436905372</v>
      </c>
      <c r="FG134" s="1">
        <f t="shared" si="929"/>
        <v>6.910022830166624</v>
      </c>
      <c r="FH134" s="1">
        <f t="shared" si="929"/>
        <v>7.0756806436892425</v>
      </c>
      <c r="FI134" s="1">
        <f t="shared" si="929"/>
        <v>7.2453098639431506</v>
      </c>
      <c r="FJ134" s="1">
        <f t="shared" si="929"/>
        <v>7.4190056996667106</v>
      </c>
      <c r="FK134" s="1">
        <f t="shared" si="929"/>
        <v>7.5968656420902301</v>
      </c>
      <c r="FL134" s="1">
        <f t="shared" si="929"/>
        <v>7.7789895196553944</v>
      </c>
      <c r="FM134" s="1">
        <f t="shared" si="929"/>
        <v>7.9654795540465546</v>
      </c>
      <c r="FN134" s="1">
        <f t="shared" si="929"/>
        <v>8.1564404175652427</v>
      </c>
      <c r="FO134" s="1">
        <f t="shared" si="929"/>
        <v>8.3519792918801894</v>
      </c>
      <c r="FP134" s="1">
        <f t="shared" si="929"/>
        <v>8.5522059281857743</v>
      </c>
      <c r="FQ134" s="1">
        <f t="shared" si="929"/>
        <v>8.7572327088026878</v>
      </c>
      <c r="FR134" s="1">
        <f t="shared" si="929"/>
        <v>8.9671747102553816</v>
      </c>
      <c r="FS134">
        <f t="shared" si="920"/>
        <v>5.4371011761967375E-4</v>
      </c>
      <c r="FT134">
        <f t="shared" si="916"/>
        <v>4.8755436164291174E-3</v>
      </c>
    </row>
    <row r="135" spans="3:176" x14ac:dyDescent="0.15">
      <c r="C135" s="6">
        <v>106</v>
      </c>
      <c r="BC135" s="1"/>
      <c r="DE135" s="1"/>
      <c r="DF135" s="12">
        <f t="shared" ref="DF135:DU135" si="933">S*DF$26^(DF$28-$C135)*DF$27^$C135+DF$24</f>
        <v>2.5267258952938763</v>
      </c>
      <c r="DG135" s="1">
        <f t="shared" si="933"/>
        <v>2.5697429287433637</v>
      </c>
      <c r="DH135" s="1">
        <f t="shared" si="933"/>
        <v>2.6138176451946995</v>
      </c>
      <c r="DI135" s="1">
        <f t="shared" si="933"/>
        <v>2.6589761986184755</v>
      </c>
      <c r="DJ135" s="1">
        <f t="shared" si="933"/>
        <v>2.7052453897571302</v>
      </c>
      <c r="DK135" s="1">
        <f t="shared" si="933"/>
        <v>2.7526526821192352</v>
      </c>
      <c r="DL135" s="1">
        <f t="shared" si="933"/>
        <v>2.8012262183693166</v>
      </c>
      <c r="DM135" s="1">
        <f t="shared" si="933"/>
        <v>2.8509948371229878</v>
      </c>
      <c r="DN135" s="1">
        <f t="shared" si="933"/>
        <v>2.9019880901574089</v>
      </c>
      <c r="DO135" s="1">
        <f t="shared" si="933"/>
        <v>2.95423626004736</v>
      </c>
      <c r="DP135" s="1">
        <f t="shared" si="933"/>
        <v>3.0077703782374394</v>
      </c>
      <c r="DQ135" s="1">
        <f t="shared" si="933"/>
        <v>2.4362421677095951</v>
      </c>
      <c r="DR135" s="1">
        <f t="shared" si="933"/>
        <v>2.4946475537167849</v>
      </c>
      <c r="DS135" s="1">
        <f t="shared" si="933"/>
        <v>2.5544531244674542</v>
      </c>
      <c r="DT135" s="1">
        <f t="shared" si="933"/>
        <v>2.6156924473677949</v>
      </c>
      <c r="DU135" s="1">
        <f t="shared" si="933"/>
        <v>2.6783998945540617</v>
      </c>
      <c r="DV135" s="1">
        <f t="shared" si="921"/>
        <v>2.7426106621848163</v>
      </c>
      <c r="DW135" s="1">
        <f t="shared" si="921"/>
        <v>2.8083607901956671</v>
      </c>
      <c r="DX135" s="1">
        <f t="shared" si="921"/>
        <v>2.8756871825276078</v>
      </c>
      <c r="DY135" s="1">
        <f t="shared" si="921"/>
        <v>2.9446276278402976</v>
      </c>
      <c r="DZ135" s="1">
        <f t="shared" si="921"/>
        <v>3.0152208207219124</v>
      </c>
      <c r="EA135" s="1">
        <f t="shared" si="921"/>
        <v>3.0875063834074732</v>
      </c>
      <c r="EB135" s="1">
        <f t="shared" si="921"/>
        <v>3.161524888017837</v>
      </c>
      <c r="EC135" s="1">
        <f t="shared" si="921"/>
        <v>3.2373178793318389</v>
      </c>
      <c r="ED135" s="1">
        <f t="shared" si="921"/>
        <v>3.3149278981043619</v>
      </c>
      <c r="EE135" s="1">
        <f t="shared" si="921"/>
        <v>3.3943985049434202</v>
      </c>
      <c r="EF135" s="1">
        <f t="shared" si="922"/>
        <v>3.475774304759673</v>
      </c>
      <c r="EG135" s="1">
        <f t="shared" si="922"/>
        <v>3.5591009718020592</v>
      </c>
      <c r="EH135" s="1">
        <f t="shared" si="922"/>
        <v>3.6444252752936497</v>
      </c>
      <c r="EI135" s="1">
        <f t="shared" si="922"/>
        <v>3.7317951056820613</v>
      </c>
      <c r="EJ135" s="1">
        <f t="shared" si="922"/>
        <v>3.8212595015192004</v>
      </c>
      <c r="EK135" s="1">
        <f t="shared" si="922"/>
        <v>3.9128686769854033</v>
      </c>
      <c r="EL135" s="1">
        <f t="shared" si="922"/>
        <v>4.0066740500734275</v>
      </c>
      <c r="EM135" s="1">
        <f t="shared" si="922"/>
        <v>4.1027282714481155</v>
      </c>
      <c r="EN135" s="1">
        <f t="shared" si="922"/>
        <v>4.2010852539979302</v>
      </c>
      <c r="EO135" s="1">
        <f t="shared" si="922"/>
        <v>4.3018002030949409</v>
      </c>
      <c r="EP135" s="1">
        <f t="shared" si="923"/>
        <v>4.4049296475802455</v>
      </c>
      <c r="EQ135" s="1">
        <f t="shared" si="923"/>
        <v>4.5105314714922375</v>
      </c>
      <c r="ER135" s="1">
        <f t="shared" si="923"/>
        <v>4.6186649465554952</v>
      </c>
      <c r="ES135" s="1">
        <f t="shared" si="923"/>
        <v>4.7293907654485547</v>
      </c>
      <c r="ET135" s="1">
        <f t="shared" si="923"/>
        <v>4.8427710758692344</v>
      </c>
      <c r="EU135" s="1">
        <f t="shared" si="923"/>
        <v>4.9588695154166071</v>
      </c>
      <c r="EV135" s="1">
        <f t="shared" si="923"/>
        <v>5.0777512473092461</v>
      </c>
      <c r="EW135" s="1">
        <f t="shared" si="923"/>
        <v>5.1994829969597323</v>
      </c>
      <c r="EX135" s="1">
        <f t="shared" si="923"/>
        <v>5.324133089426013</v>
      </c>
      <c r="EY135" s="1">
        <f t="shared" si="923"/>
        <v>5.4517714877605767</v>
      </c>
      <c r="EZ135" s="1">
        <f t="shared" si="924"/>
        <v>5.5824698322790107</v>
      </c>
      <c r="FA135" s="1">
        <f t="shared" si="924"/>
        <v>5.7163014807699639</v>
      </c>
      <c r="FB135" s="1">
        <f t="shared" si="924"/>
        <v>5.8533415496690733</v>
      </c>
      <c r="FC135" s="1">
        <f t="shared" si="924"/>
        <v>5.993666956219994</v>
      </c>
      <c r="FD135" s="1">
        <f t="shared" si="924"/>
        <v>6.1373564616461618</v>
      </c>
      <c r="FE135" s="1">
        <f t="shared" si="924"/>
        <v>6.2844907153575482</v>
      </c>
      <c r="FF135" s="1">
        <f t="shared" si="924"/>
        <v>6.4351523002172062</v>
      </c>
      <c r="FG135" s="1">
        <f t="shared" si="929"/>
        <v>6.58942577889301</v>
      </c>
      <c r="FH135" s="1">
        <f t="shared" si="929"/>
        <v>6.7473977413206168</v>
      </c>
      <c r="FI135" s="1">
        <f t="shared" si="929"/>
        <v>6.9091568533042853</v>
      </c>
      <c r="FJ135" s="1">
        <f t="shared" si="929"/>
        <v>7.07479390628282</v>
      </c>
      <c r="FK135" s="1">
        <f t="shared" si="929"/>
        <v>7.2444018682885964</v>
      </c>
      <c r="FL135" s="1">
        <f t="shared" si="929"/>
        <v>7.4180759361282433</v>
      </c>
      <c r="FM135" s="1">
        <f t="shared" si="929"/>
        <v>7.5959135888142786</v>
      </c>
      <c r="FN135" s="1">
        <f t="shared" si="929"/>
        <v>7.7780146422777117</v>
      </c>
      <c r="FO135" s="1">
        <f t="shared" si="929"/>
        <v>7.9644813053922769</v>
      </c>
      <c r="FP135" s="1">
        <f t="shared" si="929"/>
        <v>8.155418237341781</v>
      </c>
      <c r="FQ135" s="1">
        <f t="shared" si="929"/>
        <v>8.3509326063627523</v>
      </c>
      <c r="FR135" s="1">
        <f t="shared" si="929"/>
        <v>8.5511341498953417</v>
      </c>
      <c r="FS135">
        <f t="shared" si="920"/>
        <v>3.3340714759696983E-4</v>
      </c>
      <c r="FT135">
        <f t="shared" si="916"/>
        <v>2.8510092456356453E-3</v>
      </c>
    </row>
    <row r="136" spans="3:176" x14ac:dyDescent="0.15">
      <c r="C136" s="6">
        <v>107</v>
      </c>
      <c r="BC136" s="1"/>
      <c r="DE136" s="1"/>
      <c r="DF136" s="1"/>
      <c r="DG136" s="12">
        <f t="shared" ref="DG136:DU136" si="934">S*DG$26^(DG$28-$C136)*DG$27^$C136+DG$24</f>
        <v>2.48496780723295</v>
      </c>
      <c r="DH136" s="1">
        <f t="shared" si="934"/>
        <v>2.5269460843562292</v>
      </c>
      <c r="DI136" s="1">
        <f t="shared" si="934"/>
        <v>2.5699563547296651</v>
      </c>
      <c r="DJ136" s="1">
        <f t="shared" si="934"/>
        <v>2.6140241370306692</v>
      </c>
      <c r="DK136" s="1">
        <f t="shared" si="934"/>
        <v>2.6591755809980673</v>
      </c>
      <c r="DL136" s="1">
        <f t="shared" si="934"/>
        <v>2.7054374830378816</v>
      </c>
      <c r="DM136" s="1">
        <f t="shared" si="934"/>
        <v>2.752837302215029</v>
      </c>
      <c r="DN136" s="1">
        <f t="shared" si="934"/>
        <v>2.8014031766404939</v>
      </c>
      <c r="DO136" s="1">
        <f t="shared" si="934"/>
        <v>2.8511639402637363</v>
      </c>
      <c r="DP136" s="1">
        <f t="shared" si="934"/>
        <v>2.9021491400803772</v>
      </c>
      <c r="DQ136" s="1">
        <f t="shared" si="934"/>
        <v>2.323210405825054</v>
      </c>
      <c r="DR136" s="1">
        <f t="shared" si="934"/>
        <v>2.3789060186531072</v>
      </c>
      <c r="DS136" s="1">
        <f t="shared" si="934"/>
        <v>2.4359368533278416</v>
      </c>
      <c r="DT136" s="1">
        <f t="shared" si="934"/>
        <v>2.4943349198638565</v>
      </c>
      <c r="DU136" s="1">
        <f t="shared" si="934"/>
        <v>2.5541329956696064</v>
      </c>
      <c r="DV136" s="1">
        <f t="shared" si="921"/>
        <v>2.6153646439445506</v>
      </c>
      <c r="DW136" s="1">
        <f t="shared" si="921"/>
        <v>2.6780642325173671</v>
      </c>
      <c r="DX136" s="1">
        <f t="shared" si="921"/>
        <v>2.7422669531357675</v>
      </c>
      <c r="DY136" s="1">
        <f t="shared" si="921"/>
        <v>2.8080088412187689</v>
      </c>
      <c r="DZ136" s="1">
        <f t="shared" si="921"/>
        <v>2.8753267960824962</v>
      </c>
      <c r="EA136" s="1">
        <f t="shared" si="921"/>
        <v>2.9442586016508625</v>
      </c>
      <c r="EB136" s="1">
        <f t="shared" si="921"/>
        <v>3.0148429476627676</v>
      </c>
      <c r="EC136" s="1">
        <f t="shared" si="921"/>
        <v>3.0871194513876987</v>
      </c>
      <c r="ED136" s="1">
        <f t="shared" si="921"/>
        <v>3.1611286798619407</v>
      </c>
      <c r="EE136" s="1">
        <f t="shared" si="921"/>
        <v>3.2369121726578602</v>
      </c>
      <c r="EF136" s="1">
        <f t="shared" si="922"/>
        <v>3.3145124651990518</v>
      </c>
      <c r="EG136" s="1">
        <f t="shared" si="922"/>
        <v>3.3939731126344381</v>
      </c>
      <c r="EH136" s="1">
        <f t="shared" si="922"/>
        <v>3.4753387142847032</v>
      </c>
      <c r="EI136" s="1">
        <f t="shared" si="922"/>
        <v>3.5586549386748079</v>
      </c>
      <c r="EJ136" s="1">
        <f t="shared" si="922"/>
        <v>3.6439685491666154</v>
      </c>
      <c r="EK136" s="1">
        <f t="shared" si="922"/>
        <v>3.7313274302060244</v>
      </c>
      <c r="EL136" s="1">
        <f t="shared" si="922"/>
        <v>3.820780614199339</v>
      </c>
      <c r="EM136" s="1">
        <f t="shared" si="922"/>
        <v>3.912378309033961</v>
      </c>
      <c r="EN136" s="1">
        <f t="shared" si="922"/>
        <v>4.0061719262588484</v>
      </c>
      <c r="EO136" s="1">
        <f t="shared" si="922"/>
        <v>4.1022141099405669</v>
      </c>
      <c r="EP136" s="1">
        <f t="shared" si="923"/>
        <v>4.2005587662111168</v>
      </c>
      <c r="EQ136" s="1">
        <f t="shared" si="923"/>
        <v>4.3012610935241247</v>
      </c>
      <c r="ER136" s="1">
        <f t="shared" si="923"/>
        <v>4.4043776136363926</v>
      </c>
      <c r="ES136" s="1">
        <f t="shared" si="923"/>
        <v>4.5099662033321781</v>
      </c>
      <c r="ET136" s="1">
        <f t="shared" si="923"/>
        <v>4.6180861269080165</v>
      </c>
      <c r="EU136" s="1">
        <f t="shared" si="923"/>
        <v>4.7287980694363263</v>
      </c>
      <c r="EV136" s="1">
        <f t="shared" si="923"/>
        <v>4.8421641708264582</v>
      </c>
      <c r="EW136" s="1">
        <f t="shared" si="923"/>
        <v>4.9582480607023083</v>
      </c>
      <c r="EX136" s="1">
        <f t="shared" si="923"/>
        <v>5.0771148941160691</v>
      </c>
      <c r="EY136" s="1">
        <f t="shared" si="923"/>
        <v>5.1988313881181742</v>
      </c>
      <c r="EZ136" s="1">
        <f t="shared" si="924"/>
        <v>5.323465859203945</v>
      </c>
      <c r="FA136" s="1">
        <f t="shared" si="924"/>
        <v>5.4510882616579703</v>
      </c>
      <c r="FB136" s="1">
        <f t="shared" si="924"/>
        <v>5.581770226817742</v>
      </c>
      <c r="FC136" s="1">
        <f t="shared" si="924"/>
        <v>5.7155851032785749</v>
      </c>
      <c r="FD136" s="1">
        <f t="shared" si="924"/>
        <v>5.8526079980623749</v>
      </c>
      <c r="FE136" s="1">
        <f t="shared" si="924"/>
        <v>5.9929158187733842</v>
      </c>
      <c r="FF136" s="1">
        <f t="shared" si="924"/>
        <v>6.1365873167645368</v>
      </c>
      <c r="FG136" s="1">
        <f t="shared" si="929"/>
        <v>6.2837031313386733</v>
      </c>
      <c r="FH136" s="1">
        <f t="shared" si="929"/>
        <v>6.434345835009406</v>
      </c>
      <c r="FI136" s="1">
        <f t="shared" si="929"/>
        <v>6.5885999798470607</v>
      </c>
      <c r="FJ136" s="1">
        <f t="shared" si="929"/>
        <v>6.7465521449356833</v>
      </c>
      <c r="FK136" s="1">
        <f t="shared" si="929"/>
        <v>6.9082909849677678</v>
      </c>
      <c r="FL136" s="1">
        <f t="shared" si="929"/>
        <v>7.0739072800039695</v>
      </c>
      <c r="FM136" s="1">
        <f t="shared" si="929"/>
        <v>7.2434939864257402</v>
      </c>
      <c r="FN136" s="1">
        <f t="shared" si="929"/>
        <v>7.4171462891094597</v>
      </c>
      <c r="FO136" s="1">
        <f t="shared" si="929"/>
        <v>7.5949616548514065</v>
      </c>
      <c r="FP136" s="1">
        <f t="shared" si="929"/>
        <v>7.7770398870734656</v>
      </c>
      <c r="FQ136" s="1">
        <f t="shared" si="929"/>
        <v>7.963483181840366</v>
      </c>
      <c r="FR136" s="1">
        <f t="shared" si="929"/>
        <v>8.1543961852198379</v>
      </c>
      <c r="FS136">
        <f t="shared" si="920"/>
        <v>1.9942109762809428E-4</v>
      </c>
      <c r="FT136">
        <f t="shared" si="916"/>
        <v>1.6261586377508848E-3</v>
      </c>
    </row>
    <row r="137" spans="3:176" x14ac:dyDescent="0.15">
      <c r="C137" s="6">
        <v>108</v>
      </c>
      <c r="BC137" s="1"/>
      <c r="DE137" s="1"/>
      <c r="DF137" s="1"/>
      <c r="DG137" s="1"/>
      <c r="DH137" s="12">
        <f t="shared" ref="DH137:DU137" si="935">S*DH$26^(DH$28-$C137)*DH$27^$C137+DH$24</f>
        <v>2.4442301954078034</v>
      </c>
      <c r="DI137" s="1">
        <f t="shared" si="935"/>
        <v>2.4851949500738351</v>
      </c>
      <c r="DJ137" s="1">
        <f t="shared" si="935"/>
        <v>2.5271666322565993</v>
      </c>
      <c r="DK137" s="1">
        <f t="shared" si="935"/>
        <v>2.5701701407719351</v>
      </c>
      <c r="DL137" s="1">
        <f t="shared" si="935"/>
        <v>2.614230990168279</v>
      </c>
      <c r="DM137" s="1">
        <f t="shared" si="935"/>
        <v>2.6593753259533748</v>
      </c>
      <c r="DN137" s="1">
        <f t="shared" si="935"/>
        <v>2.7056299401975288</v>
      </c>
      <c r="DO137" s="1">
        <f t="shared" si="935"/>
        <v>2.7530222875227239</v>
      </c>
      <c r="DP137" s="1">
        <f t="shared" si="935"/>
        <v>2.8015805014871367</v>
      </c>
      <c r="DQ137" s="1">
        <f t="shared" si="935"/>
        <v>2.2154228595460306</v>
      </c>
      <c r="DR137" s="1">
        <f t="shared" si="935"/>
        <v>2.268534421687074</v>
      </c>
      <c r="DS137" s="1">
        <f t="shared" si="935"/>
        <v>2.3229192567930981</v>
      </c>
      <c r="DT137" s="1">
        <f t="shared" si="935"/>
        <v>2.3786078897437726</v>
      </c>
      <c r="DU137" s="1">
        <f t="shared" si="935"/>
        <v>2.4356315772086514</v>
      </c>
      <c r="DV137" s="1">
        <f t="shared" si="921"/>
        <v>2.4940223251907829</v>
      </c>
      <c r="DW137" s="1">
        <f t="shared" si="921"/>
        <v>2.5538129069908919</v>
      </c>
      <c r="DX137" s="1">
        <f t="shared" si="921"/>
        <v>2.6150368816022396</v>
      </c>
      <c r="DY137" s="1">
        <f t="shared" si="921"/>
        <v>2.6777286125464608</v>
      </c>
      <c r="DZ137" s="1">
        <f t="shared" si="921"/>
        <v>2.7419232871609731</v>
      </c>
      <c r="EA137" s="1">
        <f t="shared" si="921"/>
        <v>2.8076569363487693</v>
      </c>
      <c r="EB137" s="1">
        <f t="shared" si="921"/>
        <v>2.8749664548016818</v>
      </c>
      <c r="EC137" s="1">
        <f t="shared" si="921"/>
        <v>2.9438896217084745</v>
      </c>
      <c r="ED137" s="1">
        <f t="shared" si="921"/>
        <v>3.014465121959375</v>
      </c>
      <c r="EE137" s="1">
        <f t="shared" si="921"/>
        <v>3.0867325678589621</v>
      </c>
      <c r="EF137" s="1">
        <f t="shared" si="922"/>
        <v>3.1607325213595852</v>
      </c>
      <c r="EG137" s="1">
        <f t="shared" si="922"/>
        <v>3.2365065168277929</v>
      </c>
      <c r="EH137" s="1">
        <f t="shared" si="922"/>
        <v>3.3140970843565647</v>
      </c>
      <c r="EI137" s="1">
        <f t="shared" si="922"/>
        <v>3.3935477736364077</v>
      </c>
      <c r="EJ137" s="1">
        <f t="shared" si="922"/>
        <v>3.4749031783987392</v>
      </c>
      <c r="EK137" s="1">
        <f t="shared" si="922"/>
        <v>3.5582089614452546</v>
      </c>
      <c r="EL137" s="1">
        <f t="shared" si="922"/>
        <v>3.6435118802773463</v>
      </c>
      <c r="EM137" s="1">
        <f t="shared" si="922"/>
        <v>3.7308598133399458</v>
      </c>
      <c r="EN137" s="1">
        <f t="shared" si="922"/>
        <v>3.8203017868945248</v>
      </c>
      <c r="EO137" s="1">
        <f t="shared" si="922"/>
        <v>3.9118880025363381</v>
      </c>
      <c r="EP137" s="1">
        <f t="shared" si="923"/>
        <v>4.0056698653713561</v>
      </c>
      <c r="EQ137" s="1">
        <f t="shared" si="923"/>
        <v>4.101700012868692</v>
      </c>
      <c r="ER137" s="1">
        <f t="shared" si="923"/>
        <v>4.2000323444047272</v>
      </c>
      <c r="ES137" s="1">
        <f t="shared" si="923"/>
        <v>4.3007220515155193</v>
      </c>
      <c r="ET137" s="1">
        <f t="shared" si="923"/>
        <v>4.4038256488744576</v>
      </c>
      <c r="EU137" s="1">
        <f t="shared" si="923"/>
        <v>4.5094010060125722</v>
      </c>
      <c r="EV137" s="1">
        <f t="shared" si="923"/>
        <v>4.6175073797992887</v>
      </c>
      <c r="EW137" s="1">
        <f t="shared" si="923"/>
        <v>4.7282054477018596</v>
      </c>
      <c r="EX137" s="1">
        <f t="shared" si="923"/>
        <v>4.8415573418421483</v>
      </c>
      <c r="EY137" s="1">
        <f t="shared" si="923"/>
        <v>4.957626683869865</v>
      </c>
      <c r="EZ137" s="1">
        <f t="shared" si="924"/>
        <v>5.0764786206718542</v>
      </c>
      <c r="FA137" s="1">
        <f t="shared" si="924"/>
        <v>5.1981798609374446</v>
      </c>
      <c r="FB137" s="1">
        <f t="shared" si="924"/>
        <v>5.3227987126004042</v>
      </c>
      <c r="FC137" s="1">
        <f t="shared" si="924"/>
        <v>5.4504051211785249</v>
      </c>
      <c r="FD137" s="1">
        <f t="shared" si="924"/>
        <v>5.5810707090323275</v>
      </c>
      <c r="FE137" s="1">
        <f t="shared" si="924"/>
        <v>5.714868815564941</v>
      </c>
      <c r="FF137" s="1">
        <f t="shared" si="924"/>
        <v>5.8518745383857231</v>
      </c>
      <c r="FG137" s="1">
        <f t="shared" si="929"/>
        <v>5.9921647754607106</v>
      </c>
      <c r="FH137" s="1">
        <f t="shared" si="929"/>
        <v>6.1358182682735745</v>
      </c>
      <c r="FI137" s="1">
        <f t="shared" si="929"/>
        <v>6.2829156460212872</v>
      </c>
      <c r="FJ137" s="1">
        <f t="shared" si="929"/>
        <v>6.433539470869321</v>
      </c>
      <c r="FK137" s="1">
        <f t="shared" si="929"/>
        <v>6.5877742842917781</v>
      </c>
      <c r="FL137" s="1">
        <f t="shared" si="929"/>
        <v>6.7457066545224551</v>
      </c>
      <c r="FM137" s="1">
        <f t="shared" si="929"/>
        <v>6.9074252251434745</v>
      </c>
      <c r="FN137" s="1">
        <f t="shared" si="929"/>
        <v>7.0730207648387697</v>
      </c>
      <c r="FO137" s="1">
        <f t="shared" si="929"/>
        <v>7.2425862183403185</v>
      </c>
      <c r="FP137" s="1">
        <f t="shared" si="929"/>
        <v>7.4162167585957661</v>
      </c>
      <c r="FQ137" s="1">
        <f t="shared" si="929"/>
        <v>7.5940098401866623</v>
      </c>
      <c r="FR137" s="1">
        <f t="shared" si="929"/>
        <v>7.7760652540273458</v>
      </c>
      <c r="FS137">
        <f t="shared" si="920"/>
        <v>1.1632897361638824E-4</v>
      </c>
      <c r="FT137">
        <f t="shared" si="916"/>
        <v>9.0458168977506043E-4</v>
      </c>
    </row>
    <row r="138" spans="3:176" x14ac:dyDescent="0.15">
      <c r="C138" s="6">
        <v>109</v>
      </c>
      <c r="BC138" s="1"/>
      <c r="DE138" s="1"/>
      <c r="DF138" s="1"/>
      <c r="DG138" s="1"/>
      <c r="DH138" s="1"/>
      <c r="DI138" s="12">
        <f t="shared" ref="DI138:DU138" si="936">S*DI$26^(DI$28-$C138)*DI$27^$C138+DI$24</f>
        <v>2.4044882738387812</v>
      </c>
      <c r="DJ138" s="1">
        <f t="shared" si="936"/>
        <v>2.4444641269731013</v>
      </c>
      <c r="DK138" s="1">
        <f t="shared" si="936"/>
        <v>2.4854224507512637</v>
      </c>
      <c r="DL138" s="1">
        <f t="shared" si="936"/>
        <v>2.527387539184299</v>
      </c>
      <c r="DM138" s="1">
        <f t="shared" si="936"/>
        <v>2.5703842870593667</v>
      </c>
      <c r="DN138" s="1">
        <f t="shared" si="936"/>
        <v>2.6144382047965977</v>
      </c>
      <c r="DO138" s="1">
        <f t="shared" si="936"/>
        <v>2.659575433673337</v>
      </c>
      <c r="DP138" s="1">
        <f t="shared" si="936"/>
        <v>2.7058227614248782</v>
      </c>
      <c r="DQ138" s="1">
        <f t="shared" si="936"/>
        <v>2.1126362185245431</v>
      </c>
      <c r="DR138" s="1">
        <f t="shared" si="936"/>
        <v>2.1632836194566507</v>
      </c>
      <c r="DS138" s="1">
        <f t="shared" si="936"/>
        <v>2.2151452186490581</v>
      </c>
      <c r="DT138" s="1">
        <f t="shared" si="936"/>
        <v>2.2682501247507409</v>
      </c>
      <c r="DU138" s="1">
        <f t="shared" si="936"/>
        <v>2.3226281442484784</v>
      </c>
      <c r="DV138" s="1">
        <f t="shared" ref="DV138:EE151" si="937">S*DV$26^(DV$28-$C138)*DV$27^$C138+DV$24</f>
        <v>2.3783097981965047</v>
      </c>
      <c r="DW138" s="1">
        <f t="shared" si="937"/>
        <v>2.4353263393472311</v>
      </c>
      <c r="DX138" s="1">
        <f t="shared" si="937"/>
        <v>2.4937097696926518</v>
      </c>
      <c r="DY138" s="1">
        <f t="shared" si="937"/>
        <v>2.5534928584262842</v>
      </c>
      <c r="DZ138" s="1">
        <f t="shared" si="937"/>
        <v>2.6147091603357122</v>
      </c>
      <c r="EA138" s="1">
        <f t="shared" si="937"/>
        <v>2.6773930346360708</v>
      </c>
      <c r="EB138" s="1">
        <f t="shared" si="937"/>
        <v>2.7415796642550356</v>
      </c>
      <c r="EC138" s="1">
        <f t="shared" si="937"/>
        <v>2.8073050755801399</v>
      </c>
      <c r="ED138" s="1">
        <f t="shared" si="937"/>
        <v>2.8746061586795051</v>
      </c>
      <c r="EE138" s="1">
        <f t="shared" si="937"/>
        <v>2.9435206880073359</v>
      </c>
      <c r="EF138" s="1">
        <f t="shared" ref="EF138:EO151" si="938">S*EF$26^(EF$28-$C138)*EF$27^$C138+EF$24</f>
        <v>3.0140873436057989</v>
      </c>
      <c r="EG138" s="1">
        <f t="shared" si="938"/>
        <v>3.0863457328151869</v>
      </c>
      <c r="EH138" s="1">
        <f t="shared" si="938"/>
        <v>3.1603364125045461</v>
      </c>
      <c r="EI138" s="1">
        <f t="shared" si="938"/>
        <v>3.2361009118352664</v>
      </c>
      <c r="EJ138" s="1">
        <f t="shared" si="938"/>
        <v>3.3136817555703737</v>
      </c>
      <c r="EK138" s="1">
        <f t="shared" si="938"/>
        <v>3.3931224879426489</v>
      </c>
      <c r="EL138" s="1">
        <f t="shared" si="938"/>
        <v>3.4744676970949389</v>
      </c>
      <c r="EM138" s="1">
        <f t="shared" si="938"/>
        <v>3.5577630401063933</v>
      </c>
      <c r="EN138" s="1">
        <f t="shared" si="938"/>
        <v>3.6430552686186686</v>
      </c>
      <c r="EO138" s="1">
        <f t="shared" si="938"/>
        <v>3.7303922550764792</v>
      </c>
      <c r="EP138" s="1">
        <f t="shared" ref="EP138:EY151" si="939">S*EP$26^(EP$28-$C138)*EP$27^$C138+EP$24</f>
        <v>3.8198230195972345</v>
      </c>
      <c r="EQ138" s="1">
        <f t="shared" si="939"/>
        <v>3.9113977574848344</v>
      </c>
      <c r="ER138" s="1">
        <f t="shared" si="939"/>
        <v>4.005167867403066</v>
      </c>
      <c r="ES138" s="1">
        <f t="shared" si="939"/>
        <v>4.1011859802244146</v>
      </c>
      <c r="ET138" s="1">
        <f t="shared" si="939"/>
        <v>4.1995059885704951</v>
      </c>
      <c r="EU138" s="1">
        <f t="shared" si="939"/>
        <v>4.3001830770606579</v>
      </c>
      <c r="EV138" s="1">
        <f t="shared" si="939"/>
        <v>4.4032737532857684</v>
      </c>
      <c r="EW138" s="1">
        <f t="shared" si="939"/>
        <v>4.5088358795245416</v>
      </c>
      <c r="EX138" s="1">
        <f t="shared" si="939"/>
        <v>4.6169287052202206</v>
      </c>
      <c r="EY138" s="1">
        <f t="shared" si="939"/>
        <v>4.7276129002358473</v>
      </c>
      <c r="EZ138" s="1">
        <f t="shared" ref="EZ138:FF151" si="940">S*EZ$26^(EZ$28-$C138)*EZ$27^$C138+EZ$24</f>
        <v>4.840950588906769</v>
      </c>
      <c r="FA138" s="1">
        <f t="shared" si="940"/>
        <v>4.9570053849095181</v>
      </c>
      <c r="FB138" s="1">
        <f t="shared" si="940"/>
        <v>5.0758424269666076</v>
      </c>
      <c r="FC138" s="1">
        <f t="shared" si="940"/>
        <v>5.197528415407306</v>
      </c>
      <c r="FD138" s="1">
        <f t="shared" si="940"/>
        <v>5.3221316496049118</v>
      </c>
      <c r="FE138" s="1">
        <f t="shared" si="940"/>
        <v>5.4497220663115113</v>
      </c>
      <c r="FF138" s="1">
        <f t="shared" si="940"/>
        <v>5.5803712789117776</v>
      </c>
      <c r="FG138" s="1">
        <f t="shared" si="929"/>
        <v>5.7141526176178106</v>
      </c>
      <c r="FH138" s="1">
        <f t="shared" si="929"/>
        <v>5.8511411706275958</v>
      </c>
      <c r="FI138" s="1">
        <f t="shared" si="929"/>
        <v>5.9914138262701764</v>
      </c>
      <c r="FJ138" s="1">
        <f t="shared" si="929"/>
        <v>6.1350493161611945</v>
      </c>
      <c r="FK138" s="1">
        <f t="shared" si="929"/>
        <v>6.2821282593930192</v>
      </c>
      <c r="FL138" s="1">
        <f t="shared" si="929"/>
        <v>6.4327332077842829</v>
      </c>
      <c r="FM138" s="1">
        <f t="shared" si="929"/>
        <v>6.5869486922141922</v>
      </c>
      <c r="FN138" s="1">
        <f t="shared" si="929"/>
        <v>6.7448612700676511</v>
      </c>
      <c r="FO138" s="1">
        <f t="shared" si="929"/>
        <v>6.9065595738178089</v>
      </c>
      <c r="FP138" s="1">
        <f t="shared" si="929"/>
        <v>7.0721343607732905</v>
      </c>
      <c r="FQ138" s="1">
        <f t="shared" si="929"/>
        <v>7.241678564018077</v>
      </c>
      <c r="FR138" s="1">
        <f t="shared" si="929"/>
        <v>7.4152873445725573</v>
      </c>
      <c r="FS138">
        <f t="shared" si="920"/>
        <v>6.6168773983633675E-5</v>
      </c>
      <c r="FT138">
        <f t="shared" si="916"/>
        <v>4.9066047232672067E-4</v>
      </c>
    </row>
    <row r="139" spans="3:176" x14ac:dyDescent="0.15">
      <c r="C139" s="6">
        <v>110</v>
      </c>
      <c r="BC139" s="1"/>
      <c r="DE139" s="1"/>
      <c r="DF139" s="1"/>
      <c r="DG139" s="1"/>
      <c r="DH139" s="1"/>
      <c r="DI139" s="1"/>
      <c r="DJ139" s="12">
        <f t="shared" ref="DJ139:DU139" si="941">S*DJ$26^(DJ$28-$C139)*DJ$27^$C139+DJ$24</f>
        <v>2.3657178586113954</v>
      </c>
      <c r="DK139" s="1">
        <f t="shared" si="941"/>
        <v>2.4047288330848344</v>
      </c>
      <c r="DL139" s="1">
        <f t="shared" si="941"/>
        <v>2.4446984154002145</v>
      </c>
      <c r="DM139" s="1">
        <f t="shared" si="941"/>
        <v>2.4856503094547877</v>
      </c>
      <c r="DN139" s="1">
        <f t="shared" si="941"/>
        <v>2.5276088053287653</v>
      </c>
      <c r="DO139" s="1">
        <f t="shared" si="941"/>
        <v>2.5705987937812784</v>
      </c>
      <c r="DP139" s="1">
        <f t="shared" si="941"/>
        <v>2.6146457811048194</v>
      </c>
      <c r="DQ139" s="1">
        <f t="shared" si="941"/>
        <v>2.0146184610265583</v>
      </c>
      <c r="DR139" s="1">
        <f t="shared" si="941"/>
        <v>2.0629160278419656</v>
      </c>
      <c r="DS139" s="1">
        <f t="shared" si="941"/>
        <v>2.1123714590398421</v>
      </c>
      <c r="DT139" s="1">
        <f t="shared" si="941"/>
        <v>2.1630125127458379</v>
      </c>
      <c r="DU139" s="1">
        <f t="shared" si="941"/>
        <v>2.214867612546557</v>
      </c>
      <c r="DV139" s="1">
        <f t="shared" si="937"/>
        <v>2.2679658634430271</v>
      </c>
      <c r="DW139" s="1">
        <f t="shared" si="937"/>
        <v>2.3223370681866222</v>
      </c>
      <c r="DX139" s="1">
        <f t="shared" si="937"/>
        <v>2.378011744006622</v>
      </c>
      <c r="DY139" s="1">
        <f t="shared" si="937"/>
        <v>2.435021139738784</v>
      </c>
      <c r="DZ139" s="1">
        <f t="shared" si="937"/>
        <v>2.4933972533645554</v>
      </c>
      <c r="EA139" s="1">
        <f t="shared" si="937"/>
        <v>2.5531728499707556</v>
      </c>
      <c r="EB139" s="1">
        <f t="shared" si="937"/>
        <v>2.6143814801398206</v>
      </c>
      <c r="EC139" s="1">
        <f t="shared" si="937"/>
        <v>2.6770574987809259</v>
      </c>
      <c r="ED139" s="1">
        <f t="shared" si="937"/>
        <v>2.7412360844125572</v>
      </c>
      <c r="EE139" s="1">
        <f t="shared" si="937"/>
        <v>2.8069532589073538</v>
      </c>
      <c r="EF139" s="1">
        <f t="shared" si="938"/>
        <v>2.8742459077103053</v>
      </c>
      <c r="EG139" s="1">
        <f t="shared" si="938"/>
        <v>2.9431518005416519</v>
      </c>
      <c r="EH139" s="1">
        <f t="shared" si="938"/>
        <v>3.0137096125961067</v>
      </c>
      <c r="EI139" s="1">
        <f t="shared" si="938"/>
        <v>3.0859589462502943</v>
      </c>
      <c r="EJ139" s="1">
        <f t="shared" si="938"/>
        <v>3.1599403532906036</v>
      </c>
      <c r="EK139" s="1">
        <f t="shared" si="938"/>
        <v>3.2356953576739085</v>
      </c>
      <c r="EL139" s="1">
        <f t="shared" si="938"/>
        <v>3.3132664788339556</v>
      </c>
      <c r="EM139" s="1">
        <f t="shared" si="938"/>
        <v>3.3926972555464805</v>
      </c>
      <c r="EN139" s="1">
        <f t="shared" si="938"/>
        <v>3.4740322703664623</v>
      </c>
      <c r="EO139" s="1">
        <f t="shared" si="938"/>
        <v>3.5573171746512213</v>
      </c>
      <c r="EP139" s="1">
        <f t="shared" si="939"/>
        <v>3.6425987141834097</v>
      </c>
      <c r="EQ139" s="1">
        <f t="shared" si="939"/>
        <v>3.7299247554082795</v>
      </c>
      <c r="ER139" s="1">
        <f t="shared" si="939"/>
        <v>3.8193443122999486</v>
      </c>
      <c r="ES139" s="1">
        <f t="shared" si="939"/>
        <v>3.9109075738717491</v>
      </c>
      <c r="ET139" s="1">
        <f t="shared" si="939"/>
        <v>4.0046659323460894</v>
      </c>
      <c r="EU139" s="1">
        <f t="shared" si="939"/>
        <v>4.1006720119996602</v>
      </c>
      <c r="EV139" s="1">
        <f t="shared" si="939"/>
        <v>4.1989796987001515</v>
      </c>
      <c r="EW139" s="1">
        <f t="shared" si="939"/>
        <v>4.2996441701510735</v>
      </c>
      <c r="EX139" s="1">
        <f t="shared" si="939"/>
        <v>4.4027219268616573</v>
      </c>
      <c r="EY139" s="1">
        <f t="shared" si="939"/>
        <v>4.5082708238592089</v>
      </c>
      <c r="EZ139" s="1">
        <f t="shared" si="940"/>
        <v>4.6163501031617233</v>
      </c>
      <c r="FA139" s="1">
        <f t="shared" si="940"/>
        <v>4.7270204270289797</v>
      </c>
      <c r="FB139" s="1">
        <f t="shared" si="940"/>
        <v>4.8403439120107929</v>
      </c>
      <c r="FC139" s="1">
        <f t="shared" si="940"/>
        <v>4.9563841638115083</v>
      </c>
      <c r="FD139" s="1">
        <f t="shared" si="940"/>
        <v>5.0752063129903329</v>
      </c>
      <c r="FE139" s="1">
        <f t="shared" si="940"/>
        <v>5.1968770515175295</v>
      </c>
      <c r="FF139" s="1">
        <f t="shared" si="940"/>
        <v>5.3214646702069901</v>
      </c>
      <c r="FG139" s="1">
        <f t="shared" si="929"/>
        <v>5.4490390970461986</v>
      </c>
      <c r="FH139" s="1">
        <f t="shared" si="929"/>
        <v>5.5796719364451048</v>
      </c>
      <c r="FI139" s="1">
        <f t="shared" si="929"/>
        <v>5.7134365094259323</v>
      </c>
      <c r="FJ139" s="1">
        <f t="shared" si="929"/>
        <v>5.8504078947764739</v>
      </c>
      <c r="FK139" s="1">
        <f t="shared" si="929"/>
        <v>5.9906629711899866</v>
      </c>
      <c r="FL139" s="1">
        <f t="shared" si="929"/>
        <v>6.134280460415316</v>
      </c>
      <c r="FM139" s="1">
        <f t="shared" si="929"/>
        <v>6.2813409714415034</v>
      </c>
      <c r="FN139" s="1">
        <f t="shared" si="929"/>
        <v>6.4319270457416282</v>
      </c>
      <c r="FO139" s="1">
        <f t="shared" si="929"/>
        <v>6.5861232036013346</v>
      </c>
      <c r="FP139" s="1">
        <f t="shared" si="929"/>
        <v>6.7440159915579958</v>
      </c>
      <c r="FQ139" s="1">
        <f t="shared" si="929"/>
        <v>6.9056940309771679</v>
      </c>
      <c r="FR139" s="1">
        <f t="shared" si="929"/>
        <v>7.0712480677936123</v>
      </c>
      <c r="FS139">
        <f t="shared" si="920"/>
        <v>3.6693592845469597E-5</v>
      </c>
      <c r="FT139">
        <f t="shared" si="916"/>
        <v>2.594694975089324E-4</v>
      </c>
    </row>
    <row r="140" spans="3:176" x14ac:dyDescent="0.15">
      <c r="C140" s="6">
        <v>111</v>
      </c>
      <c r="BC140" s="1"/>
      <c r="DE140" s="1"/>
      <c r="DF140" s="1"/>
      <c r="DG140" s="1"/>
      <c r="DH140" s="1"/>
      <c r="DI140" s="1"/>
      <c r="DJ140" s="1"/>
      <c r="DK140" s="12">
        <f t="shared" ref="DK140:DU140" si="942">S*DK$26^(DK$28-$C140)*DK$27^$C140+DK$24</f>
        <v>2.3278953532518418</v>
      </c>
      <c r="DL140" s="1">
        <f t="shared" si="942"/>
        <v>2.3659648884075901</v>
      </c>
      <c r="DM140" s="1">
        <f t="shared" si="942"/>
        <v>2.4049697482440688</v>
      </c>
      <c r="DN140" s="1">
        <f t="shared" si="942"/>
        <v>2.4449330608789284</v>
      </c>
      <c r="DO140" s="1">
        <f t="shared" si="942"/>
        <v>2.4858785263740821</v>
      </c>
      <c r="DP140" s="1">
        <f t="shared" si="942"/>
        <v>2.5278304308795576</v>
      </c>
      <c r="DQ140" s="1">
        <f t="shared" si="942"/>
        <v>1.9211483301860601</v>
      </c>
      <c r="DR140" s="1">
        <f t="shared" si="942"/>
        <v>1.9672050856633179</v>
      </c>
      <c r="DS140" s="1">
        <f t="shared" si="942"/>
        <v>2.0143659853088116</v>
      </c>
      <c r="DT140" s="1">
        <f t="shared" si="942"/>
        <v>2.062657499383671</v>
      </c>
      <c r="DU140" s="1">
        <f t="shared" si="942"/>
        <v>2.1121067327352909</v>
      </c>
      <c r="DV140" s="1">
        <f t="shared" si="937"/>
        <v>2.1627414400106195</v>
      </c>
      <c r="DW140" s="1">
        <f t="shared" si="937"/>
        <v>2.214590041234167</v>
      </c>
      <c r="DX140" s="1">
        <f t="shared" si="937"/>
        <v>2.2676816377594666</v>
      </c>
      <c r="DY140" s="1">
        <f t="shared" si="937"/>
        <v>2.3220460286029581</v>
      </c>
      <c r="DZ140" s="1">
        <f t="shared" si="937"/>
        <v>2.3777137271694424</v>
      </c>
      <c r="EA140" s="1">
        <f t="shared" si="937"/>
        <v>2.4347159783785179</v>
      </c>
      <c r="EB140" s="1">
        <f t="shared" si="937"/>
        <v>2.4930847762015844</v>
      </c>
      <c r="EC140" s="1">
        <f t="shared" si="937"/>
        <v>2.5528528816192795</v>
      </c>
      <c r="ED140" s="1">
        <f t="shared" si="937"/>
        <v>2.6140538410094187</v>
      </c>
      <c r="EE140" s="1">
        <f t="shared" si="937"/>
        <v>2.6767220049757565</v>
      </c>
      <c r="EF140" s="1">
        <f t="shared" si="938"/>
        <v>2.7408925476281416</v>
      </c>
      <c r="EG140" s="1">
        <f t="shared" si="938"/>
        <v>2.8066014863248854</v>
      </c>
      <c r="EH140" s="1">
        <f t="shared" si="938"/>
        <v>2.8738857018884243</v>
      </c>
      <c r="EI140" s="1">
        <f t="shared" si="938"/>
        <v>2.9427829593056294</v>
      </c>
      <c r="EJ140" s="1">
        <f t="shared" si="938"/>
        <v>3.0133319289243636</v>
      </c>
      <c r="EK140" s="1">
        <f t="shared" si="938"/>
        <v>3.0855722081582124</v>
      </c>
      <c r="EL140" s="1">
        <f t="shared" si="938"/>
        <v>3.1595443437115356</v>
      </c>
      <c r="EM140" s="1">
        <f t="shared" si="938"/>
        <v>3.2352898543373505</v>
      </c>
      <c r="EN140" s="1">
        <f t="shared" si="938"/>
        <v>3.3128512541407877</v>
      </c>
      <c r="EO140" s="1">
        <f t="shared" si="938"/>
        <v>3.3922720764412242</v>
      </c>
      <c r="EP140" s="1">
        <f t="shared" si="939"/>
        <v>3.4735968982064711</v>
      </c>
      <c r="EQ140" s="1">
        <f t="shared" si="939"/>
        <v>3.5568713650727344</v>
      </c>
      <c r="ER140" s="1">
        <f t="shared" si="939"/>
        <v>3.6421422169643987</v>
      </c>
      <c r="ES140" s="1">
        <f t="shared" si="939"/>
        <v>3.7294573143280045</v>
      </c>
      <c r="ET140" s="1">
        <f t="shared" si="939"/>
        <v>3.8188656649951498</v>
      </c>
      <c r="EU140" s="1">
        <f t="shared" si="939"/>
        <v>3.9104174516893822</v>
      </c>
      <c r="EV140" s="1">
        <f t="shared" si="939"/>
        <v>4.0041640601925454</v>
      </c>
      <c r="EW140" s="1">
        <f t="shared" si="939"/>
        <v>4.1001581081863572</v>
      </c>
      <c r="EX140" s="1">
        <f t="shared" si="939"/>
        <v>4.1984534747854285</v>
      </c>
      <c r="EY140" s="1">
        <f t="shared" si="939"/>
        <v>4.2991053307783016</v>
      </c>
      <c r="EZ140" s="1">
        <f t="shared" si="940"/>
        <v>4.4021701695934556</v>
      </c>
      <c r="FA140" s="1">
        <f t="shared" si="940"/>
        <v>4.5077058390077003</v>
      </c>
      <c r="FB140" s="1">
        <f t="shared" si="940"/>
        <v>4.6157715736147074</v>
      </c>
      <c r="FC140" s="1">
        <f t="shared" si="940"/>
        <v>4.7264280280719539</v>
      </c>
      <c r="FD140" s="1">
        <f t="shared" si="940"/>
        <v>4.83973731114469</v>
      </c>
      <c r="FE140" s="1">
        <f t="shared" si="940"/>
        <v>4.955763020566077</v>
      </c>
      <c r="FF140" s="1">
        <f t="shared" si="940"/>
        <v>5.0745702787330407</v>
      </c>
      <c r="FG140" s="1">
        <f t="shared" si="929"/>
        <v>5.1962257692578833</v>
      </c>
      <c r="FH140" s="1">
        <f t="shared" si="929"/>
        <v>5.320797774396163</v>
      </c>
      <c r="FI140" s="1">
        <f t="shared" si="929"/>
        <v>5.4483562133718602</v>
      </c>
      <c r="FJ140" s="1">
        <f t="shared" si="929"/>
        <v>5.5789726816213268</v>
      </c>
      <c r="FK140" s="1">
        <f t="shared" si="929"/>
        <v>5.71272049097806</v>
      </c>
      <c r="FL140" s="1">
        <f t="shared" si="929"/>
        <v>5.8496747108208424</v>
      </c>
      <c r="FM140" s="1">
        <f t="shared" si="929"/>
        <v>5.9899122102083462</v>
      </c>
      <c r="FN140" s="1">
        <f t="shared" si="929"/>
        <v>6.133511701023866</v>
      </c>
      <c r="FO140" s="1">
        <f t="shared" si="929"/>
        <v>6.2805537821543718</v>
      </c>
      <c r="FP140" s="1">
        <f t="shared" si="929"/>
        <v>6.431120984728695</v>
      </c>
      <c r="FQ140" s="1">
        <f t="shared" si="929"/>
        <v>6.5852978184402415</v>
      </c>
      <c r="FR140" s="1">
        <f t="shared" si="929"/>
        <v>6.7431708189802073</v>
      </c>
      <c r="FS140">
        <f t="shared" si="920"/>
        <v>1.9834374511064633E-5</v>
      </c>
      <c r="FT140">
        <f t="shared" si="916"/>
        <v>1.3374657541573586E-4</v>
      </c>
    </row>
    <row r="141" spans="3:176" x14ac:dyDescent="0.15">
      <c r="C141" s="6">
        <v>112</v>
      </c>
      <c r="BC141" s="1"/>
      <c r="DE141" s="1"/>
      <c r="DF141" s="1"/>
      <c r="DG141" s="1"/>
      <c r="DH141" s="1"/>
      <c r="DI141" s="1"/>
      <c r="DJ141" s="1"/>
      <c r="DK141" s="1"/>
      <c r="DL141" s="12">
        <f t="shared" ref="DL141:DU141" si="943">S*DL$26^(DL$28-$C141)*DL$27^$C141+DL$24</f>
        <v>2.2909977344577586</v>
      </c>
      <c r="DM141" s="1">
        <f t="shared" si="943"/>
        <v>2.3281487002855616</v>
      </c>
      <c r="DN141" s="1">
        <f t="shared" si="943"/>
        <v>2.3662122731937973</v>
      </c>
      <c r="DO141" s="1">
        <f t="shared" si="943"/>
        <v>2.405211019506504</v>
      </c>
      <c r="DP141" s="1">
        <f t="shared" si="943"/>
        <v>2.4451680635991559</v>
      </c>
      <c r="DQ141" s="1">
        <f t="shared" si="943"/>
        <v>1.8320148345588059</v>
      </c>
      <c r="DR141" s="1">
        <f t="shared" si="943"/>
        <v>1.8759347432614366</v>
      </c>
      <c r="DS141" s="1">
        <f t="shared" si="943"/>
        <v>1.9209075683182695</v>
      </c>
      <c r="DT141" s="1">
        <f t="shared" si="943"/>
        <v>1.9669585518776074</v>
      </c>
      <c r="DU141" s="1">
        <f t="shared" si="943"/>
        <v>2.0141135412317888</v>
      </c>
      <c r="DV141" s="1">
        <f t="shared" si="937"/>
        <v>2.0623990033246415</v>
      </c>
      <c r="DW141" s="1">
        <f t="shared" si="937"/>
        <v>2.1118420396067292</v>
      </c>
      <c r="DX141" s="1">
        <f t="shared" si="937"/>
        <v>2.1624704012467388</v>
      </c>
      <c r="DY141" s="1">
        <f t="shared" si="937"/>
        <v>2.2143125047075278</v>
      </c>
      <c r="DZ141" s="1">
        <f t="shared" si="937"/>
        <v>2.2673974476955956</v>
      </c>
      <c r="EA141" s="1">
        <f t="shared" si="937"/>
        <v>2.3217550254929122</v>
      </c>
      <c r="EB141" s="1">
        <f t="shared" si="937"/>
        <v>2.3774157476802849</v>
      </c>
      <c r="EC141" s="1">
        <f t="shared" si="937"/>
        <v>2.4344108552616386</v>
      </c>
      <c r="ED141" s="1">
        <f t="shared" si="937"/>
        <v>2.4927723381988294</v>
      </c>
      <c r="EE141" s="1">
        <f t="shared" si="937"/>
        <v>2.5525329533668293</v>
      </c>
      <c r="EF141" s="1">
        <f t="shared" si="938"/>
        <v>2.6137262429393591</v>
      </c>
      <c r="EG141" s="1">
        <f t="shared" si="938"/>
        <v>2.6763865532152922</v>
      </c>
      <c r="EH141" s="1">
        <f t="shared" si="938"/>
        <v>2.7405490538963919</v>
      </c>
      <c r="EI141" s="1">
        <f t="shared" si="938"/>
        <v>2.8062497578272074</v>
      </c>
      <c r="EJ141" s="1">
        <f t="shared" si="938"/>
        <v>2.8735255412082044</v>
      </c>
      <c r="EK141" s="1">
        <f t="shared" si="938"/>
        <v>2.9424141642934725</v>
      </c>
      <c r="EL141" s="1">
        <f t="shared" si="938"/>
        <v>3.0129542925846384</v>
      </c>
      <c r="EM141" s="1">
        <f t="shared" si="938"/>
        <v>3.0851855185328629</v>
      </c>
      <c r="EN141" s="1">
        <f t="shared" si="938"/>
        <v>3.1591483837611212</v>
      </c>
      <c r="EO141" s="1">
        <f t="shared" si="938"/>
        <v>3.2348844018192202</v>
      </c>
      <c r="EP141" s="1">
        <f t="shared" si="939"/>
        <v>3.3124360814843468</v>
      </c>
      <c r="EQ141" s="1">
        <f t="shared" si="939"/>
        <v>3.3918469506202009</v>
      </c>
      <c r="ER141" s="1">
        <f t="shared" si="939"/>
        <v>3.4731615806081244</v>
      </c>
      <c r="ES141" s="1">
        <f t="shared" si="939"/>
        <v>3.5564256113639283</v>
      </c>
      <c r="ET141" s="1">
        <f t="shared" si="939"/>
        <v>3.6416857769544633</v>
      </c>
      <c r="EU141" s="1">
        <f t="shared" si="939"/>
        <v>3.7289899318283117</v>
      </c>
      <c r="EV141" s="1">
        <f t="shared" si="939"/>
        <v>3.8183870776753155</v>
      </c>
      <c r="EW141" s="1">
        <f t="shared" si="939"/>
        <v>3.9099273909300343</v>
      </c>
      <c r="EX141" s="1">
        <f t="shared" si="939"/>
        <v>4.003662250934549</v>
      </c>
      <c r="EY141" s="1">
        <f t="shared" si="939"/>
        <v>4.0996442687764301</v>
      </c>
      <c r="EZ141" s="1">
        <f t="shared" si="940"/>
        <v>4.1979273168180615</v>
      </c>
      <c r="FA141" s="1">
        <f t="shared" si="940"/>
        <v>4.2985665589338762</v>
      </c>
      <c r="FB141" s="1">
        <f t="shared" si="940"/>
        <v>4.4016184814724966</v>
      </c>
      <c r="FC141" s="1">
        <f t="shared" si="940"/>
        <v>4.5071409249611376</v>
      </c>
      <c r="FD141" s="1">
        <f t="shared" si="940"/>
        <v>4.6151931165700857</v>
      </c>
      <c r="FE141" s="1">
        <f t="shared" si="940"/>
        <v>4.7258357033554619</v>
      </c>
      <c r="FF141" s="1">
        <f t="shared" si="940"/>
        <v>4.8391307862989299</v>
      </c>
      <c r="FG141" s="1">
        <f t="shared" si="929"/>
        <v>4.9551419551634668</v>
      </c>
      <c r="FH141" s="1">
        <f t="shared" si="929"/>
        <v>5.0739343241847399</v>
      </c>
      <c r="FI141" s="1">
        <f t="shared" si="929"/>
        <v>5.1955745686181354</v>
      </c>
      <c r="FJ141" s="1">
        <f t="shared" si="929"/>
        <v>5.3201309621619526</v>
      </c>
      <c r="FK141" s="1">
        <f t="shared" si="929"/>
        <v>5.4476734152777659</v>
      </c>
      <c r="FL141" s="1">
        <f t="shared" si="929"/>
        <v>5.5782735144294566</v>
      </c>
      <c r="FM141" s="1">
        <f t="shared" si="929"/>
        <v>5.7120045622629458</v>
      </c>
      <c r="FN141" s="1">
        <f t="shared" si="929"/>
        <v>5.8489416187491798</v>
      </c>
      <c r="FO141" s="1">
        <f t="shared" si="929"/>
        <v>5.989161543313462</v>
      </c>
      <c r="FP141" s="1">
        <f t="shared" si="929"/>
        <v>6.1327430379747652</v>
      </c>
      <c r="FQ141" s="1">
        <f t="shared" si="929"/>
        <v>6.2797666915192583</v>
      </c>
      <c r="FR141" s="1">
        <f t="shared" si="929"/>
        <v>6.4303150247328213</v>
      </c>
      <c r="FS141">
        <f t="shared" si="920"/>
        <v>1.0448465144221545E-5</v>
      </c>
      <c r="FT141">
        <f t="shared" si="916"/>
        <v>6.7186922402284982E-5</v>
      </c>
    </row>
    <row r="142" spans="3:176" x14ac:dyDescent="0.15">
      <c r="C142" s="6">
        <v>113</v>
      </c>
      <c r="BC142" s="1"/>
      <c r="DE142" s="1"/>
      <c r="DF142" s="1"/>
      <c r="DG142" s="1"/>
      <c r="DH142" s="1"/>
      <c r="DI142" s="1"/>
      <c r="DJ142" s="1"/>
      <c r="DK142" s="1"/>
      <c r="DL142" s="1"/>
      <c r="DM142" s="12">
        <f t="shared" ref="DM142:DU142" si="944">S*DM$26^(DM$28-$C142)*DM$27^$C142+DM$24</f>
        <v>2.2550025381755838</v>
      </c>
      <c r="DN142" s="1">
        <f t="shared" si="944"/>
        <v>2.291257249141641</v>
      </c>
      <c r="DO142" s="1">
        <f t="shared" si="944"/>
        <v>2.3284024014109699</v>
      </c>
      <c r="DP142" s="1">
        <f t="shared" si="944"/>
        <v>2.3664600131602622</v>
      </c>
      <c r="DQ142" s="1">
        <f t="shared" si="944"/>
        <v>1.7470167718483662</v>
      </c>
      <c r="DR142" s="1">
        <f t="shared" si="944"/>
        <v>1.7888989748055397</v>
      </c>
      <c r="DS142" s="1">
        <f t="shared" si="944"/>
        <v>1.831785243065813</v>
      </c>
      <c r="DT142" s="1">
        <f t="shared" si="944"/>
        <v>1.875699647644121</v>
      </c>
      <c r="DU142" s="1">
        <f t="shared" si="944"/>
        <v>1.9206668366232023</v>
      </c>
      <c r="DV142" s="1">
        <f t="shared" si="937"/>
        <v>1.9667120489879681</v>
      </c>
      <c r="DW142" s="1">
        <f t="shared" si="937"/>
        <v>2.0138611287915262</v>
      </c>
      <c r="DX142" s="1">
        <f t="shared" si="937"/>
        <v>2.0621405396608172</v>
      </c>
      <c r="DY142" s="1">
        <f t="shared" si="937"/>
        <v>2.1115773796500021</v>
      </c>
      <c r="DZ142" s="1">
        <f t="shared" si="937"/>
        <v>2.1621993964499384</v>
      </c>
      <c r="EA142" s="1">
        <f t="shared" si="937"/>
        <v>2.2140350029622811</v>
      </c>
      <c r="EB142" s="1">
        <f t="shared" si="937"/>
        <v>2.26711329324695</v>
      </c>
      <c r="EC142" s="1">
        <f t="shared" si="937"/>
        <v>2.3214640588519164</v>
      </c>
      <c r="ED142" s="1">
        <f t="shared" si="937"/>
        <v>2.3771178055344695</v>
      </c>
      <c r="EE142" s="1">
        <f t="shared" si="937"/>
        <v>2.4341057703833533</v>
      </c>
      <c r="EF142" s="1">
        <f t="shared" si="938"/>
        <v>2.4924599393513844</v>
      </c>
      <c r="EG142" s="1">
        <f t="shared" si="938"/>
        <v>2.552213065208381</v>
      </c>
      <c r="EH142" s="1">
        <f t="shared" si="938"/>
        <v>2.6133986859244973</v>
      </c>
      <c r="EI142" s="1">
        <f t="shared" si="938"/>
        <v>2.6760511434942642</v>
      </c>
      <c r="EJ142" s="1">
        <f t="shared" si="938"/>
        <v>2.7402056032119133</v>
      </c>
      <c r="EK142" s="1">
        <f t="shared" si="938"/>
        <v>2.8058980734087977</v>
      </c>
      <c r="EL142" s="1">
        <f t="shared" si="938"/>
        <v>2.8731654256639878</v>
      </c>
      <c r="EM142" s="1">
        <f t="shared" si="938"/>
        <v>2.9420454154993911</v>
      </c>
      <c r="EN142" s="1">
        <f t="shared" si="938"/>
        <v>3.0125767035709989</v>
      </c>
      <c r="EO142" s="1">
        <f t="shared" si="938"/>
        <v>3.0847988773681752</v>
      </c>
      <c r="EP142" s="1">
        <f t="shared" si="939"/>
        <v>3.1587524734331414</v>
      </c>
      <c r="EQ142" s="1">
        <f t="shared" si="939"/>
        <v>3.2344790001131516</v>
      </c>
      <c r="ER142" s="1">
        <f t="shared" si="939"/>
        <v>3.3120209608581135</v>
      </c>
      <c r="ES142" s="1">
        <f t="shared" si="939"/>
        <v>3.3914218780767338</v>
      </c>
      <c r="ET142" s="1">
        <f t="shared" si="939"/>
        <v>3.4727263175645859</v>
      </c>
      <c r="EU142" s="1">
        <f t="shared" si="939"/>
        <v>3.5559799135178034</v>
      </c>
      <c r="EV142" s="1">
        <f t="shared" si="939"/>
        <v>3.6412293941464378</v>
      </c>
      <c r="EW142" s="1">
        <f t="shared" si="939"/>
        <v>3.7285226079018599</v>
      </c>
      <c r="EX142" s="1">
        <f t="shared" si="939"/>
        <v>3.8179085503329322</v>
      </c>
      <c r="EY142" s="1">
        <f t="shared" si="939"/>
        <v>3.9094373915860103</v>
      </c>
      <c r="EZ142" s="1">
        <f t="shared" si="940"/>
        <v>4.0031605045642182</v>
      </c>
      <c r="FA142" s="1">
        <f t="shared" si="940"/>
        <v>4.0991304937618107</v>
      </c>
      <c r="FB142" s="1">
        <f t="shared" si="940"/>
        <v>4.1974012247897852</v>
      </c>
      <c r="FC142" s="1">
        <f t="shared" si="940"/>
        <v>4.2980278546093382</v>
      </c>
      <c r="FD142" s="1">
        <f t="shared" si="940"/>
        <v>4.401066862490115</v>
      </c>
      <c r="FE142" s="1">
        <f t="shared" si="940"/>
        <v>4.5065760817106515</v>
      </c>
      <c r="FF142" s="1">
        <f t="shared" si="940"/>
        <v>4.614614732018774</v>
      </c>
      <c r="FG142" s="1">
        <f t="shared" si="929"/>
        <v>4.7252434528702008</v>
      </c>
      <c r="FH142" s="1">
        <f t="shared" si="929"/>
        <v>4.8385243374639888</v>
      </c>
      <c r="FI142" s="1">
        <f t="shared" si="929"/>
        <v>4.9545209675939255</v>
      </c>
      <c r="FJ142" s="1">
        <f t="shared" si="929"/>
        <v>5.0732984493354421</v>
      </c>
      <c r="FK142" s="1">
        <f t="shared" si="929"/>
        <v>5.1949234495880585</v>
      </c>
      <c r="FL142" s="1">
        <f t="shared" si="929"/>
        <v>5.3194642334938882</v>
      </c>
      <c r="FM142" s="1">
        <f t="shared" si="929"/>
        <v>5.4469907027531965</v>
      </c>
      <c r="FN142" s="1">
        <f t="shared" si="929"/>
        <v>5.5775744348585166</v>
      </c>
      <c r="FO142" s="1">
        <f t="shared" si="929"/>
        <v>5.7112887232693446</v>
      </c>
      <c r="FP142" s="1">
        <f t="shared" si="929"/>
        <v>5.8482086185499762</v>
      </c>
      <c r="FQ142" s="1">
        <f t="shared" si="929"/>
        <v>5.9884109704935451</v>
      </c>
      <c r="FR142" s="1">
        <f t="shared" si="929"/>
        <v>6.1319744712559432</v>
      </c>
      <c r="FS142">
        <f t="shared" si="920"/>
        <v>5.3629290120783172E-6</v>
      </c>
      <c r="FT142">
        <f t="shared" si="916"/>
        <v>3.2885343793222095E-5</v>
      </c>
    </row>
    <row r="143" spans="3:176" x14ac:dyDescent="0.15">
      <c r="C143" s="6">
        <v>114</v>
      </c>
      <c r="BC143" s="1"/>
      <c r="DE143" s="1"/>
      <c r="DF143" s="1"/>
      <c r="DG143" s="1"/>
      <c r="DH143" s="1"/>
      <c r="DI143" s="1"/>
      <c r="DJ143" s="1"/>
      <c r="DK143" s="1"/>
      <c r="DL143" s="1"/>
      <c r="DM143" s="1"/>
      <c r="DN143" s="12">
        <f t="shared" ref="DN143:DU143" si="945">S*DN$26^(DN$28-$C143)*DN$27^$C143+DN$24</f>
        <v>2.2198878460161113</v>
      </c>
      <c r="DO143" s="1">
        <f t="shared" si="945"/>
        <v>2.2552680745570335</v>
      </c>
      <c r="DP143" s="1">
        <f t="shared" si="945"/>
        <v>2.2915171170431297</v>
      </c>
      <c r="DQ143" s="1">
        <f t="shared" si="945"/>
        <v>1.6659622747293414</v>
      </c>
      <c r="DR143" s="1">
        <f t="shared" si="945"/>
        <v>1.7059013132283176</v>
      </c>
      <c r="DS143" s="1">
        <f t="shared" si="945"/>
        <v>1.7467978324700564</v>
      </c>
      <c r="DT143" s="1">
        <f t="shared" si="945"/>
        <v>1.7886747866719661</v>
      </c>
      <c r="DU143" s="1">
        <f t="shared" si="945"/>
        <v>1.8315556803456516</v>
      </c>
      <c r="DV143" s="1">
        <f t="shared" si="937"/>
        <v>1.8754645814894233</v>
      </c>
      <c r="DW143" s="1">
        <f t="shared" si="937"/>
        <v>1.920426135097077</v>
      </c>
      <c r="DX143" s="1">
        <f t="shared" si="937"/>
        <v>1.9664655769905279</v>
      </c>
      <c r="DY143" s="1">
        <f t="shared" si="937"/>
        <v>2.0136087479840579</v>
      </c>
      <c r="DZ143" s="1">
        <f t="shared" si="937"/>
        <v>2.0618821083881382</v>
      </c>
      <c r="EA143" s="1">
        <f t="shared" si="937"/>
        <v>2.1113127528609508</v>
      </c>
      <c r="EB143" s="1">
        <f t="shared" si="937"/>
        <v>2.1619284256159612</v>
      </c>
      <c r="EC143" s="1">
        <f t="shared" si="937"/>
        <v>2.2137575359940667</v>
      </c>
      <c r="ED143" s="1">
        <f t="shared" si="937"/>
        <v>2.2668291744090663</v>
      </c>
      <c r="EE143" s="1">
        <f t="shared" si="937"/>
        <v>2.3211731286753987</v>
      </c>
      <c r="EF143" s="1">
        <f t="shared" si="938"/>
        <v>2.3768199007273152</v>
      </c>
      <c r="EG143" s="1">
        <f t="shared" si="938"/>
        <v>2.4338007237388708</v>
      </c>
      <c r="EH143" s="1">
        <f t="shared" si="938"/>
        <v>2.4921475796543411</v>
      </c>
      <c r="EI143" s="1">
        <f t="shared" si="938"/>
        <v>2.5518932171389093</v>
      </c>
      <c r="EJ143" s="1">
        <f t="shared" si="938"/>
        <v>2.6130711699596869</v>
      </c>
      <c r="EK143" s="1">
        <f t="shared" si="938"/>
        <v>2.6757157758074035</v>
      </c>
      <c r="EL143" s="1">
        <f t="shared" si="938"/>
        <v>2.739862195569311</v>
      </c>
      <c r="EM143" s="1">
        <f t="shared" si="938"/>
        <v>2.80554643306413</v>
      </c>
      <c r="EN143" s="1">
        <f t="shared" si="938"/>
        <v>2.8728053552501192</v>
      </c>
      <c r="EO143" s="1">
        <f t="shared" si="938"/>
        <v>2.9416767129175909</v>
      </c>
      <c r="EP143" s="1">
        <f t="shared" si="939"/>
        <v>3.0121991618775144</v>
      </c>
      <c r="EQ143" s="1">
        <f t="shared" si="939"/>
        <v>3.0844122846580735</v>
      </c>
      <c r="ER143" s="1">
        <f t="shared" si="939"/>
        <v>3.1583566127213771</v>
      </c>
      <c r="ES143" s="1">
        <f t="shared" si="939"/>
        <v>3.234073649212776</v>
      </c>
      <c r="ET143" s="1">
        <f t="shared" si="939"/>
        <v>3.311605892255566</v>
      </c>
      <c r="EU143" s="1">
        <f t="shared" si="939"/>
        <v>3.3909968588041446</v>
      </c>
      <c r="EV143" s="1">
        <f t="shared" si="939"/>
        <v>3.4722911090690185</v>
      </c>
      <c r="EW143" s="1">
        <f t="shared" si="939"/>
        <v>3.555534271527359</v>
      </c>
      <c r="EX143" s="1">
        <f t="shared" si="939"/>
        <v>3.6407730685331496</v>
      </c>
      <c r="EY143" s="1">
        <f t="shared" si="939"/>
        <v>3.7280553425413081</v>
      </c>
      <c r="EZ143" s="1">
        <f t="shared" si="940"/>
        <v>3.8174300829604824</v>
      </c>
      <c r="FA143" s="1">
        <f t="shared" si="940"/>
        <v>3.9089474536496107</v>
      </c>
      <c r="FB143" s="1">
        <f t="shared" si="940"/>
        <v>4.0026588210736724</v>
      </c>
      <c r="FC143" s="1">
        <f t="shared" si="940"/>
        <v>4.0986167831344273</v>
      </c>
      <c r="FD143" s="1">
        <f t="shared" si="940"/>
        <v>4.1968751986923376</v>
      </c>
      <c r="FE143" s="1">
        <f t="shared" si="940"/>
        <v>4.2974892177962234</v>
      </c>
      <c r="FF143" s="1">
        <f t="shared" si="940"/>
        <v>4.4005153126376468</v>
      </c>
      <c r="FG143" s="1">
        <f t="shared" si="929"/>
        <v>4.5060113092473681</v>
      </c>
      <c r="FH143" s="1">
        <f t="shared" si="929"/>
        <v>4.6140364199516846</v>
      </c>
      <c r="FI143" s="1">
        <f t="shared" si="929"/>
        <v>4.7246512766068678</v>
      </c>
      <c r="FJ143" s="1">
        <f t="shared" si="929"/>
        <v>4.8379179646303383</v>
      </c>
      <c r="FK143" s="1">
        <f t="shared" si="929"/>
        <v>4.9539000578476964</v>
      </c>
      <c r="FL143" s="1">
        <f t="shared" si="929"/>
        <v>5.0726626541751578</v>
      </c>
      <c r="FM143" s="1">
        <f t="shared" si="929"/>
        <v>5.1942724121574235</v>
      </c>
      <c r="FN143" s="1">
        <f t="shared" si="929"/>
        <v>5.3187975883814946</v>
      </c>
      <c r="FO143" s="1">
        <f t="shared" si="929"/>
        <v>5.4463080757874245</v>
      </c>
      <c r="FP143" s="1">
        <f t="shared" si="929"/>
        <v>5.5768754428975216</v>
      </c>
      <c r="FQ143" s="1">
        <f t="shared" si="929"/>
        <v>5.7105729739860127</v>
      </c>
      <c r="FR143" s="1">
        <f t="shared" si="929"/>
        <v>5.8474757102117145</v>
      </c>
      <c r="FS143">
        <f t="shared" si="920"/>
        <v>2.681464506039162E-6</v>
      </c>
      <c r="FT143">
        <f t="shared" si="916"/>
        <v>1.5679798566858853E-5</v>
      </c>
    </row>
    <row r="144" spans="3:176" x14ac:dyDescent="0.15">
      <c r="C144" s="6">
        <v>115</v>
      </c>
      <c r="BC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2">
        <f t="shared" ref="DO144:DU144" si="946">S*DO$26^(DO$28-$C144)*DO$27^$C144+DO$24</f>
        <v>2.1856322720000114</v>
      </c>
      <c r="DP144" s="1">
        <f t="shared" si="946"/>
        <v>2.2201592616890093</v>
      </c>
      <c r="DQ144" s="1">
        <f t="shared" si="946"/>
        <v>1.5886683777425445</v>
      </c>
      <c r="DR144" s="1">
        <f t="shared" si="946"/>
        <v>1.6267544067380535</v>
      </c>
      <c r="DS144" s="1">
        <f t="shared" si="946"/>
        <v>1.6657534932507692</v>
      </c>
      <c r="DT144" s="1">
        <f t="shared" si="946"/>
        <v>1.705687526515451</v>
      </c>
      <c r="DU144" s="1">
        <f t="shared" si="946"/>
        <v>1.7465789205296351</v>
      </c>
      <c r="DV144" s="1">
        <f t="shared" si="937"/>
        <v>1.7884506266340647</v>
      </c>
      <c r="DW144" s="1">
        <f t="shared" si="937"/>
        <v>1.831326146394715</v>
      </c>
      <c r="DX144" s="1">
        <f t="shared" si="937"/>
        <v>1.8752295447936511</v>
      </c>
      <c r="DY144" s="1">
        <f t="shared" si="937"/>
        <v>1.9201854637361131</v>
      </c>
      <c r="DZ144" s="1">
        <f t="shared" si="937"/>
        <v>1.9662191358814143</v>
      </c>
      <c r="EA144" s="1">
        <f t="shared" si="937"/>
        <v>2.0133563988054202</v>
      </c>
      <c r="EB144" s="1">
        <f t="shared" si="937"/>
        <v>2.0616237095025447</v>
      </c>
      <c r="EC144" s="1">
        <f t="shared" si="937"/>
        <v>2.1110481592354189</v>
      </c>
      <c r="ED144" s="1">
        <f t="shared" si="937"/>
        <v>2.1616574887405502</v>
      </c>
      <c r="EE144" s="1">
        <f t="shared" si="937"/>
        <v>2.2134801037985268</v>
      </c>
      <c r="EF144" s="1">
        <f t="shared" si="938"/>
        <v>2.2665450911774818</v>
      </c>
      <c r="EG144" s="1">
        <f t="shared" si="938"/>
        <v>2.3208822349587894</v>
      </c>
      <c r="EH144" s="1">
        <f t="shared" si="938"/>
        <v>2.376522033254143</v>
      </c>
      <c r="EI144" s="1">
        <f t="shared" si="938"/>
        <v>2.433495715323398</v>
      </c>
      <c r="EJ144" s="1">
        <f t="shared" si="938"/>
        <v>2.4918352591027944</v>
      </c>
      <c r="EK144" s="1">
        <f t="shared" si="938"/>
        <v>2.5515734091533897</v>
      </c>
      <c r="EL144" s="1">
        <f t="shared" si="938"/>
        <v>2.612743695039784</v>
      </c>
      <c r="EM144" s="1">
        <f t="shared" si="938"/>
        <v>2.6753804501494427</v>
      </c>
      <c r="EN144" s="1">
        <f t="shared" si="938"/>
        <v>2.7395188309631893</v>
      </c>
      <c r="EO144" s="1">
        <f t="shared" si="938"/>
        <v>2.8051948367876824</v>
      </c>
      <c r="EP144" s="1">
        <f t="shared" si="939"/>
        <v>2.8724453299609412</v>
      </c>
      <c r="EQ144" s="1">
        <f t="shared" si="939"/>
        <v>2.9413080565422818</v>
      </c>
      <c r="ER144" s="1">
        <f t="shared" si="939"/>
        <v>3.0118216674982534</v>
      </c>
      <c r="ES144" s="1">
        <f t="shared" si="939"/>
        <v>3.0840257403964864</v>
      </c>
      <c r="ET144" s="1">
        <f t="shared" si="939"/>
        <v>3.1579608016196108</v>
      </c>
      <c r="EU144" s="1">
        <f t="shared" si="939"/>
        <v>3.2336683491117264</v>
      </c>
      <c r="EV144" s="1">
        <f t="shared" si="939"/>
        <v>3.3111908756701838</v>
      </c>
      <c r="EW144" s="1">
        <f t="shared" si="939"/>
        <v>3.3905718927957573</v>
      </c>
      <c r="EX144" s="1">
        <f t="shared" si="939"/>
        <v>3.4718559551145862</v>
      </c>
      <c r="EY144" s="1">
        <f t="shared" si="939"/>
        <v>3.5550886853855932</v>
      </c>
      <c r="EZ144" s="1">
        <f t="shared" si="940"/>
        <v>3.6403168001074331</v>
      </c>
      <c r="FA144" s="1">
        <f t="shared" si="940"/>
        <v>3.7275881357393175</v>
      </c>
      <c r="FB144" s="1">
        <f t="shared" si="940"/>
        <v>3.8169516755504493</v>
      </c>
      <c r="FC144" s="1">
        <f t="shared" si="940"/>
        <v>3.9084575771131411</v>
      </c>
      <c r="FD144" s="1">
        <f t="shared" si="940"/>
        <v>4.0021572004550308</v>
      </c>
      <c r="FE144" s="1">
        <f t="shared" si="940"/>
        <v>4.0981031368862126</v>
      </c>
      <c r="FF144" s="1">
        <f t="shared" si="940"/>
        <v>4.1963492385174535</v>
      </c>
      <c r="FG144" s="1">
        <f t="shared" si="929"/>
        <v>4.2969506484860718</v>
      </c>
      <c r="FH144" s="1">
        <f t="shared" si="929"/>
        <v>4.3999638319064278</v>
      </c>
      <c r="FI144" s="1">
        <f t="shared" si="929"/>
        <v>4.5054466075624156</v>
      </c>
      <c r="FJ144" s="1">
        <f t="shared" si="929"/>
        <v>4.6134581803597356</v>
      </c>
      <c r="FK144" s="1">
        <f t="shared" si="929"/>
        <v>4.7240591745561611</v>
      </c>
      <c r="FL144" s="1">
        <f t="shared" si="929"/>
        <v>4.8373116677884553</v>
      </c>
      <c r="FM144" s="1">
        <f t="shared" si="929"/>
        <v>4.9532792259150265</v>
      </c>
      <c r="FN144" s="1">
        <f t="shared" si="929"/>
        <v>5.0720269386939005</v>
      </c>
      <c r="FO144" s="1">
        <f t="shared" si="929"/>
        <v>5.1936214563160057</v>
      </c>
      <c r="FP144" s="1">
        <f t="shared" si="929"/>
        <v>5.3181310268143012</v>
      </c>
      <c r="FQ144" s="1">
        <f t="shared" si="929"/>
        <v>5.4456255343697286</v>
      </c>
      <c r="FR144" s="1">
        <f t="shared" si="929"/>
        <v>5.5761765385354956</v>
      </c>
      <c r="FS144">
        <f t="shared" si="920"/>
        <v>1.3057566290277665E-6</v>
      </c>
      <c r="FT144">
        <f t="shared" si="916"/>
        <v>7.2811294798218282E-6</v>
      </c>
    </row>
    <row r="145" spans="3:176" x14ac:dyDescent="0.15">
      <c r="C145" s="6">
        <v>116</v>
      </c>
      <c r="BC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2">
        <f t="shared" ref="DP145:DU145" si="947">S*DP$26^(DP$28-$C145)*DP$27^$C145+DP$24</f>
        <v>2.1522149496253142</v>
      </c>
      <c r="DQ145" s="1">
        <f t="shared" si="947"/>
        <v>1.5149606042844912</v>
      </c>
      <c r="DR145" s="1">
        <f t="shared" si="947"/>
        <v>1.5512795959067838</v>
      </c>
      <c r="DS145" s="1">
        <f t="shared" si="947"/>
        <v>1.5884692828783347</v>
      </c>
      <c r="DT145" s="1">
        <f t="shared" si="947"/>
        <v>1.6265505388621331</v>
      </c>
      <c r="DU145" s="1">
        <f t="shared" si="947"/>
        <v>1.6655447379370787</v>
      </c>
      <c r="DV145" s="1">
        <f t="shared" si="937"/>
        <v>1.7054737665947315</v>
      </c>
      <c r="DW145" s="1">
        <f t="shared" si="937"/>
        <v>1.746360036023664</v>
      </c>
      <c r="DX145" s="1">
        <f t="shared" si="937"/>
        <v>1.7882264946883142</v>
      </c>
      <c r="DY145" s="1">
        <f t="shared" si="937"/>
        <v>1.8310966412093985</v>
      </c>
      <c r="DZ145" s="1">
        <f t="shared" si="937"/>
        <v>1.8749945375531136</v>
      </c>
      <c r="EA145" s="1">
        <f t="shared" si="937"/>
        <v>1.9199448225365294</v>
      </c>
      <c r="EB145" s="1">
        <f t="shared" si="937"/>
        <v>1.9659727256567572</v>
      </c>
      <c r="EC145" s="1">
        <f t="shared" si="937"/>
        <v>2.0131040812516483</v>
      </c>
      <c r="ED145" s="1">
        <f t="shared" si="937"/>
        <v>2.0613653429999785</v>
      </c>
      <c r="EE145" s="1">
        <f t="shared" si="937"/>
        <v>2.1107835987692494</v>
      </c>
      <c r="EF145" s="1">
        <f t="shared" si="938"/>
        <v>2.161386585819451</v>
      </c>
      <c r="EG145" s="1">
        <f t="shared" si="938"/>
        <v>2.2132027063713036</v>
      </c>
      <c r="EH145" s="1">
        <f t="shared" si="938"/>
        <v>2.2662610435477335</v>
      </c>
      <c r="EI145" s="1">
        <f t="shared" si="938"/>
        <v>2.3205913776975198</v>
      </c>
      <c r="EJ145" s="1">
        <f t="shared" si="938"/>
        <v>2.3762242031102745</v>
      </c>
      <c r="EK145" s="1">
        <f t="shared" si="938"/>
        <v>2.4331907451321451</v>
      </c>
      <c r="EL145" s="1">
        <f t="shared" si="938"/>
        <v>2.4915229776918371</v>
      </c>
      <c r="EM145" s="1">
        <f t="shared" si="938"/>
        <v>2.5512536412467997</v>
      </c>
      <c r="EN145" s="1">
        <f t="shared" si="938"/>
        <v>2.6124162611596446</v>
      </c>
      <c r="EO145" s="1">
        <f t="shared" si="938"/>
        <v>2.6750451665151136</v>
      </c>
      <c r="EP145" s="1">
        <f t="shared" si="939"/>
        <v>2.7391755093881573</v>
      </c>
      <c r="EQ145" s="1">
        <f t="shared" si="939"/>
        <v>2.8048432845739306</v>
      </c>
      <c r="ER145" s="1">
        <f t="shared" si="939"/>
        <v>2.8720853497907997</v>
      </c>
      <c r="ES145" s="1">
        <f t="shared" si="939"/>
        <v>2.9409394463676719</v>
      </c>
      <c r="ET145" s="1">
        <f t="shared" si="939"/>
        <v>3.0114442204272875</v>
      </c>
      <c r="EU145" s="1">
        <f t="shared" si="939"/>
        <v>3.0836392445773426</v>
      </c>
      <c r="EV145" s="1">
        <f t="shared" si="939"/>
        <v>3.1575650401216251</v>
      </c>
      <c r="EW145" s="1">
        <f t="shared" si="939"/>
        <v>3.2332630998036351</v>
      </c>
      <c r="EX145" s="1">
        <f t="shared" si="939"/>
        <v>3.3107759110954489</v>
      </c>
      <c r="EY145" s="1">
        <f t="shared" si="939"/>
        <v>3.3901469800448987</v>
      </c>
      <c r="EZ145" s="1">
        <f t="shared" si="940"/>
        <v>3.4714208556944524</v>
      </c>
      <c r="FA145" s="1">
        <f t="shared" si="940"/>
        <v>3.5546431550855084</v>
      </c>
      <c r="FB145" s="1">
        <f t="shared" si="940"/>
        <v>3.6398605888621214</v>
      </c>
      <c r="FC145" s="1">
        <f t="shared" si="940"/>
        <v>3.7271209874885476</v>
      </c>
      <c r="FD145" s="1">
        <f t="shared" si="940"/>
        <v>3.8164733280953191</v>
      </c>
      <c r="FE145" s="1">
        <f t="shared" si="940"/>
        <v>3.9079677619689059</v>
      </c>
      <c r="FF145" s="1">
        <f t="shared" si="940"/>
        <v>4.0016556427004142</v>
      </c>
      <c r="FG145" s="1">
        <f t="shared" si="929"/>
        <v>4.0975895550090957</v>
      </c>
      <c r="FH145" s="1">
        <f t="shared" si="929"/>
        <v>4.1958233442568735</v>
      </c>
      <c r="FI145" s="1">
        <f t="shared" si="929"/>
        <v>4.2964121466704244</v>
      </c>
      <c r="FJ145" s="1">
        <f t="shared" si="929"/>
        <v>4.3994124202877947</v>
      </c>
      <c r="FK145" s="1">
        <f t="shared" si="929"/>
        <v>4.5048819766469235</v>
      </c>
      <c r="FL145" s="1">
        <f t="shared" si="929"/>
        <v>4.612880013233843</v>
      </c>
      <c r="FM145" s="1">
        <f t="shared" si="929"/>
        <v>4.7234671467087805</v>
      </c>
      <c r="FN145" s="1">
        <f t="shared" si="929"/>
        <v>4.8367054469288142</v>
      </c>
      <c r="FO145" s="1">
        <f t="shared" si="929"/>
        <v>4.9526584717861635</v>
      </c>
      <c r="FP145" s="1">
        <f t="shared" si="929"/>
        <v>5.0713913028816844</v>
      </c>
      <c r="FQ145" s="1">
        <f t="shared" si="929"/>
        <v>5.1929705820535803</v>
      </c>
      <c r="FR145" s="1">
        <f t="shared" si="929"/>
        <v>5.3174645487818388</v>
      </c>
      <c r="FS145">
        <f t="shared" si="920"/>
        <v>6.191087465217851E-7</v>
      </c>
      <c r="FT145">
        <f t="shared" si="916"/>
        <v>3.292088811470354E-6</v>
      </c>
    </row>
    <row r="146" spans="3:176" x14ac:dyDescent="0.15">
      <c r="C146" s="6">
        <v>117</v>
      </c>
      <c r="BC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2">
        <f>S*DQ$26^(DQ$28-$C146)*DQ$27^$C146+DQ$24</f>
        <v>1.4446725727589005</v>
      </c>
      <c r="DR146" s="1">
        <f>S*DR$26^(DR$28-$C146)*DR$27^$C146+DR$24</f>
        <v>1.4793065103798511</v>
      </c>
      <c r="DS146" s="1">
        <f>S*DS$26^(DS$28-$C146)*DS$27^$C146+DS$24</f>
        <v>1.5147707466149996</v>
      </c>
      <c r="DT146" s="1">
        <f>S*DT$26^(DT$28-$C146)*DT$27^$C146+DT$24</f>
        <v>1.5510851866739788</v>
      </c>
      <c r="DU146" s="1">
        <f>S*DU$26^(DU$28-$C146)*DU$27^$C146+DU$24</f>
        <v>1.5882702129650623</v>
      </c>
      <c r="DV146" s="1">
        <f t="shared" si="937"/>
        <v>1.6263466965353126</v>
      </c>
      <c r="DW146" s="1">
        <f t="shared" si="937"/>
        <v>1.6653360087849909</v>
      </c>
      <c r="DX146" s="1">
        <f t="shared" si="937"/>
        <v>1.7052600334628014</v>
      </c>
      <c r="DY146" s="1">
        <f t="shared" si="937"/>
        <v>1.7461411789487045</v>
      </c>
      <c r="DZ146" s="1">
        <f t="shared" si="937"/>
        <v>1.7880023908311944</v>
      </c>
      <c r="EA146" s="1">
        <f t="shared" si="937"/>
        <v>1.8308671647860972</v>
      </c>
      <c r="EB146" s="1">
        <f t="shared" si="937"/>
        <v>1.8747595597641185</v>
      </c>
      <c r="EC146" s="1">
        <f t="shared" si="937"/>
        <v>1.9197042114945471</v>
      </c>
      <c r="ED146" s="1">
        <f t="shared" si="937"/>
        <v>1.9657263463126862</v>
      </c>
      <c r="EE146" s="1">
        <f t="shared" si="937"/>
        <v>2.0128517953187806</v>
      </c>
      <c r="EF146" s="1">
        <f t="shared" si="938"/>
        <v>2.0611070088763808</v>
      </c>
      <c r="EG146" s="1">
        <f t="shared" si="938"/>
        <v>2.1105190714582887</v>
      </c>
      <c r="EH146" s="1">
        <f t="shared" si="938"/>
        <v>2.1611157168484079</v>
      </c>
      <c r="EI146" s="1">
        <f t="shared" si="938"/>
        <v>2.2129253437080396</v>
      </c>
      <c r="EJ146" s="1">
        <f t="shared" si="938"/>
        <v>2.2659770315153609</v>
      </c>
      <c r="EK146" s="1">
        <f t="shared" si="938"/>
        <v>2.3203005568870205</v>
      </c>
      <c r="EL146" s="1">
        <f t="shared" si="938"/>
        <v>2.3759264102910316</v>
      </c>
      <c r="EM146" s="1">
        <f t="shared" si="938"/>
        <v>2.4328858131603219</v>
      </c>
      <c r="EN146" s="1">
        <f t="shared" si="938"/>
        <v>2.4912107354165651</v>
      </c>
      <c r="EO146" s="1">
        <f t="shared" si="938"/>
        <v>2.5509339134141165</v>
      </c>
      <c r="EP146" s="1">
        <f t="shared" si="939"/>
        <v>2.6120888683141255</v>
      </c>
      <c r="EQ146" s="1">
        <f t="shared" si="939"/>
        <v>2.6747099248991524</v>
      </c>
      <c r="ER146" s="1">
        <f t="shared" si="939"/>
        <v>2.7388322308388209</v>
      </c>
      <c r="ES146" s="1">
        <f t="shared" si="939"/>
        <v>2.8044917764173545</v>
      </c>
      <c r="ET146" s="1">
        <f t="shared" si="939"/>
        <v>2.8717254147340396</v>
      </c>
      <c r="EU146" s="1">
        <f t="shared" si="939"/>
        <v>2.9405708823879722</v>
      </c>
      <c r="EV146" s="1">
        <f t="shared" si="939"/>
        <v>3.0110668206586886</v>
      </c>
      <c r="EW146" s="1">
        <f t="shared" si="939"/>
        <v>3.0832527971945716</v>
      </c>
      <c r="EX146" s="1">
        <f t="shared" si="939"/>
        <v>3.1571693282212032</v>
      </c>
      <c r="EY146" s="1">
        <f t="shared" si="939"/>
        <v>3.2328579012821383</v>
      </c>
      <c r="EZ146" s="1">
        <f t="shared" si="940"/>
        <v>3.3103609985248443</v>
      </c>
      <c r="FA146" s="1">
        <f t="shared" si="940"/>
        <v>3.3897221205448922</v>
      </c>
      <c r="FB146" s="1">
        <f t="shared" si="940"/>
        <v>3.470985810801785</v>
      </c>
      <c r="FC146" s="1">
        <f t="shared" si="940"/>
        <v>3.5541976806201072</v>
      </c>
      <c r="FD146" s="1">
        <f t="shared" si="940"/>
        <v>3.6394044347900478</v>
      </c>
      <c r="FE146" s="1">
        <f t="shared" si="940"/>
        <v>3.726653897781663</v>
      </c>
      <c r="FF146" s="1">
        <f t="shared" si="940"/>
        <v>3.8159950405875778</v>
      </c>
      <c r="FG146" s="1">
        <f t="shared" si="929"/>
        <v>3.9074780082092135</v>
      </c>
      <c r="FH146" s="1">
        <f t="shared" si="929"/>
        <v>4.0011541478019446</v>
      </c>
      <c r="FI146" s="1">
        <f t="shared" si="929"/>
        <v>4.0970760374950119</v>
      </c>
      <c r="FJ146" s="1">
        <f t="shared" si="929"/>
        <v>4.1952975159023378</v>
      </c>
      <c r="FK146" s="1">
        <f t="shared" si="929"/>
        <v>4.2958737123408222</v>
      </c>
      <c r="FL146" s="1">
        <f t="shared" si="929"/>
        <v>4.3988610777730885</v>
      </c>
      <c r="FM146" s="1">
        <f t="shared" si="929"/>
        <v>4.5043174164920252</v>
      </c>
      <c r="FN146" s="1">
        <f t="shared" si="929"/>
        <v>4.6123019185649259</v>
      </c>
      <c r="FO146" s="1">
        <f t="shared" si="929"/>
        <v>4.7228751930554269</v>
      </c>
      <c r="FP146" s="1">
        <f t="shared" si="929"/>
        <v>4.8360993020418954</v>
      </c>
      <c r="FQ146" s="1">
        <f t="shared" si="929"/>
        <v>4.9520377954513588</v>
      </c>
      <c r="FR146" s="1">
        <f t="shared" si="929"/>
        <v>5.0707557467285262</v>
      </c>
      <c r="FS146">
        <f t="shared" si="920"/>
        <v>2.857424983946701E-7</v>
      </c>
      <c r="FT146">
        <f t="shared" si="916"/>
        <v>1.4489304158193402E-6</v>
      </c>
    </row>
    <row r="147" spans="3:176" x14ac:dyDescent="0.15">
      <c r="C147" s="6">
        <v>118</v>
      </c>
      <c r="BC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2">
        <f>S*DR$26^(DR$28-$C147)*DR$27^$C147+DR$24</f>
        <v>1.4106726842964996</v>
      </c>
      <c r="DS147" s="1">
        <f>S*DS$26^(DS$28-$C147)*DS$27^$C147+DS$24</f>
        <v>1.444491523715733</v>
      </c>
      <c r="DT147" s="1">
        <f>S*DT$26^(DT$28-$C147)*DT$27^$C147+DT$24</f>
        <v>1.4791211209474591</v>
      </c>
      <c r="DU147" s="1">
        <f>S*DU$26^(DU$28-$C147)*DU$27^$C147+DU$24</f>
        <v>1.514580912738823</v>
      </c>
      <c r="DV147" s="1">
        <f t="shared" si="937"/>
        <v>1.5508908018048992</v>
      </c>
      <c r="DW147" s="1">
        <f t="shared" si="937"/>
        <v>1.5880711679996</v>
      </c>
      <c r="DX147" s="1">
        <f t="shared" si="937"/>
        <v>1.6261428797543904</v>
      </c>
      <c r="DY147" s="1">
        <f t="shared" si="937"/>
        <v>1.6651273057912275</v>
      </c>
      <c r="DZ147" s="1">
        <f t="shared" si="937"/>
        <v>1.7050463271163032</v>
      </c>
      <c r="EA147" s="1">
        <f t="shared" si="937"/>
        <v>1.745922349301319</v>
      </c>
      <c r="EB147" s="1">
        <f t="shared" si="937"/>
        <v>1.7877783150591855</v>
      </c>
      <c r="EC147" s="1">
        <f t="shared" si="937"/>
        <v>1.830637717121206</v>
      </c>
      <c r="ED147" s="1">
        <f t="shared" si="937"/>
        <v>1.8745246114229754</v>
      </c>
      <c r="EE147" s="1">
        <f t="shared" si="937"/>
        <v>1.9194636306063861</v>
      </c>
      <c r="EF147" s="1">
        <f t="shared" si="938"/>
        <v>1.9654799978453312</v>
      </c>
      <c r="EG147" s="1">
        <f t="shared" si="938"/>
        <v>2.012599541002853</v>
      </c>
      <c r="EH147" s="1">
        <f t="shared" si="938"/>
        <v>2.0608487071276946</v>
      </c>
      <c r="EI147" s="1">
        <f t="shared" si="938"/>
        <v>2.1102545772983805</v>
      </c>
      <c r="EJ147" s="1">
        <f t="shared" si="938"/>
        <v>2.1608448818231656</v>
      </c>
      <c r="EK147" s="1">
        <f t="shared" si="938"/>
        <v>2.2126480158043789</v>
      </c>
      <c r="EL147" s="1">
        <f t="shared" si="938"/>
        <v>2.2656930550759022</v>
      </c>
      <c r="EM147" s="1">
        <f t="shared" si="938"/>
        <v>2.3200097725227247</v>
      </c>
      <c r="EN147" s="1">
        <f t="shared" si="938"/>
        <v>2.3756286547917367</v>
      </c>
      <c r="EO147" s="1">
        <f t="shared" si="938"/>
        <v>2.4325809194031383</v>
      </c>
      <c r="EP147" s="1">
        <f t="shared" si="939"/>
        <v>2.490898532272074</v>
      </c>
      <c r="EQ147" s="1">
        <f t="shared" si="939"/>
        <v>2.5506142256503166</v>
      </c>
      <c r="ER147" s="1">
        <f t="shared" si="939"/>
        <v>2.6117615164980852</v>
      </c>
      <c r="ES147" s="1">
        <f t="shared" si="939"/>
        <v>2.6743747252962904</v>
      </c>
      <c r="ET147" s="1">
        <f t="shared" si="939"/>
        <v>2.7384889953097882</v>
      </c>
      <c r="EU147" s="1">
        <f t="shared" si="939"/>
        <v>2.8041403123124309</v>
      </c>
      <c r="EV147" s="1">
        <f t="shared" si="939"/>
        <v>2.8713655247850078</v>
      </c>
      <c r="EW147" s="1">
        <f t="shared" si="939"/>
        <v>2.9402023645973938</v>
      </c>
      <c r="EX147" s="1">
        <f t="shared" si="939"/>
        <v>3.0106894681865279</v>
      </c>
      <c r="EY147" s="1">
        <f t="shared" si="939"/>
        <v>3.0828663982421012</v>
      </c>
      <c r="EZ147" s="1">
        <f t="shared" si="940"/>
        <v>3.1567736659121297</v>
      </c>
      <c r="FA147" s="1">
        <f t="shared" si="940"/>
        <v>3.2324527535408714</v>
      </c>
      <c r="FB147" s="1">
        <f t="shared" si="940"/>
        <v>3.3099461379518504</v>
      </c>
      <c r="FC147" s="1">
        <f t="shared" si="940"/>
        <v>3.3892973142890659</v>
      </c>
      <c r="FD147" s="1">
        <f t="shared" si="940"/>
        <v>3.4705508204297502</v>
      </c>
      <c r="FE147" s="1">
        <f t="shared" si="940"/>
        <v>3.5537522619823902</v>
      </c>
      <c r="FF147" s="1">
        <f t="shared" si="940"/>
        <v>3.6389483378840479</v>
      </c>
      <c r="FG147" s="1">
        <f t="shared" ref="FG147:FR162" si="948">S*FG$26^(FG$28-$C147)*FG$27^$C147+FG$24</f>
        <v>3.7261868666113251</v>
      </c>
      <c r="FH147" s="1">
        <f t="shared" si="948"/>
        <v>3.8155168130197143</v>
      </c>
      <c r="FI147" s="1">
        <f t="shared" si="948"/>
        <v>3.9069883158263679</v>
      </c>
      <c r="FJ147" s="1">
        <f t="shared" si="948"/>
        <v>4.0006527157517446</v>
      </c>
      <c r="FK147" s="1">
        <f t="shared" si="948"/>
        <v>4.0965625843358957</v>
      </c>
      <c r="FL147" s="1">
        <f t="shared" si="948"/>
        <v>4.1947717534455844</v>
      </c>
      <c r="FM147" s="1">
        <f t="shared" si="948"/>
        <v>4.2953353454888079</v>
      </c>
      <c r="FN147" s="1">
        <f t="shared" si="948"/>
        <v>4.398309804353647</v>
      </c>
      <c r="FO147" s="1">
        <f t="shared" si="948"/>
        <v>4.5037529270888514</v>
      </c>
      <c r="FP147" s="1">
        <f t="shared" si="948"/>
        <v>4.6117238963439036</v>
      </c>
      <c r="FQ147" s="1">
        <f t="shared" si="948"/>
        <v>4.722283313586801</v>
      </c>
      <c r="FR147" s="1">
        <f t="shared" si="948"/>
        <v>4.8354932331181759</v>
      </c>
      <c r="FS147">
        <f t="shared" si="920"/>
        <v>1.2834196961794496E-7</v>
      </c>
      <c r="FT147">
        <f t="shared" si="916"/>
        <v>6.2059672561263142E-7</v>
      </c>
    </row>
    <row r="148" spans="3:176" x14ac:dyDescent="0.15">
      <c r="C148" s="6">
        <v>119</v>
      </c>
      <c r="BC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2">
        <f>S*DS$26^(DS$28-$C148)*DS$27^$C148+DS$24</f>
        <v>1.3774729718997718</v>
      </c>
      <c r="DT148" s="1">
        <f>S*DT$26^(DT$28-$C148)*DT$27^$C148+DT$24</f>
        <v>1.4104958961823413</v>
      </c>
      <c r="DU148" s="1">
        <f>S*DU$26^(DU$28-$C148)*DU$27^$C148+DU$24</f>
        <v>1.4443104973619667</v>
      </c>
      <c r="DV148" s="1">
        <f t="shared" si="937"/>
        <v>1.4789357547484143</v>
      </c>
      <c r="DW148" s="1">
        <f t="shared" si="937"/>
        <v>1.5143911026529793</v>
      </c>
      <c r="DX148" s="1">
        <f t="shared" si="937"/>
        <v>1.5506964412964912</v>
      </c>
      <c r="DY148" s="1">
        <f t="shared" si="937"/>
        <v>1.5878721479788218</v>
      </c>
      <c r="DZ148" s="1">
        <f t="shared" si="937"/>
        <v>1.6259390885161646</v>
      </c>
      <c r="EA148" s="1">
        <f t="shared" si="937"/>
        <v>1.6649186289525095</v>
      </c>
      <c r="EB148" s="1">
        <f t="shared" si="937"/>
        <v>1.7048326475518802</v>
      </c>
      <c r="EC148" s="1">
        <f t="shared" si="937"/>
        <v>1.7457035470780706</v>
      </c>
      <c r="ED148" s="1">
        <f t="shared" si="937"/>
        <v>1.787554267368767</v>
      </c>
      <c r="EE148" s="1">
        <f t="shared" si="937"/>
        <v>1.8304082982111216</v>
      </c>
      <c r="EF148" s="1">
        <f t="shared" si="938"/>
        <v>1.8742896925259935</v>
      </c>
      <c r="EG148" s="1">
        <f t="shared" si="938"/>
        <v>1.9192230798682683</v>
      </c>
      <c r="EH148" s="1">
        <f t="shared" si="938"/>
        <v>1.9652336802508221</v>
      </c>
      <c r="EI148" s="1">
        <f t="shared" si="938"/>
        <v>2.0123473182999034</v>
      </c>
      <c r="EJ148" s="1">
        <f t="shared" si="938"/>
        <v>2.0605904377498621</v>
      </c>
      <c r="EK148" s="1">
        <f t="shared" si="938"/>
        <v>2.10999011628537</v>
      </c>
      <c r="EL148" s="1">
        <f t="shared" si="938"/>
        <v>2.1605740807394702</v>
      </c>
      <c r="EM148" s="1">
        <f t="shared" si="938"/>
        <v>2.2123707226559644</v>
      </c>
      <c r="EN148" s="1">
        <f t="shared" si="938"/>
        <v>2.2654091142248971</v>
      </c>
      <c r="EO148" s="1">
        <f t="shared" si="938"/>
        <v>2.3197190246000639</v>
      </c>
      <c r="EP148" s="1">
        <f t="shared" si="939"/>
        <v>2.3753309366077122</v>
      </c>
      <c r="EQ148" s="1">
        <f t="shared" si="939"/>
        <v>2.4322760638558054</v>
      </c>
      <c r="ER148" s="1">
        <f t="shared" si="939"/>
        <v>2.4905863682534584</v>
      </c>
      <c r="ES148" s="1">
        <f t="shared" si="939"/>
        <v>2.5502945779503805</v>
      </c>
      <c r="ET148" s="1">
        <f t="shared" si="939"/>
        <v>2.61143420570638</v>
      </c>
      <c r="EU148" s="1">
        <f t="shared" si="939"/>
        <v>2.6740395677012643</v>
      </c>
      <c r="EV148" s="1">
        <f t="shared" si="939"/>
        <v>2.7381458027956675</v>
      </c>
      <c r="EW148" s="1">
        <f t="shared" si="939"/>
        <v>2.8037888922536403</v>
      </c>
      <c r="EX148" s="1">
        <f t="shared" si="939"/>
        <v>2.8710056799380514</v>
      </c>
      <c r="EY148" s="1">
        <f t="shared" si="939"/>
        <v>2.9398338929901473</v>
      </c>
      <c r="EZ148" s="1">
        <f t="shared" si="940"/>
        <v>3.0103121630048775</v>
      </c>
      <c r="FA148" s="1">
        <f t="shared" si="940"/>
        <v>3.0824800477138639</v>
      </c>
      <c r="FB148" s="1">
        <f t="shared" si="940"/>
        <v>3.1563780531881904</v>
      </c>
      <c r="FC148" s="1">
        <f t="shared" si="940"/>
        <v>3.2320476565734695</v>
      </c>
      <c r="FD148" s="1">
        <f t="shared" si="940"/>
        <v>3.3095313293699529</v>
      </c>
      <c r="FE148" s="1">
        <f t="shared" si="940"/>
        <v>3.3888725612707469</v>
      </c>
      <c r="FF148" s="1">
        <f t="shared" si="940"/>
        <v>3.4701158845715137</v>
      </c>
      <c r="FG148" s="1">
        <f t="shared" si="948"/>
        <v>3.5533068991653627</v>
      </c>
      <c r="FH148" s="1">
        <f t="shared" si="948"/>
        <v>3.6384922981369563</v>
      </c>
      <c r="FI148" s="1">
        <f t="shared" si="948"/>
        <v>3.7257198939701994</v>
      </c>
      <c r="FJ148" s="1">
        <f t="shared" si="948"/>
        <v>3.815038645384214</v>
      </c>
      <c r="FK148" s="1">
        <f t="shared" si="948"/>
        <v>3.9064986848126799</v>
      </c>
      <c r="FL148" s="1">
        <f t="shared" si="948"/>
        <v>4.0001513465419389</v>
      </c>
      <c r="FM148" s="1">
        <f t="shared" si="948"/>
        <v>4.0960491955236789</v>
      </c>
      <c r="FN148" s="1">
        <f t="shared" si="948"/>
        <v>4.1942460568783568</v>
      </c>
      <c r="FO148" s="1">
        <f t="shared" si="948"/>
        <v>4.2947970461059244</v>
      </c>
      <c r="FP148" s="1">
        <f t="shared" si="948"/>
        <v>4.3977586000208122</v>
      </c>
      <c r="FQ148" s="1">
        <f t="shared" si="948"/>
        <v>4.5031885084285346</v>
      </c>
      <c r="FR148" s="1">
        <f t="shared" si="948"/>
        <v>4.6111459465616962</v>
      </c>
      <c r="FS148">
        <f t="shared" si="920"/>
        <v>5.6082205211202876E-8</v>
      </c>
      <c r="FT148">
        <f t="shared" si="916"/>
        <v>2.5860323323387938E-7</v>
      </c>
    </row>
    <row r="149" spans="3:176" x14ac:dyDescent="0.15">
      <c r="C149" s="6">
        <v>120</v>
      </c>
      <c r="BC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2">
        <f>S*DT$26^(DT$28-$C149)*DT$27^$C149+DT$24</f>
        <v>1.3450546036911715</v>
      </c>
      <c r="DU149" s="1">
        <f>S*DU$26^(DU$28-$C149)*DU$27^$C149+DU$24</f>
        <v>1.3773003444350753</v>
      </c>
      <c r="DV149" s="1">
        <f t="shared" si="937"/>
        <v>1.4103191302235967</v>
      </c>
      <c r="DW149" s="1">
        <f t="shared" si="937"/>
        <v>1.4441294936947586</v>
      </c>
      <c r="DX149" s="1">
        <f t="shared" si="937"/>
        <v>1.4787504117798049</v>
      </c>
      <c r="DY149" s="1">
        <f t="shared" si="937"/>
        <v>1.5142013163544872</v>
      </c>
      <c r="DZ149" s="1">
        <f t="shared" si="937"/>
        <v>1.5505021051457024</v>
      </c>
      <c r="EA149" s="1">
        <f t="shared" si="937"/>
        <v>1.5876731528996013</v>
      </c>
      <c r="EB149" s="1">
        <f t="shared" si="937"/>
        <v>1.6257353228174345</v>
      </c>
      <c r="EC149" s="1">
        <f t="shared" si="937"/>
        <v>1.6647099782655594</v>
      </c>
      <c r="ED149" s="1">
        <f t="shared" si="937"/>
        <v>1.7046189947661763</v>
      </c>
      <c r="EE149" s="1">
        <f t="shared" si="937"/>
        <v>1.7454847722755216</v>
      </c>
      <c r="EF149" s="1">
        <f t="shared" si="938"/>
        <v>1.7873302477564204</v>
      </c>
      <c r="EG149" s="1">
        <f t="shared" si="938"/>
        <v>1.8301789080522399</v>
      </c>
      <c r="EH149" s="1">
        <f t="shared" si="938"/>
        <v>1.8740548030694837</v>
      </c>
      <c r="EI149" s="1">
        <f t="shared" si="938"/>
        <v>1.918982559276414</v>
      </c>
      <c r="EJ149" s="1">
        <f t="shared" si="938"/>
        <v>1.9649873935252906</v>
      </c>
      <c r="EK149" s="1">
        <f t="shared" si="938"/>
        <v>2.0120951272059706</v>
      </c>
      <c r="EL149" s="1">
        <f t="shared" si="938"/>
        <v>2.0603322007388258</v>
      </c>
      <c r="EM149" s="1">
        <f t="shared" si="938"/>
        <v>2.1097256884151041</v>
      </c>
      <c r="EN149" s="1">
        <f t="shared" si="938"/>
        <v>2.1603033135930683</v>
      </c>
      <c r="EO149" s="1">
        <f t="shared" si="938"/>
        <v>2.2120934642584413</v>
      </c>
      <c r="EP149" s="1">
        <f t="shared" si="939"/>
        <v>2.2651252089578855</v>
      </c>
      <c r="EQ149" s="1">
        <f t="shared" si="939"/>
        <v>2.3194283131144715</v>
      </c>
      <c r="ER149" s="1">
        <f t="shared" si="939"/>
        <v>2.3750332557342824</v>
      </c>
      <c r="ES149" s="1">
        <f t="shared" si="939"/>
        <v>2.4319712465135335</v>
      </c>
      <c r="ET149" s="1">
        <f t="shared" si="939"/>
        <v>2.4902742433558167</v>
      </c>
      <c r="EU149" s="1">
        <f t="shared" si="939"/>
        <v>2.549974970309286</v>
      </c>
      <c r="EV149" s="1">
        <f t="shared" si="939"/>
        <v>2.6111069359338703</v>
      </c>
      <c r="EW149" s="1">
        <f t="shared" si="939"/>
        <v>2.673704452108808</v>
      </c>
      <c r="EX149" s="1">
        <f t="shared" si="939"/>
        <v>2.7378026532910686</v>
      </c>
      <c r="EY149" s="1">
        <f t="shared" si="939"/>
        <v>2.803437516235463</v>
      </c>
      <c r="EZ149" s="1">
        <f t="shared" si="940"/>
        <v>2.8706458801875181</v>
      </c>
      <c r="FA149" s="1">
        <f t="shared" si="940"/>
        <v>2.9394654675604452</v>
      </c>
      <c r="FB149" s="1">
        <f t="shared" si="940"/>
        <v>3.0099349051078113</v>
      </c>
      <c r="FC149" s="1">
        <f t="shared" si="940"/>
        <v>3.0820937456037907</v>
      </c>
      <c r="FD149" s="1">
        <f t="shared" si="940"/>
        <v>3.1559824900431699</v>
      </c>
      <c r="FE149" s="1">
        <f t="shared" si="940"/>
        <v>3.2316426103735698</v>
      </c>
      <c r="FF149" s="1">
        <f t="shared" si="940"/>
        <v>3.3091165727726355</v>
      </c>
      <c r="FG149" s="1">
        <f t="shared" si="948"/>
        <v>3.3884478614832627</v>
      </c>
      <c r="FH149" s="1">
        <f t="shared" si="948"/>
        <v>3.469681003220245</v>
      </c>
      <c r="FI149" s="1">
        <f t="shared" si="948"/>
        <v>3.5528615921620279</v>
      </c>
      <c r="FJ149" s="1">
        <f t="shared" si="948"/>
        <v>3.638036315541612</v>
      </c>
      <c r="FK149" s="1">
        <f t="shared" si="948"/>
        <v>3.7252529798509491</v>
      </c>
      <c r="FL149" s="1">
        <f t="shared" si="948"/>
        <v>3.8145605376735685</v>
      </c>
      <c r="FM149" s="1">
        <f t="shared" si="948"/>
        <v>3.9060091151604581</v>
      </c>
      <c r="FN149" s="1">
        <f t="shared" si="948"/>
        <v>3.9996500401646511</v>
      </c>
      <c r="FO149" s="1">
        <f t="shared" si="948"/>
        <v>4.0955358710502994</v>
      </c>
      <c r="FP149" s="1">
        <f t="shared" si="948"/>
        <v>4.1937204261923968</v>
      </c>
      <c r="FQ149" s="1">
        <f t="shared" si="948"/>
        <v>4.294258814183717</v>
      </c>
      <c r="FR149" s="1">
        <f t="shared" si="948"/>
        <v>4.3972074647659252</v>
      </c>
      <c r="FS149">
        <f t="shared" si="920"/>
        <v>2.3834937214761185E-8</v>
      </c>
      <c r="FT149">
        <f t="shared" si="916"/>
        <v>1.0480716384297503E-7</v>
      </c>
    </row>
    <row r="150" spans="3:176" x14ac:dyDescent="0.15">
      <c r="C150" s="6">
        <v>121</v>
      </c>
      <c r="BC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2">
        <f>S*DU$26^(DU$28-$C150)*DU$27^$C150+DU$24</f>
        <v>1.3133991909951273</v>
      </c>
      <c r="DV150" s="1">
        <f t="shared" si="937"/>
        <v>1.3448860389564359</v>
      </c>
      <c r="DW150" s="1">
        <f t="shared" si="937"/>
        <v>1.3771277386043725</v>
      </c>
      <c r="DX150" s="1">
        <f t="shared" si="937"/>
        <v>1.4101423864174893</v>
      </c>
      <c r="DY150" s="1">
        <f t="shared" si="937"/>
        <v>1.4439485127112652</v>
      </c>
      <c r="DZ150" s="1">
        <f t="shared" si="937"/>
        <v>1.4785650920387194</v>
      </c>
      <c r="EA150" s="1">
        <f t="shared" si="937"/>
        <v>1.5140115538403656</v>
      </c>
      <c r="EB150" s="1">
        <f t="shared" si="937"/>
        <v>1.55030779334948</v>
      </c>
      <c r="EC150" s="1">
        <f t="shared" si="937"/>
        <v>1.5874741827588124</v>
      </c>
      <c r="ED150" s="1">
        <f t="shared" si="937"/>
        <v>1.6255315826549985</v>
      </c>
      <c r="EE150" s="1">
        <f t="shared" si="937"/>
        <v>1.6645013537271003</v>
      </c>
      <c r="EF150" s="1">
        <f t="shared" si="938"/>
        <v>1.7044053687558347</v>
      </c>
      <c r="EG150" s="1">
        <f t="shared" si="938"/>
        <v>1.7452660248902363</v>
      </c>
      <c r="EH150" s="1">
        <f t="shared" si="938"/>
        <v>1.7871062562186262</v>
      </c>
      <c r="EI150" s="1">
        <f t="shared" si="938"/>
        <v>1.8299495466409579</v>
      </c>
      <c r="EJ150" s="1">
        <f t="shared" si="938"/>
        <v>1.8738199430497546</v>
      </c>
      <c r="EK150" s="1">
        <f t="shared" si="938"/>
        <v>1.918742068827046</v>
      </c>
      <c r="EL150" s="1">
        <f t="shared" si="938"/>
        <v>1.9647411376648676</v>
      </c>
      <c r="EM150" s="1">
        <f t="shared" si="938"/>
        <v>2.0118429677170924</v>
      </c>
      <c r="EN150" s="1">
        <f t="shared" si="938"/>
        <v>2.0600739960905301</v>
      </c>
      <c r="EO150" s="1">
        <f t="shared" si="938"/>
        <v>2.1094612936834278</v>
      </c>
      <c r="EP150" s="1">
        <f t="shared" si="939"/>
        <v>2.1600325803797071</v>
      </c>
      <c r="EQ150" s="1">
        <f t="shared" si="939"/>
        <v>2.2118162406074537</v>
      </c>
      <c r="ER150" s="1">
        <f t="shared" si="939"/>
        <v>2.264841339270407</v>
      </c>
      <c r="ES150" s="1">
        <f t="shared" si="939"/>
        <v>2.3191376380613806</v>
      </c>
      <c r="ET150" s="1">
        <f t="shared" si="939"/>
        <v>2.37473561216677</v>
      </c>
      <c r="EU150" s="1">
        <f t="shared" si="939"/>
        <v>2.431666467371536</v>
      </c>
      <c r="EV150" s="1">
        <f t="shared" si="939"/>
        <v>2.4899621575742446</v>
      </c>
      <c r="EW150" s="1">
        <f t="shared" si="939"/>
        <v>2.5496554027220126</v>
      </c>
      <c r="EX150" s="1">
        <f t="shared" si="939"/>
        <v>2.6107797071754137</v>
      </c>
      <c r="EY150" s="1">
        <f t="shared" si="939"/>
        <v>2.6733693785136587</v>
      </c>
      <c r="EZ150" s="1">
        <f t="shared" si="940"/>
        <v>2.7374595467906016</v>
      </c>
      <c r="FA150" s="1">
        <f t="shared" si="940"/>
        <v>2.8030861842523787</v>
      </c>
      <c r="FB150" s="1">
        <f t="shared" si="940"/>
        <v>2.870286125527755</v>
      </c>
      <c r="FC150" s="1">
        <f t="shared" si="940"/>
        <v>2.9390970883024998</v>
      </c>
      <c r="FD150" s="1">
        <f t="shared" si="940"/>
        <v>3.0095576944894038</v>
      </c>
      <c r="FE150" s="1">
        <f t="shared" si="940"/>
        <v>3.0817074919058127</v>
      </c>
      <c r="FF150" s="1">
        <f t="shared" si="940"/>
        <v>3.1555869764708553</v>
      </c>
      <c r="FG150" s="1">
        <f t="shared" si="948"/>
        <v>3.2312376149348108</v>
      </c>
      <c r="FH150" s="1">
        <f t="shared" si="948"/>
        <v>3.3087018681533826</v>
      </c>
      <c r="FI150" s="1">
        <f t="shared" si="948"/>
        <v>3.3880232149199423</v>
      </c>
      <c r="FJ150" s="1">
        <f t="shared" si="948"/>
        <v>3.4692461763691118</v>
      </c>
      <c r="FK150" s="1">
        <f t="shared" si="948"/>
        <v>3.5524163409653919</v>
      </c>
      <c r="FL150" s="1">
        <f t="shared" si="948"/>
        <v>3.6375803900908492</v>
      </c>
      <c r="FM150" s="1">
        <f t="shared" si="948"/>
        <v>3.7247861242462412</v>
      </c>
      <c r="FN150" s="1">
        <f t="shared" si="948"/>
        <v>3.8140824898802665</v>
      </c>
      <c r="FO150" s="1">
        <f t="shared" si="948"/>
        <v>3.9055196068620104</v>
      </c>
      <c r="FP150" s="1">
        <f t="shared" si="948"/>
        <v>3.9991487966120065</v>
      </c>
      <c r="FQ150" s="1">
        <f t="shared" si="948"/>
        <v>4.0950226109076935</v>
      </c>
      <c r="FR150" s="1">
        <f t="shared" si="948"/>
        <v>4.193194861379447</v>
      </c>
      <c r="FS150">
        <f t="shared" si="920"/>
        <v>9.849147609405454E-9</v>
      </c>
      <c r="FT150">
        <f t="shared" si="916"/>
        <v>4.1299395144726612E-8</v>
      </c>
    </row>
    <row r="151" spans="3:176" x14ac:dyDescent="0.15">
      <c r="C151" s="6">
        <v>122</v>
      </c>
      <c r="BC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2">
        <f t="shared" si="937"/>
        <v>1.2824887779074317</v>
      </c>
      <c r="DW151" s="1">
        <f t="shared" si="937"/>
        <v>1.3132345933753549</v>
      </c>
      <c r="DX151" s="1">
        <f t="shared" si="937"/>
        <v>1.3447174953465455</v>
      </c>
      <c r="DY151" s="1">
        <f t="shared" si="937"/>
        <v>1.3769551544049525</v>
      </c>
      <c r="DZ151" s="1">
        <f t="shared" si="937"/>
        <v>1.4099656647612435</v>
      </c>
      <c r="EA151" s="1">
        <f t="shared" si="937"/>
        <v>1.4437675544086441</v>
      </c>
      <c r="EB151" s="1">
        <f t="shared" si="937"/>
        <v>1.478379795522248</v>
      </c>
      <c r="EC151" s="1">
        <f t="shared" si="937"/>
        <v>1.5138218151076341</v>
      </c>
      <c r="ED151" s="1">
        <f t="shared" si="937"/>
        <v>1.5501135059047719</v>
      </c>
      <c r="EE151" s="1">
        <f t="shared" si="937"/>
        <v>1.5872752375533303</v>
      </c>
      <c r="EF151" s="1">
        <f t="shared" si="938"/>
        <v>1.6253278680256582</v>
      </c>
      <c r="EG151" s="1">
        <f t="shared" si="938"/>
        <v>1.6642927553338547</v>
      </c>
      <c r="EH151" s="1">
        <f t="shared" si="938"/>
        <v>1.7041917695175013</v>
      </c>
      <c r="EI151" s="1">
        <f t="shared" si="938"/>
        <v>1.7450473049187789</v>
      </c>
      <c r="EJ151" s="1">
        <f t="shared" si="938"/>
        <v>1.7868822927518673</v>
      </c>
      <c r="EK151" s="1">
        <f t="shared" si="938"/>
        <v>1.8297202139736728</v>
      </c>
      <c r="EL151" s="1">
        <f t="shared" si="938"/>
        <v>1.8735851124631191</v>
      </c>
      <c r="EM151" s="1">
        <f t="shared" si="938"/>
        <v>1.9185016085163871</v>
      </c>
      <c r="EN151" s="1">
        <f t="shared" si="938"/>
        <v>1.9644949126656854</v>
      </c>
      <c r="EO151" s="1">
        <f t="shared" si="938"/>
        <v>2.0115908398293088</v>
      </c>
      <c r="EP151" s="1">
        <f t="shared" si="939"/>
        <v>2.0598158238009194</v>
      </c>
      <c r="EQ151" s="1">
        <f t="shared" si="939"/>
        <v>2.1091969320861903</v>
      </c>
      <c r="ER151" s="1">
        <f t="shared" si="939"/>
        <v>2.1597618810951338</v>
      </c>
      <c r="ES151" s="1">
        <f t="shared" si="939"/>
        <v>2.2115390516986482</v>
      </c>
      <c r="ET151" s="1">
        <f t="shared" si="939"/>
        <v>2.2645575051580051</v>
      </c>
      <c r="EU151" s="1">
        <f t="shared" si="939"/>
        <v>2.318846999436226</v>
      </c>
      <c r="EV151" s="1">
        <f t="shared" si="939"/>
        <v>2.3744380059005024</v>
      </c>
      <c r="EW151" s="1">
        <f t="shared" si="939"/>
        <v>2.4313617264250258</v>
      </c>
      <c r="EX151" s="1">
        <f t="shared" si="939"/>
        <v>2.4896501109038418</v>
      </c>
      <c r="EY151" s="1">
        <f t="shared" si="939"/>
        <v>2.5493358751835422</v>
      </c>
      <c r="EZ151" s="1">
        <f t="shared" si="940"/>
        <v>2.6104525194258721</v>
      </c>
      <c r="FA151" s="1">
        <f t="shared" si="940"/>
        <v>2.673034346910554</v>
      </c>
      <c r="FB151" s="1">
        <f t="shared" si="940"/>
        <v>2.7371164832888772</v>
      </c>
      <c r="FC151" s="1">
        <f t="shared" si="940"/>
        <v>2.8027348962988698</v>
      </c>
      <c r="FD151" s="1">
        <f t="shared" si="940"/>
        <v>2.8699264159531128</v>
      </c>
      <c r="FE151" s="1">
        <f t="shared" si="940"/>
        <v>2.9387287552105268</v>
      </c>
      <c r="FF151" s="1">
        <f t="shared" si="940"/>
        <v>3.0091805311437296</v>
      </c>
      <c r="FG151" s="1">
        <f t="shared" si="948"/>
        <v>3.0813212866138646</v>
      </c>
      <c r="FH151" s="1">
        <f t="shared" si="948"/>
        <v>3.1551915124650356</v>
      </c>
      <c r="FI151" s="1">
        <f t="shared" si="948"/>
        <v>3.2308326702508308</v>
      </c>
      <c r="FJ151" s="1">
        <f t="shared" si="948"/>
        <v>3.3082872155056817</v>
      </c>
      <c r="FK151" s="1">
        <f t="shared" si="948"/>
        <v>3.3875986215741158</v>
      </c>
      <c r="FL151" s="1">
        <f t="shared" si="948"/>
        <v>3.4688114040112867</v>
      </c>
      <c r="FM151" s="1">
        <f t="shared" si="948"/>
        <v>3.5519711455684608</v>
      </c>
      <c r="FN151" s="1">
        <f t="shared" si="948"/>
        <v>3.6371245217775101</v>
      </c>
      <c r="FO151" s="1">
        <f t="shared" si="948"/>
        <v>3.724319327148744</v>
      </c>
      <c r="FP151" s="1">
        <f t="shared" si="948"/>
        <v>3.8136045019968003</v>
      </c>
      <c r="FQ151" s="1">
        <f t="shared" si="948"/>
        <v>3.9050301599096509</v>
      </c>
      <c r="FR151" s="1">
        <f t="shared" si="948"/>
        <v>3.9986476158761337</v>
      </c>
      <c r="FS151">
        <f t="shared" si="920"/>
        <v>3.9558051873841613E-9</v>
      </c>
      <c r="FT151">
        <f t="shared" si="916"/>
        <v>1.5817870981404118E-8</v>
      </c>
    </row>
    <row r="152" spans="3:176" x14ac:dyDescent="0.15">
      <c r="C152" s="6">
        <v>123</v>
      </c>
      <c r="BC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2">
        <f t="shared" ref="DW152:FF152" si="949">S*DW$26^(DW$28-$C152)*DW$27^$C152+DW$24</f>
        <v>1.2523058311101087</v>
      </c>
      <c r="DX152" s="1">
        <f t="shared" si="949"/>
        <v>1.2823280540378907</v>
      </c>
      <c r="DY152" s="1">
        <f t="shared" si="949"/>
        <v>1.3130700163832607</v>
      </c>
      <c r="DZ152" s="1">
        <f t="shared" si="949"/>
        <v>1.3445489728588522</v>
      </c>
      <c r="EA152" s="1">
        <f t="shared" si="949"/>
        <v>1.3767825918341037</v>
      </c>
      <c r="EB152" s="1">
        <f t="shared" si="949"/>
        <v>1.4097889652520827</v>
      </c>
      <c r="EC152" s="1">
        <f t="shared" si="949"/>
        <v>1.4435866187840527</v>
      </c>
      <c r="ED152" s="1">
        <f t="shared" si="949"/>
        <v>1.4781945222274786</v>
      </c>
      <c r="EE152" s="1">
        <f t="shared" si="949"/>
        <v>1.5136321001533115</v>
      </c>
      <c r="EF152" s="1">
        <f t="shared" si="949"/>
        <v>1.549919242808526</v>
      </c>
      <c r="EG152" s="1">
        <f t="shared" si="949"/>
        <v>1.58707631728003</v>
      </c>
      <c r="EH152" s="1">
        <f t="shared" si="949"/>
        <v>1.6251241789262116</v>
      </c>
      <c r="EI152" s="1">
        <f t="shared" si="949"/>
        <v>1.6640841830825459</v>
      </c>
      <c r="EJ152" s="1">
        <f t="shared" si="949"/>
        <v>1.7039781970478194</v>
      </c>
      <c r="EK152" s="1">
        <f t="shared" si="949"/>
        <v>1.7448286123577135</v>
      </c>
      <c r="EL152" s="1">
        <f t="shared" si="949"/>
        <v>1.786658357352624</v>
      </c>
      <c r="EM152" s="1">
        <f t="shared" si="949"/>
        <v>1.8294909100467822</v>
      </c>
      <c r="EN152" s="1">
        <f t="shared" si="949"/>
        <v>1.8733503113058876</v>
      </c>
      <c r="EO152" s="1">
        <f t="shared" si="949"/>
        <v>1.9182611783406589</v>
      </c>
      <c r="EP152" s="1">
        <f t="shared" si="949"/>
        <v>1.9642487185238757</v>
      </c>
      <c r="EQ152" s="1">
        <f t="shared" si="949"/>
        <v>2.0113387435386589</v>
      </c>
      <c r="ER152" s="1">
        <f t="shared" si="949"/>
        <v>2.0595576838659384</v>
      </c>
      <c r="ES152" s="1">
        <f t="shared" si="949"/>
        <v>2.1089326036192371</v>
      </c>
      <c r="ET152" s="1">
        <f t="shared" si="949"/>
        <v>2.1594912157350961</v>
      </c>
      <c r="EU152" s="1">
        <f t="shared" si="949"/>
        <v>2.2112618975276699</v>
      </c>
      <c r="EV152" s="1">
        <f t="shared" si="949"/>
        <v>2.2642737066162186</v>
      </c>
      <c r="EW152" s="1">
        <f t="shared" si="949"/>
        <v>2.3185563972344423</v>
      </c>
      <c r="EX152" s="1">
        <f t="shared" si="949"/>
        <v>2.3741404369308023</v>
      </c>
      <c r="EY152" s="1">
        <f t="shared" si="949"/>
        <v>2.4310570236692151</v>
      </c>
      <c r="EZ152" s="1">
        <f t="shared" si="949"/>
        <v>2.4893381033397048</v>
      </c>
      <c r="FA152" s="1">
        <f t="shared" si="949"/>
        <v>2.5490163876888539</v>
      </c>
      <c r="FB152" s="1">
        <f t="shared" si="949"/>
        <v>2.6101253726801055</v>
      </c>
      <c r="FC152" s="1">
        <f t="shared" si="949"/>
        <v>2.6726993572942299</v>
      </c>
      <c r="FD152" s="1">
        <f t="shared" si="949"/>
        <v>2.7367734627805054</v>
      </c>
      <c r="FE152" s="1">
        <f t="shared" si="949"/>
        <v>2.802383652369417</v>
      </c>
      <c r="FF152" s="1">
        <f t="shared" si="949"/>
        <v>2.869566751457941</v>
      </c>
      <c r="FG152" s="1">
        <f t="shared" si="948"/>
        <v>2.9383604682787374</v>
      </c>
      <c r="FH152" s="1">
        <f t="shared" si="948"/>
        <v>3.0088034150648646</v>
      </c>
      <c r="FI152" s="1">
        <f t="shared" si="948"/>
        <v>3.0809351297218792</v>
      </c>
      <c r="FJ152" s="1">
        <f t="shared" si="948"/>
        <v>3.1547960980194962</v>
      </c>
      <c r="FK152" s="1">
        <f t="shared" si="948"/>
        <v>3.2304277763152678</v>
      </c>
      <c r="FL152" s="1">
        <f t="shared" si="948"/>
        <v>3.3078726148230171</v>
      </c>
      <c r="FM152" s="1">
        <f t="shared" si="948"/>
        <v>3.3871740814391145</v>
      </c>
      <c r="FN152" s="1">
        <f t="shared" si="948"/>
        <v>3.4683766861399374</v>
      </c>
      <c r="FO152" s="1">
        <f t="shared" si="948"/>
        <v>3.5515260059642411</v>
      </c>
      <c r="FP152" s="1">
        <f t="shared" si="948"/>
        <v>3.6366687105944324</v>
      </c>
      <c r="FQ152" s="1">
        <f t="shared" si="948"/>
        <v>3.7238525885511224</v>
      </c>
      <c r="FR152" s="1">
        <f t="shared" si="948"/>
        <v>3.8131265740156604</v>
      </c>
      <c r="FS152">
        <f t="shared" si="920"/>
        <v>1.5437288536133299E-9</v>
      </c>
      <c r="FT152">
        <f t="shared" si="916"/>
        <v>5.8864335147877194E-9</v>
      </c>
    </row>
    <row r="153" spans="3:176" x14ac:dyDescent="0.15">
      <c r="C153" s="6">
        <v>124</v>
      </c>
      <c r="BC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2">
        <f t="shared" ref="DX153:FF153" si="950">S*DX$26^(DX$28-$C153)*DX$27^$C153+DX$24</f>
        <v>1.2228332299259899</v>
      </c>
      <c r="DY153" s="1">
        <f t="shared" si="950"/>
        <v>1.2521488898233764</v>
      </c>
      <c r="DZ153" s="1">
        <f t="shared" si="950"/>
        <v>1.2821673503105628</v>
      </c>
      <c r="EA153" s="1">
        <f t="shared" si="950"/>
        <v>1.3129054600162604</v>
      </c>
      <c r="EB153" s="1">
        <f t="shared" si="950"/>
        <v>1.3443804714907095</v>
      </c>
      <c r="EC153" s="1">
        <f t="shared" si="950"/>
        <v>1.3766100508891159</v>
      </c>
      <c r="ED153" s="1">
        <f t="shared" si="950"/>
        <v>1.4096122878872319</v>
      </c>
      <c r="EE153" s="1">
        <f t="shared" si="950"/>
        <v>1.443405705834649</v>
      </c>
      <c r="EF153" s="1">
        <f t="shared" si="950"/>
        <v>1.4780092721515019</v>
      </c>
      <c r="EG153" s="1">
        <f t="shared" si="950"/>
        <v>1.513442408974419</v>
      </c>
      <c r="EH153" s="1">
        <f t="shared" si="950"/>
        <v>1.5497250040576918</v>
      </c>
      <c r="EI153" s="1">
        <f t="shared" si="950"/>
        <v>1.5868774219357866</v>
      </c>
      <c r="EJ153" s="1">
        <f t="shared" si="950"/>
        <v>1.6249205153534609</v>
      </c>
      <c r="EK153" s="1">
        <f t="shared" si="950"/>
        <v>1.6638756369698982</v>
      </c>
      <c r="EL153" s="1">
        <f t="shared" si="950"/>
        <v>1.7037646513434357</v>
      </c>
      <c r="EM153" s="1">
        <f t="shared" si="950"/>
        <v>1.7446099472036045</v>
      </c>
      <c r="EN153" s="1">
        <f t="shared" si="950"/>
        <v>1.7864344500173805</v>
      </c>
      <c r="EO153" s="1">
        <f t="shared" si="950"/>
        <v>1.829261634856685</v>
      </c>
      <c r="EP153" s="1">
        <f t="shared" si="950"/>
        <v>1.8731155395743717</v>
      </c>
      <c r="EQ153" s="1">
        <f t="shared" si="950"/>
        <v>1.9180207782960861</v>
      </c>
      <c r="ER153" s="1">
        <f t="shared" si="950"/>
        <v>1.9640025552355722</v>
      </c>
      <c r="ES153" s="1">
        <f t="shared" si="950"/>
        <v>2.0110866788411834</v>
      </c>
      <c r="ET153" s="1">
        <f t="shared" si="950"/>
        <v>2.0592995762815325</v>
      </c>
      <c r="EU153" s="1">
        <f t="shared" si="950"/>
        <v>2.1086683082784172</v>
      </c>
      <c r="EV153" s="1">
        <f t="shared" si="950"/>
        <v>2.1592205842953431</v>
      </c>
      <c r="EW153" s="1">
        <f t="shared" si="950"/>
        <v>2.2109847780901655</v>
      </c>
      <c r="EX153" s="1">
        <f t="shared" si="950"/>
        <v>2.2639899436405919</v>
      </c>
      <c r="EY153" s="1">
        <f t="shared" si="950"/>
        <v>2.3182658314514653</v>
      </c>
      <c r="EZ153" s="1">
        <f t="shared" si="950"/>
        <v>2.3738429052529977</v>
      </c>
      <c r="FA153" s="1">
        <f t="shared" si="950"/>
        <v>2.4307523590993179</v>
      </c>
      <c r="FB153" s="1">
        <f t="shared" si="950"/>
        <v>2.489026134876934</v>
      </c>
      <c r="FC153" s="1">
        <f t="shared" si="950"/>
        <v>2.5486969402329307</v>
      </c>
      <c r="FD153" s="1">
        <f t="shared" si="950"/>
        <v>2.6097982669329753</v>
      </c>
      <c r="FE153" s="1">
        <f t="shared" si="950"/>
        <v>2.672364409659425</v>
      </c>
      <c r="FF153" s="1">
        <f t="shared" si="950"/>
        <v>2.7364304852600996</v>
      </c>
      <c r="FG153" s="1">
        <f t="shared" si="948"/>
        <v>2.8020324524585054</v>
      </c>
      <c r="FH153" s="1">
        <f t="shared" si="948"/>
        <v>2.8692071320365899</v>
      </c>
      <c r="FI153" s="1">
        <f t="shared" si="948"/>
        <v>2.9379922275013497</v>
      </c>
      <c r="FJ153" s="1">
        <f t="shared" si="948"/>
        <v>3.0084263462468859</v>
      </c>
      <c r="FK153" s="1">
        <f t="shared" si="948"/>
        <v>3.0805490212237903</v>
      </c>
      <c r="FL153" s="1">
        <f t="shared" si="948"/>
        <v>3.1544007331280288</v>
      </c>
      <c r="FM153" s="1">
        <f t="shared" si="948"/>
        <v>3.2300229331217629</v>
      </c>
      <c r="FN153" s="1">
        <f t="shared" si="948"/>
        <v>3.3074580660988797</v>
      </c>
      <c r="FO153" s="1">
        <f t="shared" si="948"/>
        <v>3.3867495945082688</v>
      </c>
      <c r="FP153" s="1">
        <f t="shared" si="948"/>
        <v>3.4679420227482378</v>
      </c>
      <c r="FQ153" s="1">
        <f t="shared" si="948"/>
        <v>3.5510809221457422</v>
      </c>
      <c r="FR153" s="1">
        <f t="shared" si="948"/>
        <v>3.6362129565344561</v>
      </c>
      <c r="FS153">
        <f t="shared" si="920"/>
        <v>5.8512303322440762E-10</v>
      </c>
      <c r="FT153">
        <f t="shared" si="916"/>
        <v>2.127631954577332E-9</v>
      </c>
    </row>
    <row r="154" spans="3:176" x14ac:dyDescent="0.15">
      <c r="C154" s="6">
        <v>125</v>
      </c>
      <c r="BC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2">
        <f t="shared" ref="DY154:FF154" si="951">S*DY$26^(DY$28-$C154)*DY$27^$C154+DY$24</f>
        <v>1.1940542566073491</v>
      </c>
      <c r="DZ154" s="1">
        <f t="shared" si="951"/>
        <v>1.2226799822002383</v>
      </c>
      <c r="EA154" s="1">
        <f t="shared" si="951"/>
        <v>1.2519919682048171</v>
      </c>
      <c r="EB154" s="1">
        <f t="shared" si="951"/>
        <v>1.2820066667229242</v>
      </c>
      <c r="EC154" s="1">
        <f t="shared" si="951"/>
        <v>1.3127409242717691</v>
      </c>
      <c r="ED154" s="1">
        <f t="shared" si="951"/>
        <v>1.3442119912394708</v>
      </c>
      <c r="EE154" s="1">
        <f t="shared" si="951"/>
        <v>1.3764375315672799</v>
      </c>
      <c r="EF154" s="1">
        <f t="shared" si="951"/>
        <v>1.4094356326639164</v>
      </c>
      <c r="EG154" s="1">
        <f t="shared" si="951"/>
        <v>1.4432248155575917</v>
      </c>
      <c r="EH154" s="1">
        <f t="shared" si="951"/>
        <v>1.4778240452914084</v>
      </c>
      <c r="EI154" s="1">
        <f t="shared" si="951"/>
        <v>1.5132527415679766</v>
      </c>
      <c r="EJ154" s="1">
        <f t="shared" si="951"/>
        <v>1.5495307896492176</v>
      </c>
      <c r="EK154" s="1">
        <f t="shared" si="951"/>
        <v>1.5866785515174768</v>
      </c>
      <c r="EL154" s="1">
        <f t="shared" si="951"/>
        <v>1.6247168773042067</v>
      </c>
      <c r="EM154" s="1">
        <f t="shared" si="951"/>
        <v>1.6636671169926365</v>
      </c>
      <c r="EN154" s="1">
        <f t="shared" si="951"/>
        <v>1.7035511324009951</v>
      </c>
      <c r="EO154" s="1">
        <f t="shared" si="951"/>
        <v>1.7443913094530188</v>
      </c>
      <c r="EP154" s="1">
        <f t="shared" si="951"/>
        <v>1.7862105707426195</v>
      </c>
      <c r="EQ154" s="1">
        <f t="shared" si="951"/>
        <v>1.8290323883997797</v>
      </c>
      <c r="ER154" s="1">
        <f t="shared" si="951"/>
        <v>1.8728807972648851</v>
      </c>
      <c r="ES154" s="1">
        <f t="shared" si="951"/>
        <v>1.9177804083788927</v>
      </c>
      <c r="ET154" s="1">
        <f t="shared" si="951"/>
        <v>1.9637564227969089</v>
      </c>
      <c r="EU154" s="1">
        <f t="shared" si="951"/>
        <v>2.0108346457329231</v>
      </c>
      <c r="EV154" s="1">
        <f t="shared" si="951"/>
        <v>2.0590415010436476</v>
      </c>
      <c r="EW154" s="1">
        <f t="shared" si="951"/>
        <v>2.1084040460595799</v>
      </c>
      <c r="EX154" s="1">
        <f t="shared" si="951"/>
        <v>2.1589499867716233</v>
      </c>
      <c r="EY154" s="1">
        <f t="shared" si="951"/>
        <v>2.2107076933817837</v>
      </c>
      <c r="EZ154" s="1">
        <f t="shared" si="951"/>
        <v>2.2637062162266677</v>
      </c>
      <c r="FA154" s="1">
        <f t="shared" si="951"/>
        <v>2.3179753020827309</v>
      </c>
      <c r="FB154" s="1">
        <f t="shared" si="951"/>
        <v>2.3735454108624139</v>
      </c>
      <c r="FC154" s="1">
        <f t="shared" si="951"/>
        <v>2.43044773271055</v>
      </c>
      <c r="FD154" s="1">
        <f t="shared" si="951"/>
        <v>2.4887142055106302</v>
      </c>
      <c r="FE154" s="1">
        <f t="shared" si="951"/>
        <v>2.5483775328107559</v>
      </c>
      <c r="FF154" s="1">
        <f t="shared" si="951"/>
        <v>2.6094712021793436</v>
      </c>
      <c r="FG154" s="1">
        <f t="shared" si="948"/>
        <v>2.672029504000879</v>
      </c>
      <c r="FH154" s="1">
        <f t="shared" si="948"/>
        <v>2.7360875507222731</v>
      </c>
      <c r="FI154" s="1">
        <f t="shared" si="948"/>
        <v>2.8016812965606173</v>
      </c>
      <c r="FJ154" s="1">
        <f t="shared" si="948"/>
        <v>2.868847557683412</v>
      </c>
      <c r="FK154" s="1">
        <f t="shared" si="948"/>
        <v>2.9376240328725798</v>
      </c>
      <c r="FL154" s="1">
        <f t="shared" si="948"/>
        <v>3.0080493246838707</v>
      </c>
      <c r="FM154" s="1">
        <f t="shared" si="948"/>
        <v>3.0801629611135355</v>
      </c>
      <c r="FN154" s="1">
        <f t="shared" si="948"/>
        <v>3.1540054177844219</v>
      </c>
      <c r="FO154" s="1">
        <f t="shared" si="948"/>
        <v>3.2296181406639586</v>
      </c>
      <c r="FP154" s="1">
        <f t="shared" si="948"/>
        <v>3.3070435693267566</v>
      </c>
      <c r="FQ154" s="1">
        <f t="shared" si="948"/>
        <v>3.3863251607749132</v>
      </c>
      <c r="FR154" s="1">
        <f t="shared" si="948"/>
        <v>3.4675074138293613</v>
      </c>
      <c r="FS154">
        <f t="shared" si="920"/>
        <v>2.1532527622658194E-10</v>
      </c>
      <c r="FT154">
        <f t="shared" si="916"/>
        <v>7.4664199170052803E-10</v>
      </c>
    </row>
    <row r="155" spans="3:176" x14ac:dyDescent="0.15">
      <c r="C155" s="6">
        <v>126</v>
      </c>
      <c r="BC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2">
        <f t="shared" ref="DZ155:FF155" si="952">S*DZ$26^(DZ$28-$C155)*DZ$27^$C155+DZ$24</f>
        <v>1.1659525868530911</v>
      </c>
      <c r="EA155" s="1">
        <f t="shared" si="952"/>
        <v>1.1939046155158481</v>
      </c>
      <c r="EB155" s="1">
        <f t="shared" si="952"/>
        <v>1.2225267536797748</v>
      </c>
      <c r="EC155" s="1">
        <f t="shared" si="952"/>
        <v>1.2518350662519653</v>
      </c>
      <c r="ED155" s="1">
        <f t="shared" si="952"/>
        <v>1.2818460032724499</v>
      </c>
      <c r="EE155" s="1">
        <f t="shared" si="952"/>
        <v>1.3125764091472014</v>
      </c>
      <c r="EF155" s="1">
        <f t="shared" si="952"/>
        <v>1.3440435321024886</v>
      </c>
      <c r="EG155" s="1">
        <f t="shared" si="952"/>
        <v>1.3762650338658839</v>
      </c>
      <c r="EH155" s="1">
        <f t="shared" si="952"/>
        <v>1.4092589995793599</v>
      </c>
      <c r="EI155" s="1">
        <f t="shared" si="952"/>
        <v>1.4430439479500383</v>
      </c>
      <c r="EJ155" s="1">
        <f t="shared" si="952"/>
        <v>1.4776388416442876</v>
      </c>
      <c r="EK155" s="1">
        <f t="shared" si="952"/>
        <v>1.5130630979310042</v>
      </c>
      <c r="EL155" s="1">
        <f t="shared" si="952"/>
        <v>1.5493365995800523</v>
      </c>
      <c r="EM155" s="1">
        <f t="shared" si="952"/>
        <v>1.5864797060219755</v>
      </c>
      <c r="EN155" s="1">
        <f t="shared" si="952"/>
        <v>1.6245132647752498</v>
      </c>
      <c r="EO155" s="1">
        <f t="shared" si="952"/>
        <v>1.6634586231474835</v>
      </c>
      <c r="EP155" s="1">
        <f t="shared" si="952"/>
        <v>1.7033376402171438</v>
      </c>
      <c r="EQ155" s="1">
        <f t="shared" si="952"/>
        <v>1.7441726991025202</v>
      </c>
      <c r="ER155" s="1">
        <f t="shared" si="952"/>
        <v>1.7859867195248227</v>
      </c>
      <c r="ES155" s="1">
        <f t="shared" si="952"/>
        <v>1.8288031706724641</v>
      </c>
      <c r="ET155" s="1">
        <f t="shared" si="952"/>
        <v>1.8726460843737383</v>
      </c>
      <c r="EU155" s="1">
        <f t="shared" si="952"/>
        <v>1.9175400685853021</v>
      </c>
      <c r="EV155" s="1">
        <f t="shared" si="952"/>
        <v>1.9635103212040177</v>
      </c>
      <c r="EW155" s="1">
        <f t="shared" si="952"/>
        <v>2.0105826442099182</v>
      </c>
      <c r="EX155" s="1">
        <f t="shared" si="952"/>
        <v>2.0587834581482287</v>
      </c>
      <c r="EY155" s="1">
        <f t="shared" si="952"/>
        <v>2.1081398169585719</v>
      </c>
      <c r="EZ155" s="1">
        <f t="shared" si="952"/>
        <v>2.1586794231596862</v>
      </c>
      <c r="FA155" s="1">
        <f t="shared" si="952"/>
        <v>2.2104306433981695</v>
      </c>
      <c r="FB155" s="1">
        <f t="shared" si="952"/>
        <v>2.2634225243699877</v>
      </c>
      <c r="FC155" s="1">
        <f t="shared" si="952"/>
        <v>2.3176848091236737</v>
      </c>
      <c r="FD155" s="1">
        <f t="shared" si="952"/>
        <v>2.3732479537543774</v>
      </c>
      <c r="FE155" s="1">
        <f t="shared" si="952"/>
        <v>2.4301431444981247</v>
      </c>
      <c r="FF155" s="1">
        <f t="shared" si="952"/>
        <v>2.4884023152358914</v>
      </c>
      <c r="FG155" s="1">
        <f t="shared" si="948"/>
        <v>2.5480581654173089</v>
      </c>
      <c r="FH155" s="1">
        <f t="shared" si="948"/>
        <v>2.6091441784140712</v>
      </c>
      <c r="FI155" s="1">
        <f t="shared" si="948"/>
        <v>2.6716946403133299</v>
      </c>
      <c r="FJ155" s="1">
        <f t="shared" si="948"/>
        <v>2.7357446591616363</v>
      </c>
      <c r="FK155" s="1">
        <f t="shared" si="948"/>
        <v>2.8013301846702356</v>
      </c>
      <c r="FL155" s="1">
        <f t="shared" si="948"/>
        <v>2.8684880283927572</v>
      </c>
      <c r="FM155" s="1">
        <f t="shared" si="948"/>
        <v>2.9372558843866408</v>
      </c>
      <c r="FN155" s="1">
        <f t="shared" si="948"/>
        <v>3.0076723503698948</v>
      </c>
      <c r="FO155" s="1">
        <f t="shared" si="948"/>
        <v>3.079776949385046</v>
      </c>
      <c r="FP155" s="1">
        <f t="shared" si="948"/>
        <v>3.1536101519824657</v>
      </c>
      <c r="FQ155" s="1">
        <f t="shared" si="948"/>
        <v>3.2292133989354928</v>
      </c>
      <c r="FR155" s="1">
        <f t="shared" si="948"/>
        <v>3.3066291245001356</v>
      </c>
      <c r="FS155">
        <f t="shared" si="920"/>
        <v>7.6901884366636358E-11</v>
      </c>
      <c r="FT155">
        <f t="shared" si="916"/>
        <v>2.5428601057566142E-10</v>
      </c>
    </row>
    <row r="156" spans="3:176" x14ac:dyDescent="0.15">
      <c r="C156" s="6">
        <v>127</v>
      </c>
      <c r="BC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2">
        <f t="shared" ref="EA156:FF156" si="953">S*EA$26^(EA$28-$C156)*EA$27^$C156+EA$24</f>
        <v>1.1385122805491181</v>
      </c>
      <c r="EB156" s="1">
        <f t="shared" si="953"/>
        <v>1.165806467514904</v>
      </c>
      <c r="EC156" s="1">
        <f t="shared" si="953"/>
        <v>1.1937549931776461</v>
      </c>
      <c r="ED156" s="1">
        <f t="shared" si="953"/>
        <v>1.2223735443621937</v>
      </c>
      <c r="EE156" s="1">
        <f t="shared" si="953"/>
        <v>1.251678183962357</v>
      </c>
      <c r="EF156" s="1">
        <f t="shared" si="953"/>
        <v>1.2816853599566169</v>
      </c>
      <c r="EG156" s="1">
        <f t="shared" si="953"/>
        <v>1.3124119146399744</v>
      </c>
      <c r="EH156" s="1">
        <f t="shared" si="953"/>
        <v>1.343875094077118</v>
      </c>
      <c r="EI156" s="1">
        <f t="shared" si="953"/>
        <v>1.3760925577822198</v>
      </c>
      <c r="EJ156" s="1">
        <f t="shared" si="953"/>
        <v>1.4090823886307891</v>
      </c>
      <c r="EK156" s="1">
        <f t="shared" si="953"/>
        <v>1.442863103009149</v>
      </c>
      <c r="EL156" s="1">
        <f t="shared" si="953"/>
        <v>1.4774536612072309</v>
      </c>
      <c r="EM156" s="1">
        <f t="shared" si="953"/>
        <v>1.5128734780605242</v>
      </c>
      <c r="EN156" s="1">
        <f t="shared" si="953"/>
        <v>1.5491424338471464</v>
      </c>
      <c r="EO156" s="1">
        <f t="shared" si="953"/>
        <v>1.5862808854461607</v>
      </c>
      <c r="EP156" s="1">
        <f t="shared" si="953"/>
        <v>1.6243096777633919</v>
      </c>
      <c r="EQ156" s="1">
        <f t="shared" si="953"/>
        <v>1.6632501554311658</v>
      </c>
      <c r="ER156" s="1">
        <f t="shared" si="953"/>
        <v>1.7031241747885286</v>
      </c>
      <c r="ES156" s="1">
        <f t="shared" si="953"/>
        <v>1.7439541161486756</v>
      </c>
      <c r="ET156" s="1">
        <f t="shared" si="953"/>
        <v>1.7857628963604759</v>
      </c>
      <c r="EU156" s="1">
        <f t="shared" si="953"/>
        <v>1.8285739816711388</v>
      </c>
      <c r="EV156" s="1">
        <f t="shared" si="953"/>
        <v>1.8724114008972466</v>
      </c>
      <c r="EW156" s="1">
        <f t="shared" si="953"/>
        <v>1.9172997589115399</v>
      </c>
      <c r="EX156" s="1">
        <f t="shared" si="953"/>
        <v>1.9632642504530344</v>
      </c>
      <c r="EY156" s="1">
        <f t="shared" si="953"/>
        <v>2.0103306742682117</v>
      </c>
      <c r="EZ156" s="1">
        <f t="shared" si="953"/>
        <v>2.0585254475912236</v>
      </c>
      <c r="FA156" s="1">
        <f t="shared" si="953"/>
        <v>2.1078756209712455</v>
      </c>
      <c r="FB156" s="1">
        <f t="shared" si="953"/>
        <v>2.1584088934552828</v>
      </c>
      <c r="FC156" s="1">
        <f t="shared" si="953"/>
        <v>2.210153628134973</v>
      </c>
      <c r="FD156" s="1">
        <f t="shared" si="953"/>
        <v>2.2631388680660964</v>
      </c>
      <c r="FE156" s="1">
        <f t="shared" si="953"/>
        <v>2.3173943525697331</v>
      </c>
      <c r="FF156" s="1">
        <f t="shared" si="953"/>
        <v>2.3729505339242176</v>
      </c>
      <c r="FG156" s="1">
        <f t="shared" si="948"/>
        <v>2.4298385944572591</v>
      </c>
      <c r="FH156" s="1">
        <f t="shared" si="948"/>
        <v>2.488090464047819</v>
      </c>
      <c r="FI156" s="1">
        <f t="shared" si="948"/>
        <v>2.5477388380475761</v>
      </c>
      <c r="FJ156" s="1">
        <f t="shared" si="948"/>
        <v>2.6088171956320241</v>
      </c>
      <c r="FK156" s="1">
        <f t="shared" si="948"/>
        <v>2.6713598185915179</v>
      </c>
      <c r="FL156" s="1">
        <f t="shared" si="948"/>
        <v>2.7354018105728062</v>
      </c>
      <c r="FM156" s="1">
        <f t="shared" si="948"/>
        <v>2.8009791167818476</v>
      </c>
      <c r="FN156" s="1">
        <f t="shared" si="948"/>
        <v>2.8681285441589788</v>
      </c>
      <c r="FO156" s="1">
        <f t="shared" si="948"/>
        <v>2.9368877820377528</v>
      </c>
      <c r="FP156" s="1">
        <f t="shared" si="948"/>
        <v>3.0072954232990381</v>
      </c>
      <c r="FQ156" s="1">
        <f t="shared" si="948"/>
        <v>3.0793909860322635</v>
      </c>
      <c r="FR156" s="1">
        <f t="shared" si="948"/>
        <v>3.1532149357159516</v>
      </c>
      <c r="FS156">
        <f t="shared" si="920"/>
        <v>2.6643172536472433E-11</v>
      </c>
      <c r="FT156">
        <f t="shared" si="916"/>
        <v>8.4011649576861934E-11</v>
      </c>
    </row>
    <row r="157" spans="3:176" x14ac:dyDescent="0.15">
      <c r="C157" s="6">
        <v>128</v>
      </c>
      <c r="BC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2">
        <f t="shared" ref="EB157:FF157" si="954">S*EB$26^(EB$28-$C157)*EB$27^$C157+EB$24</f>
        <v>1.1117177727266156</v>
      </c>
      <c r="EC157" s="1">
        <f t="shared" si="954"/>
        <v>1.1383696000809522</v>
      </c>
      <c r="ED157" s="1">
        <f t="shared" si="954"/>
        <v>1.1656603664886633</v>
      </c>
      <c r="EE157" s="1">
        <f t="shared" si="954"/>
        <v>1.1936053895903929</v>
      </c>
      <c r="EF157" s="1">
        <f t="shared" si="954"/>
        <v>1.2222203542450885</v>
      </c>
      <c r="EG157" s="1">
        <f t="shared" si="954"/>
        <v>1.2515213213335281</v>
      </c>
      <c r="EH157" s="1">
        <f t="shared" si="954"/>
        <v>1.2815247367729026</v>
      </c>
      <c r="EI157" s="1">
        <f t="shared" si="954"/>
        <v>1.3122474407475042</v>
      </c>
      <c r="EJ157" s="1">
        <f t="shared" si="954"/>
        <v>1.3437066771607129</v>
      </c>
      <c r="EK157" s="1">
        <f t="shared" si="954"/>
        <v>1.3759201033135782</v>
      </c>
      <c r="EL157" s="1">
        <f t="shared" si="954"/>
        <v>1.40890579981543</v>
      </c>
      <c r="EM157" s="1">
        <f t="shared" si="954"/>
        <v>1.4426822807320827</v>
      </c>
      <c r="EN157" s="1">
        <f t="shared" si="954"/>
        <v>1.4772685039773303</v>
      </c>
      <c r="EO157" s="1">
        <f t="shared" si="954"/>
        <v>1.512683881953558</v>
      </c>
      <c r="EP157" s="1">
        <f t="shared" si="954"/>
        <v>1.5489482924474509</v>
      </c>
      <c r="EQ157" s="1">
        <f t="shared" si="954"/>
        <v>1.5860820897869088</v>
      </c>
      <c r="ER157" s="1">
        <f t="shared" si="954"/>
        <v>1.6241061162654362</v>
      </c>
      <c r="ES157" s="1">
        <f t="shared" si="954"/>
        <v>1.6630417138404092</v>
      </c>
      <c r="ET157" s="1">
        <f t="shared" si="954"/>
        <v>1.7029107361117966</v>
      </c>
      <c r="EU157" s="1">
        <f t="shared" si="954"/>
        <v>1.7437355605880522</v>
      </c>
      <c r="EV157" s="1">
        <f t="shared" si="954"/>
        <v>1.7855391012460629</v>
      </c>
      <c r="EW157" s="1">
        <f t="shared" si="954"/>
        <v>1.8283448213922047</v>
      </c>
      <c r="EX157" s="1">
        <f t="shared" si="954"/>
        <v>1.8721767468317232</v>
      </c>
      <c r="EY157" s="1">
        <f t="shared" si="954"/>
        <v>1.9170594793538316</v>
      </c>
      <c r="EZ157" s="1">
        <f t="shared" si="954"/>
        <v>1.9630182105400942</v>
      </c>
      <c r="FA157" s="1">
        <f t="shared" si="954"/>
        <v>2.0100787359038446</v>
      </c>
      <c r="FB157" s="1">
        <f t="shared" si="954"/>
        <v>2.0582674693685807</v>
      </c>
      <c r="FC157" s="1">
        <f t="shared" si="954"/>
        <v>2.1076114580934497</v>
      </c>
      <c r="FD157" s="1">
        <f t="shared" si="954"/>
        <v>2.158138397654163</v>
      </c>
      <c r="FE157" s="1">
        <f t="shared" si="954"/>
        <v>2.2098766475878429</v>
      </c>
      <c r="FF157" s="1">
        <f t="shared" si="954"/>
        <v>2.2628552473105397</v>
      </c>
      <c r="FG157" s="1">
        <f t="shared" si="948"/>
        <v>2.3171039324163467</v>
      </c>
      <c r="FH157" s="1">
        <f t="shared" si="948"/>
        <v>2.3726531513672628</v>
      </c>
      <c r="FI157" s="1">
        <f t="shared" si="948"/>
        <v>2.4295340825831686</v>
      </c>
      <c r="FJ157" s="1">
        <f t="shared" si="948"/>
        <v>2.4877786519415164</v>
      </c>
      <c r="FK157" s="1">
        <f t="shared" si="948"/>
        <v>2.5474195506965418</v>
      </c>
      <c r="FL157" s="1">
        <f t="shared" si="948"/>
        <v>2.608490253828065</v>
      </c>
      <c r="FM157" s="1">
        <f t="shared" si="948"/>
        <v>2.6710250388301859</v>
      </c>
      <c r="FN157" s="1">
        <f t="shared" si="948"/>
        <v>2.7350590049503971</v>
      </c>
      <c r="FO157" s="1">
        <f t="shared" si="948"/>
        <v>2.8006280928899381</v>
      </c>
      <c r="FP157" s="1">
        <f t="shared" si="948"/>
        <v>2.867769104976432</v>
      </c>
      <c r="FQ157" s="1">
        <f t="shared" si="948"/>
        <v>2.9365197258201334</v>
      </c>
      <c r="FR157" s="1">
        <f t="shared" si="948"/>
        <v>3.0069185434653818</v>
      </c>
      <c r="FS157">
        <f t="shared" ref="FS157:FS188" si="955">FACT(FR$28)/(FACT(FR$28-C157)*FACT(C157))*p^170</f>
        <v>8.9504407739712075E-12</v>
      </c>
      <c r="FT157">
        <f t="shared" si="916"/>
        <v>2.6913246335442667E-11</v>
      </c>
    </row>
    <row r="158" spans="3:176" x14ac:dyDescent="0.15">
      <c r="C158" s="6">
        <v>129</v>
      </c>
      <c r="BC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2">
        <f t="shared" ref="EC158:FF158" si="956">S*EC$26^(EC$28-$C158)*EC$27^$C158+EC$24</f>
        <v>1.0855538647331318</v>
      </c>
      <c r="ED158" s="1">
        <f t="shared" si="956"/>
        <v>1.1115784501958084</v>
      </c>
      <c r="EE158" s="1">
        <f t="shared" si="956"/>
        <v>1.1382269374937668</v>
      </c>
      <c r="EF158" s="1">
        <f t="shared" si="956"/>
        <v>1.1655142837720736</v>
      </c>
      <c r="EG158" s="1">
        <f t="shared" si="956"/>
        <v>1.1934558047517381</v>
      </c>
      <c r="EH158" s="1">
        <f t="shared" si="956"/>
        <v>1.2220671833260519</v>
      </c>
      <c r="EI158" s="1">
        <f t="shared" si="956"/>
        <v>1.2513644783630145</v>
      </c>
      <c r="EJ158" s="1">
        <f t="shared" si="956"/>
        <v>1.2813641337187827</v>
      </c>
      <c r="EK158" s="1">
        <f t="shared" si="956"/>
        <v>1.3120829874672064</v>
      </c>
      <c r="EL158" s="1">
        <f t="shared" si="956"/>
        <v>1.3435382813506276</v>
      </c>
      <c r="EM158" s="1">
        <f t="shared" si="956"/>
        <v>1.37574767045725</v>
      </c>
      <c r="EN158" s="1">
        <f t="shared" si="956"/>
        <v>1.4087292331305077</v>
      </c>
      <c r="EO158" s="1">
        <f t="shared" si="956"/>
        <v>1.4425014811159991</v>
      </c>
      <c r="EP158" s="1">
        <f t="shared" si="956"/>
        <v>1.4770833699516763</v>
      </c>
      <c r="EQ158" s="1">
        <f t="shared" si="956"/>
        <v>1.5124943096071271</v>
      </c>
      <c r="ER158" s="1">
        <f t="shared" si="956"/>
        <v>1.5487541753779142</v>
      </c>
      <c r="ES158" s="1">
        <f t="shared" si="956"/>
        <v>1.5858833190410973</v>
      </c>
      <c r="ET158" s="1">
        <f t="shared" si="956"/>
        <v>1.6239025802781843</v>
      </c>
      <c r="EU158" s="1">
        <f t="shared" si="956"/>
        <v>1.6628332983719383</v>
      </c>
      <c r="EV158" s="1">
        <f t="shared" si="956"/>
        <v>1.7026973241835948</v>
      </c>
      <c r="EW158" s="1">
        <f t="shared" si="956"/>
        <v>1.7435170324172162</v>
      </c>
      <c r="EX158" s="1">
        <f t="shared" si="956"/>
        <v>1.7853153341780681</v>
      </c>
      <c r="EY158" s="1">
        <f t="shared" si="956"/>
        <v>1.8281156898320607</v>
      </c>
      <c r="EZ158" s="1">
        <f t="shared" si="956"/>
        <v>1.8719421221734815</v>
      </c>
      <c r="FA158" s="1">
        <f t="shared" si="956"/>
        <v>1.9168192299084024</v>
      </c>
      <c r="FB158" s="1">
        <f t="shared" si="956"/>
        <v>1.9627722014613307</v>
      </c>
      <c r="FC158" s="1">
        <f t="shared" si="956"/>
        <v>2.0098268291128605</v>
      </c>
      <c r="FD158" s="1">
        <f t="shared" si="956"/>
        <v>2.0580095234762457</v>
      </c>
      <c r="FE158" s="1">
        <f t="shared" si="956"/>
        <v>2.1073473283210351</v>
      </c>
      <c r="FF158" s="1">
        <f t="shared" si="956"/>
        <v>2.157867935752078</v>
      </c>
      <c r="FG158" s="1">
        <f t="shared" si="948"/>
        <v>2.2095997017524276</v>
      </c>
      <c r="FH158" s="1">
        <f t="shared" si="948"/>
        <v>2.262571662098861</v>
      </c>
      <c r="FI158" s="1">
        <f t="shared" si="948"/>
        <v>2.3168135486589518</v>
      </c>
      <c r="FJ158" s="1">
        <f t="shared" si="948"/>
        <v>2.3723558060788399</v>
      </c>
      <c r="FK158" s="1">
        <f t="shared" si="948"/>
        <v>2.4292296088710703</v>
      </c>
      <c r="FL158" s="1">
        <f t="shared" si="948"/>
        <v>2.4874668789120844</v>
      </c>
      <c r="FM158" s="1">
        <f t="shared" si="948"/>
        <v>2.5471003033591884</v>
      </c>
      <c r="FN158" s="1">
        <f t="shared" si="948"/>
        <v>2.6081633529970585</v>
      </c>
      <c r="FO158" s="1">
        <f t="shared" si="948"/>
        <v>2.6706903010240732</v>
      </c>
      <c r="FP158" s="1">
        <f t="shared" si="948"/>
        <v>2.7347162422890228</v>
      </c>
      <c r="FQ158" s="1">
        <f t="shared" si="948"/>
        <v>2.8002771129889923</v>
      </c>
      <c r="FR158" s="1">
        <f t="shared" si="948"/>
        <v>2.8674097108394681</v>
      </c>
      <c r="FS158">
        <f t="shared" si="955"/>
        <v>2.9140969961766765E-12</v>
      </c>
      <c r="FT158">
        <f t="shared" si="916"/>
        <v>8.3559100251651268E-12</v>
      </c>
    </row>
    <row r="159" spans="3:176" x14ac:dyDescent="0.15">
      <c r="C159" s="6">
        <v>130</v>
      </c>
      <c r="BC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2">
        <f t="shared" ref="ED159:FF159" si="957">S*ED$26^(ED$28-$C159)*ED$27^$C159+ED$24</f>
        <v>1.0600057156114453</v>
      </c>
      <c r="EE159" s="1">
        <f t="shared" si="957"/>
        <v>1.0854178211117445</v>
      </c>
      <c r="EF159" s="1">
        <f t="shared" si="957"/>
        <v>1.1114391451251588</v>
      </c>
      <c r="EG159" s="1">
        <f t="shared" si="957"/>
        <v>1.138084292785321</v>
      </c>
      <c r="EH159" s="1">
        <f t="shared" si="957"/>
        <v>1.1653682193628405</v>
      </c>
      <c r="EI159" s="1">
        <f t="shared" si="957"/>
        <v>1.1933062386593323</v>
      </c>
      <c r="EJ159" s="1">
        <f t="shared" si="957"/>
        <v>1.2219140316026789</v>
      </c>
      <c r="EK159" s="1">
        <f t="shared" si="957"/>
        <v>1.2512076550483524</v>
      </c>
      <c r="EL159" s="1">
        <f t="shared" si="957"/>
        <v>1.281203550791735</v>
      </c>
      <c r="EM159" s="1">
        <f t="shared" si="957"/>
        <v>1.311918554796498</v>
      </c>
      <c r="EN159" s="1">
        <f t="shared" si="957"/>
        <v>1.3433699066442171</v>
      </c>
      <c r="EO159" s="1">
        <f t="shared" si="957"/>
        <v>1.3755752592105264</v>
      </c>
      <c r="EP159" s="1">
        <f t="shared" si="957"/>
        <v>1.4085526885732496</v>
      </c>
      <c r="EQ159" s="1">
        <f t="shared" si="957"/>
        <v>1.4423207041580581</v>
      </c>
      <c r="ER159" s="1">
        <f t="shared" si="957"/>
        <v>1.4768982591273616</v>
      </c>
      <c r="ES159" s="1">
        <f t="shared" si="957"/>
        <v>1.512304761018253</v>
      </c>
      <c r="ET159" s="1">
        <f t="shared" si="957"/>
        <v>1.5485600826354884</v>
      </c>
      <c r="EU159" s="1">
        <f t="shared" si="957"/>
        <v>1.5856845732056035</v>
      </c>
      <c r="EV159" s="1">
        <f t="shared" si="957"/>
        <v>1.623699069798439</v>
      </c>
      <c r="EW159" s="1">
        <f t="shared" si="957"/>
        <v>1.6626249090224798</v>
      </c>
      <c r="EX159" s="1">
        <f t="shared" si="957"/>
        <v>1.7024839390005708</v>
      </c>
      <c r="EY159" s="1">
        <f t="shared" si="957"/>
        <v>1.7432985316327354</v>
      </c>
      <c r="EZ159" s="1">
        <f t="shared" si="957"/>
        <v>1.7850915951529767</v>
      </c>
      <c r="FA159" s="1">
        <f t="shared" si="957"/>
        <v>1.8278865869871082</v>
      </c>
      <c r="FB159" s="1">
        <f t="shared" si="957"/>
        <v>1.871707526918837</v>
      </c>
      <c r="FC159" s="1">
        <f t="shared" si="957"/>
        <v>1.9165790105714779</v>
      </c>
      <c r="FD159" s="1">
        <f t="shared" si="957"/>
        <v>1.9625262232128811</v>
      </c>
      <c r="FE159" s="1">
        <f t="shared" si="957"/>
        <v>2.0095749538913017</v>
      </c>
      <c r="FF159" s="1">
        <f t="shared" si="957"/>
        <v>2.0577516099101678</v>
      </c>
      <c r="FG159" s="1">
        <f t="shared" si="948"/>
        <v>2.107083231649852</v>
      </c>
      <c r="FH159" s="1">
        <f t="shared" si="948"/>
        <v>2.1575975077447791</v>
      </c>
      <c r="FI159" s="1">
        <f t="shared" si="948"/>
        <v>2.2093227906243773</v>
      </c>
      <c r="FJ159" s="1">
        <f t="shared" si="948"/>
        <v>2.2622881124266065</v>
      </c>
      <c r="FK159" s="1">
        <f t="shared" si="948"/>
        <v>2.3165232012929864</v>
      </c>
      <c r="FL159" s="1">
        <f t="shared" si="948"/>
        <v>2.3720584980542787</v>
      </c>
      <c r="FM159" s="1">
        <f t="shared" si="948"/>
        <v>2.4289251733161814</v>
      </c>
      <c r="FN159" s="1">
        <f t="shared" si="948"/>
        <v>2.4871551449546252</v>
      </c>
      <c r="FO159" s="1">
        <f t="shared" si="948"/>
        <v>2.5467810960305028</v>
      </c>
      <c r="FP159" s="1">
        <f t="shared" si="948"/>
        <v>2.6078364931338696</v>
      </c>
      <c r="FQ159" s="1">
        <f t="shared" si="948"/>
        <v>2.6703556051679218</v>
      </c>
      <c r="FR159" s="1">
        <f t="shared" si="948"/>
        <v>2.7343735225833004</v>
      </c>
      <c r="FS159">
        <f t="shared" si="955"/>
        <v>9.1906136033264372E-13</v>
      </c>
      <c r="FT159">
        <f t="shared" si="916"/>
        <v>2.513057049322971E-12</v>
      </c>
    </row>
    <row r="160" spans="3:176" x14ac:dyDescent="0.15">
      <c r="C160" s="6">
        <v>131</v>
      </c>
      <c r="BC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2">
        <f t="shared" ref="EE160:FF160" si="958">S*EE$26^(EE$28-$C160)*EE$27^$C160+EE$24</f>
        <v>1.0350588336813271</v>
      </c>
      <c r="EF160" s="1">
        <f t="shared" si="958"/>
        <v>1.0598728737314358</v>
      </c>
      <c r="EG160" s="1">
        <f t="shared" si="958"/>
        <v>1.0852817945395961</v>
      </c>
      <c r="EH160" s="1">
        <f t="shared" si="958"/>
        <v>1.1112998575124786</v>
      </c>
      <c r="EI160" s="1">
        <f t="shared" si="958"/>
        <v>1.1379416659533741</v>
      </c>
      <c r="EJ160" s="1">
        <f t="shared" si="958"/>
        <v>1.1652221732586698</v>
      </c>
      <c r="EK160" s="1">
        <f t="shared" si="958"/>
        <v>1.1931566913108265</v>
      </c>
      <c r="EL160" s="1">
        <f t="shared" si="958"/>
        <v>1.2217608990725637</v>
      </c>
      <c r="EM160" s="1">
        <f t="shared" si="958"/>
        <v>1.2510508513870784</v>
      </c>
      <c r="EN160" s="1">
        <f t="shared" si="958"/>
        <v>1.2810429879892371</v>
      </c>
      <c r="EO160" s="1">
        <f t="shared" si="958"/>
        <v>1.311754142732797</v>
      </c>
      <c r="EP160" s="1">
        <f t="shared" si="958"/>
        <v>1.3432015530388366</v>
      </c>
      <c r="EQ160" s="1">
        <f t="shared" si="958"/>
        <v>1.3754028695706999</v>
      </c>
      <c r="ER160" s="1">
        <f t="shared" si="958"/>
        <v>1.4083761661408825</v>
      </c>
      <c r="ES160" s="1">
        <f t="shared" si="958"/>
        <v>1.4421399498554208</v>
      </c>
      <c r="ET160" s="1">
        <f t="shared" si="958"/>
        <v>1.4767131715014779</v>
      </c>
      <c r="EU160" s="1">
        <f t="shared" si="958"/>
        <v>1.5121152361839598</v>
      </c>
      <c r="EV160" s="1">
        <f t="shared" si="958"/>
        <v>1.5483660142171249</v>
      </c>
      <c r="EW160" s="1">
        <f t="shared" si="958"/>
        <v>1.5854858522773059</v>
      </c>
      <c r="EX160" s="1">
        <f t="shared" si="958"/>
        <v>1.6234955848230042</v>
      </c>
      <c r="EY160" s="1">
        <f t="shared" si="958"/>
        <v>1.6624165457887607</v>
      </c>
      <c r="EZ160" s="1">
        <f t="shared" si="958"/>
        <v>1.7022705805593736</v>
      </c>
      <c r="FA160" s="1">
        <f t="shared" si="958"/>
        <v>1.7430800582311778</v>
      </c>
      <c r="FB160" s="1">
        <f t="shared" si="958"/>
        <v>1.7848678841672743</v>
      </c>
      <c r="FC160" s="1">
        <f t="shared" si="958"/>
        <v>1.8276575128537489</v>
      </c>
      <c r="FD160" s="1">
        <f t="shared" si="958"/>
        <v>1.8714729610641037</v>
      </c>
      <c r="FE160" s="1">
        <f t="shared" si="958"/>
        <v>1.9163388213392869</v>
      </c>
      <c r="FF160" s="1">
        <f t="shared" si="958"/>
        <v>1.962280275790881</v>
      </c>
      <c r="FG160" s="1">
        <f t="shared" si="948"/>
        <v>2.0093231102352123</v>
      </c>
      <c r="FH160" s="1">
        <f t="shared" si="948"/>
        <v>2.0574937286662953</v>
      </c>
      <c r="FI160" s="1">
        <f t="shared" si="948"/>
        <v>2.1068191680757535</v>
      </c>
      <c r="FJ160" s="1">
        <f t="shared" si="948"/>
        <v>2.1573271136280199</v>
      </c>
      <c r="FK160" s="1">
        <f t="shared" si="948"/>
        <v>2.209045914199343</v>
      </c>
      <c r="FL160" s="1">
        <f t="shared" si="948"/>
        <v>2.2620045982893218</v>
      </c>
      <c r="FM160" s="1">
        <f t="shared" si="948"/>
        <v>2.3162328903138909</v>
      </c>
      <c r="FN160" s="1">
        <f t="shared" si="948"/>
        <v>2.371761227288911</v>
      </c>
      <c r="FO160" s="1">
        <f t="shared" si="948"/>
        <v>2.4286207759137199</v>
      </c>
      <c r="FP160" s="1">
        <f t="shared" si="948"/>
        <v>2.4868434500642436</v>
      </c>
      <c r="FQ160" s="1">
        <f t="shared" si="948"/>
        <v>2.5464619287054719</v>
      </c>
      <c r="FR160" s="1">
        <f t="shared" si="948"/>
        <v>2.6075096742333641</v>
      </c>
      <c r="FS160">
        <f t="shared" si="955"/>
        <v>2.8062942300233424E-13</v>
      </c>
      <c r="FT160">
        <f t="shared" si="916"/>
        <v>7.3174393535311353E-13</v>
      </c>
    </row>
    <row r="161" spans="3:176" x14ac:dyDescent="0.15">
      <c r="C161" s="6">
        <v>132</v>
      </c>
      <c r="BC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2">
        <f t="shared" ref="EF161:FF161" si="959">S*EF$26^(EF$28-$C161)*EF$27^$C161+EF$24</f>
        <v>1.0106990683194212</v>
      </c>
      <c r="EG161" s="1">
        <f t="shared" si="959"/>
        <v>1.0349291181907767</v>
      </c>
      <c r="EH161" s="1">
        <f t="shared" si="959"/>
        <v>1.0597400484994166</v>
      </c>
      <c r="EI161" s="1">
        <f t="shared" si="959"/>
        <v>1.0851457850145496</v>
      </c>
      <c r="EJ161" s="1">
        <f t="shared" si="959"/>
        <v>1.1111605873555803</v>
      </c>
      <c r="EK161" s="1">
        <f t="shared" si="959"/>
        <v>1.1377990569956862</v>
      </c>
      <c r="EL161" s="1">
        <f t="shared" si="959"/>
        <v>1.1650761454572676</v>
      </c>
      <c r="EM161" s="1">
        <f t="shared" si="959"/>
        <v>1.1930071627038716</v>
      </c>
      <c r="EN161" s="1">
        <f t="shared" si="959"/>
        <v>1.2216077857333008</v>
      </c>
      <c r="EO161" s="1">
        <f t="shared" si="959"/>
        <v>1.2508940673767299</v>
      </c>
      <c r="EP161" s="1">
        <f t="shared" si="959"/>
        <v>1.2808824453087675</v>
      </c>
      <c r="EQ161" s="1">
        <f t="shared" si="959"/>
        <v>1.3115897512735202</v>
      </c>
      <c r="ER161" s="1">
        <f t="shared" si="959"/>
        <v>1.343033220531842</v>
      </c>
      <c r="ES161" s="1">
        <f t="shared" si="959"/>
        <v>1.3752305015350625</v>
      </c>
      <c r="ET161" s="1">
        <f t="shared" si="959"/>
        <v>1.4081996658306339</v>
      </c>
      <c r="EU161" s="1">
        <f t="shared" si="959"/>
        <v>1.4419592182052472</v>
      </c>
      <c r="EV161" s="1">
        <f t="shared" si="959"/>
        <v>1.4765281070711187</v>
      </c>
      <c r="EW161" s="1">
        <f t="shared" si="959"/>
        <v>1.5119257351012703</v>
      </c>
      <c r="EX161" s="1">
        <f t="shared" si="959"/>
        <v>1.5481719701197749</v>
      </c>
      <c r="EY161" s="1">
        <f t="shared" si="959"/>
        <v>1.5852871562530833</v>
      </c>
      <c r="EZ161" s="1">
        <f t="shared" si="959"/>
        <v>1.6232921253486834</v>
      </c>
      <c r="FA161" s="1">
        <f t="shared" si="959"/>
        <v>1.6622082086675083</v>
      </c>
      <c r="FB161" s="1">
        <f t="shared" si="959"/>
        <v>1.7020572488566514</v>
      </c>
      <c r="FC161" s="1">
        <f t="shared" si="959"/>
        <v>1.7428616122091118</v>
      </c>
      <c r="FD161" s="1">
        <f t="shared" si="959"/>
        <v>1.7846442012174473</v>
      </c>
      <c r="FE161" s="1">
        <f t="shared" si="959"/>
        <v>1.8274284674283841</v>
      </c>
      <c r="FF161" s="1">
        <f t="shared" si="959"/>
        <v>1.8712384246055989</v>
      </c>
      <c r="FG161" s="1">
        <f t="shared" si="948"/>
        <v>1.9160986622080549</v>
      </c>
      <c r="FH161" s="1">
        <f t="shared" si="948"/>
        <v>1.962034359191468</v>
      </c>
      <c r="FI161" s="1">
        <f t="shared" si="948"/>
        <v>2.0090712981406362</v>
      </c>
      <c r="FJ161" s="1">
        <f t="shared" si="948"/>
        <v>2.0572358797405785</v>
      </c>
      <c r="FK161" s="1">
        <f t="shared" si="948"/>
        <v>2.1065551375945919</v>
      </c>
      <c r="FL161" s="1">
        <f t="shared" si="948"/>
        <v>2.1570567533975522</v>
      </c>
      <c r="FM161" s="1">
        <f t="shared" si="948"/>
        <v>2.2087690724729749</v>
      </c>
      <c r="FN161" s="1">
        <f t="shared" si="948"/>
        <v>2.2617211196825542</v>
      </c>
      <c r="FO161" s="1">
        <f t="shared" si="948"/>
        <v>2.3159426157171059</v>
      </c>
      <c r="FP161" s="1">
        <f t="shared" si="948"/>
        <v>2.3714639937780659</v>
      </c>
      <c r="FQ161" s="1">
        <f t="shared" si="948"/>
        <v>2.4283164166589053</v>
      </c>
      <c r="FR161" s="1">
        <f t="shared" si="948"/>
        <v>2.4865317942360434</v>
      </c>
      <c r="FS161">
        <f t="shared" si="955"/>
        <v>8.2913238614326005E-14</v>
      </c>
      <c r="FT161">
        <f t="shared" si="916"/>
        <v>2.0616640397760123E-13</v>
      </c>
    </row>
    <row r="162" spans="3:176" x14ac:dyDescent="0.15">
      <c r="C162" s="6">
        <v>133</v>
      </c>
      <c r="BC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2">
        <f t="shared" ref="EG162:FF162" si="960">S*EG$26^(EG$28-$C162)*EG$27^$C162+EG$24</f>
        <v>0.98691260193258579</v>
      </c>
      <c r="EH162" s="1">
        <f t="shared" si="960"/>
        <v>1.010572405639794</v>
      </c>
      <c r="EI162" s="1">
        <f t="shared" si="960"/>
        <v>1.0347994189564118</v>
      </c>
      <c r="EJ162" s="1">
        <f t="shared" si="960"/>
        <v>1.0596072399133016</v>
      </c>
      <c r="EK162" s="1">
        <f t="shared" si="960"/>
        <v>1.0850097925344686</v>
      </c>
      <c r="EL162" s="1">
        <f t="shared" si="960"/>
        <v>1.1110213346522759</v>
      </c>
      <c r="EM162" s="1">
        <f t="shared" si="960"/>
        <v>1.1376564659100172</v>
      </c>
      <c r="EN162" s="1">
        <f t="shared" si="960"/>
        <v>1.16493013595634</v>
      </c>
      <c r="EO162" s="1">
        <f t="shared" si="960"/>
        <v>1.1928576528361186</v>
      </c>
      <c r="EP162" s="1">
        <f t="shared" si="960"/>
        <v>1.2214546915824851</v>
      </c>
      <c r="EQ162" s="1">
        <f t="shared" si="960"/>
        <v>1.2507373030148441</v>
      </c>
      <c r="ER162" s="1">
        <f t="shared" si="960"/>
        <v>1.2807219227478035</v>
      </c>
      <c r="ES162" s="1">
        <f t="shared" si="960"/>
        <v>1.3114253804160858</v>
      </c>
      <c r="ET162" s="1">
        <f t="shared" si="960"/>
        <v>1.3428649091205889</v>
      </c>
      <c r="EU162" s="1">
        <f t="shared" si="960"/>
        <v>1.3750581551009069</v>
      </c>
      <c r="EV162" s="1">
        <f t="shared" si="960"/>
        <v>1.4080231876397309</v>
      </c>
      <c r="EW162" s="1">
        <f t="shared" si="960"/>
        <v>1.4417785092046991</v>
      </c>
      <c r="EX162" s="1">
        <f t="shared" si="960"/>
        <v>1.4763430658333769</v>
      </c>
      <c r="EY162" s="1">
        <f t="shared" si="960"/>
        <v>1.5117362577672069</v>
      </c>
      <c r="EZ162" s="1">
        <f t="shared" si="960"/>
        <v>1.5479779503403905</v>
      </c>
      <c r="FA162" s="1">
        <f t="shared" si="960"/>
        <v>1.5850884851298146</v>
      </c>
      <c r="FB162" s="1">
        <f t="shared" si="960"/>
        <v>1.6230886913722811</v>
      </c>
      <c r="FC162" s="1">
        <f t="shared" si="960"/>
        <v>1.6619998976554498</v>
      </c>
      <c r="FD162" s="1">
        <f t="shared" si="960"/>
        <v>1.7018439438890536</v>
      </c>
      <c r="FE162" s="1">
        <f t="shared" si="960"/>
        <v>1.7426431935631062</v>
      </c>
      <c r="FF162" s="1">
        <f t="shared" si="960"/>
        <v>1.7844205462999816</v>
      </c>
      <c r="FG162" s="1">
        <f t="shared" si="948"/>
        <v>1.8271994507074165</v>
      </c>
      <c r="FH162" s="1">
        <f t="shared" si="948"/>
        <v>1.8710039175396369</v>
      </c>
      <c r="FI162" s="1">
        <f t="shared" si="948"/>
        <v>1.9158585331740103</v>
      </c>
      <c r="FJ162" s="1">
        <f t="shared" si="948"/>
        <v>1.9617884734107782</v>
      </c>
      <c r="FK162" s="1">
        <f t="shared" si="948"/>
        <v>2.0088195176036185</v>
      </c>
      <c r="FL162" s="1">
        <f t="shared" si="948"/>
        <v>2.0569780631289674</v>
      </c>
      <c r="FM162" s="1">
        <f t="shared" si="948"/>
        <v>2.1062911402022189</v>
      </c>
      <c r="FN162" s="1">
        <f t="shared" si="948"/>
        <v>2.1567864270491288</v>
      </c>
      <c r="FO162" s="1">
        <f t="shared" si="948"/>
        <v>2.2084922654409249</v>
      </c>
      <c r="FP162" s="1">
        <f t="shared" si="948"/>
        <v>2.2614376766018509</v>
      </c>
      <c r="FQ162" s="1">
        <f t="shared" si="948"/>
        <v>2.3156523774980702</v>
      </c>
      <c r="FR162" s="1">
        <f t="shared" si="948"/>
        <v>2.3711667975170752</v>
      </c>
      <c r="FS162">
        <f t="shared" si="955"/>
        <v>2.3689496746950288E-14</v>
      </c>
      <c r="FT162">
        <f t="shared" si="916"/>
        <v>5.6171748136257284E-14</v>
      </c>
    </row>
    <row r="163" spans="3:176" x14ac:dyDescent="0.15">
      <c r="C163" s="6">
        <v>134</v>
      </c>
      <c r="BC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2">
        <f t="shared" ref="EH163:FF163" si="961">S*EH$26^(EH$28-$C163)*EH$27^$C163+EH$24</f>
        <v>0.96368594212013714</v>
      </c>
      <c r="EI163" s="1">
        <f t="shared" si="961"/>
        <v>0.98678892021699194</v>
      </c>
      <c r="EJ163" s="1">
        <f t="shared" si="961"/>
        <v>1.0104457588337683</v>
      </c>
      <c r="EK163" s="1">
        <f t="shared" si="961"/>
        <v>1.0346697359761952</v>
      </c>
      <c r="EL163" s="1">
        <f t="shared" si="961"/>
        <v>1.0594744479710045</v>
      </c>
      <c r="EM163" s="1">
        <f t="shared" si="961"/>
        <v>1.0848738170972172</v>
      </c>
      <c r="EN163" s="1">
        <f t="shared" si="961"/>
        <v>1.1108820994003783</v>
      </c>
      <c r="EO163" s="1">
        <f t="shared" si="961"/>
        <v>1.1375138926941271</v>
      </c>
      <c r="EP163" s="1">
        <f t="shared" si="961"/>
        <v>1.1647841447535934</v>
      </c>
      <c r="EQ163" s="1">
        <f t="shared" si="961"/>
        <v>1.1927081617052189</v>
      </c>
      <c r="ER163" s="1">
        <f t="shared" si="961"/>
        <v>1.2213016166177122</v>
      </c>
      <c r="ES163" s="1">
        <f t="shared" si="961"/>
        <v>1.2505805582989582</v>
      </c>
      <c r="ET163" s="1">
        <f t="shared" si="961"/>
        <v>1.2805614203038245</v>
      </c>
      <c r="EU163" s="1">
        <f t="shared" si="961"/>
        <v>1.3112610301579113</v>
      </c>
      <c r="EV163" s="1">
        <f t="shared" si="961"/>
        <v>1.3426966188024338</v>
      </c>
      <c r="EW163" s="1">
        <f t="shared" si="961"/>
        <v>1.3748858302655251</v>
      </c>
      <c r="EX163" s="1">
        <f t="shared" si="961"/>
        <v>1.4078467315654017</v>
      </c>
      <c r="EY163" s="1">
        <f t="shared" si="961"/>
        <v>1.4415978228509374</v>
      </c>
      <c r="EZ163" s="1">
        <f t="shared" si="961"/>
        <v>1.4761580477853453</v>
      </c>
      <c r="FA163" s="1">
        <f t="shared" si="961"/>
        <v>1.5115468041787941</v>
      </c>
      <c r="FB163" s="1">
        <f t="shared" si="961"/>
        <v>1.5477839548759242</v>
      </c>
      <c r="FC163" s="1">
        <f t="shared" si="961"/>
        <v>1.5848898389043788</v>
      </c>
      <c r="FD163" s="1">
        <f t="shared" si="961"/>
        <v>1.6228852828906013</v>
      </c>
      <c r="FE163" s="1">
        <f t="shared" si="961"/>
        <v>1.6617916127493131</v>
      </c>
      <c r="FF163" s="1">
        <f t="shared" si="961"/>
        <v>1.7016306656532294</v>
      </c>
      <c r="FG163" s="1">
        <f t="shared" ref="FG163:FR178" si="962">S*FG$26^(FG$28-$C163)*FG$27^$C163+FG$24</f>
        <v>1.7424248022897288</v>
      </c>
      <c r="FH163" s="1">
        <f t="shared" si="962"/>
        <v>1.7841969194113647</v>
      </c>
      <c r="FI163" s="1">
        <f t="shared" si="962"/>
        <v>1.8269704626872483</v>
      </c>
      <c r="FJ163" s="1">
        <f t="shared" si="962"/>
        <v>1.8707694398625347</v>
      </c>
      <c r="FK163" s="1">
        <f t="shared" si="962"/>
        <v>1.9156184342333806</v>
      </c>
      <c r="FL163" s="1">
        <f t="shared" si="962"/>
        <v>1.9615426184449498</v>
      </c>
      <c r="FM163" s="1">
        <f t="shared" si="962"/>
        <v>2.0085677686202046</v>
      </c>
      <c r="FN163" s="1">
        <f t="shared" si="962"/>
        <v>2.0567202788274108</v>
      </c>
      <c r="FO163" s="1">
        <f t="shared" si="962"/>
        <v>2.1060271758944875</v>
      </c>
      <c r="FP163" s="1">
        <f t="shared" si="962"/>
        <v>2.1565161345785042</v>
      </c>
      <c r="FQ163" s="1">
        <f t="shared" si="962"/>
        <v>2.2082154930988449</v>
      </c>
      <c r="FR163" s="1">
        <f t="shared" si="962"/>
        <v>2.2611542690427591</v>
      </c>
      <c r="FS163">
        <f t="shared" si="955"/>
        <v>6.5411296987847699E-15</v>
      </c>
      <c r="FT163">
        <f t="shared" si="916"/>
        <v>1.4790503342769558E-14</v>
      </c>
    </row>
    <row r="164" spans="3:176" x14ac:dyDescent="0.15">
      <c r="C164" s="6">
        <v>135</v>
      </c>
      <c r="BC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2">
        <f t="shared" ref="EI164:FF164" si="963">S*EI$26^(EI$28-$C164)*EI$27^$C164+EI$24</f>
        <v>0.94100591402055445</v>
      </c>
      <c r="EJ164" s="1">
        <f t="shared" si="963"/>
        <v>0.96356517121258012</v>
      </c>
      <c r="EK164" s="1">
        <f t="shared" si="963"/>
        <v>0.98666525400142002</v>
      </c>
      <c r="EL164" s="1">
        <f t="shared" si="963"/>
        <v>1.0103191278993551</v>
      </c>
      <c r="EM164" s="1">
        <f t="shared" si="963"/>
        <v>1.0345400692480899</v>
      </c>
      <c r="EN164" s="1">
        <f t="shared" si="963"/>
        <v>1.0593416726704397</v>
      </c>
      <c r="EO164" s="1">
        <f t="shared" si="963"/>
        <v>1.0847378587006595</v>
      </c>
      <c r="EP164" s="1">
        <f t="shared" si="963"/>
        <v>1.1107428815977005</v>
      </c>
      <c r="EQ164" s="1">
        <f t="shared" si="963"/>
        <v>1.1373713373457766</v>
      </c>
      <c r="ER164" s="1">
        <f t="shared" si="963"/>
        <v>1.1646381718467349</v>
      </c>
      <c r="ES164" s="1">
        <f t="shared" si="963"/>
        <v>1.1925586893088251</v>
      </c>
      <c r="ET164" s="1">
        <f t="shared" si="963"/>
        <v>1.2211485608365771</v>
      </c>
      <c r="EU164" s="1">
        <f t="shared" si="963"/>
        <v>1.2504238332266109</v>
      </c>
      <c r="EV164" s="1">
        <f t="shared" si="963"/>
        <v>1.2804009379743089</v>
      </c>
      <c r="EW164" s="1">
        <f t="shared" si="963"/>
        <v>1.3110967004964162</v>
      </c>
      <c r="EX164" s="1">
        <f t="shared" si="963"/>
        <v>1.3425283495747329</v>
      </c>
      <c r="EY164" s="1">
        <f t="shared" si="963"/>
        <v>1.3747135270262114</v>
      </c>
      <c r="EZ164" s="1">
        <f t="shared" si="963"/>
        <v>1.4076702976048749</v>
      </c>
      <c r="FA164" s="1">
        <f t="shared" si="963"/>
        <v>1.4414171591411244</v>
      </c>
      <c r="FB164" s="1">
        <f t="shared" si="963"/>
        <v>1.4759730529241184</v>
      </c>
      <c r="FC164" s="1">
        <f t="shared" si="963"/>
        <v>1.5113573743330559</v>
      </c>
      <c r="FD164" s="1">
        <f t="shared" si="963"/>
        <v>1.5475899837233293</v>
      </c>
      <c r="FE164" s="1">
        <f t="shared" si="963"/>
        <v>1.5846912175736565</v>
      </c>
      <c r="FF164" s="1">
        <f t="shared" si="963"/>
        <v>1.6226818999004493</v>
      </c>
      <c r="FG164" s="1">
        <f t="shared" si="962"/>
        <v>1.6615833539458269</v>
      </c>
      <c r="FH164" s="1">
        <f t="shared" si="962"/>
        <v>1.7014174141458283</v>
      </c>
      <c r="FI164" s="1">
        <f t="shared" si="962"/>
        <v>1.7422064383855513</v>
      </c>
      <c r="FJ164" s="1">
        <f t="shared" si="962"/>
        <v>1.7839733205480837</v>
      </c>
      <c r="FK164" s="1">
        <f t="shared" si="962"/>
        <v>1.8267415033642835</v>
      </c>
      <c r="FL164" s="1">
        <f t="shared" si="962"/>
        <v>1.8705349915706095</v>
      </c>
      <c r="FM164" s="1">
        <f t="shared" si="962"/>
        <v>1.9153783653823953</v>
      </c>
      <c r="FN164" s="1">
        <f t="shared" si="962"/>
        <v>1.961296794290122</v>
      </c>
      <c r="FO164" s="1">
        <f t="shared" si="962"/>
        <v>2.0083160511864393</v>
      </c>
      <c r="FP164" s="1">
        <f t="shared" si="962"/>
        <v>2.0564625268318606</v>
      </c>
      <c r="FQ164" s="1">
        <f t="shared" si="962"/>
        <v>2.1057632446672527</v>
      </c>
      <c r="FR164" s="1">
        <f t="shared" si="962"/>
        <v>2.1562458759814334</v>
      </c>
      <c r="FS164">
        <f t="shared" si="955"/>
        <v>1.7443012530092747E-15</v>
      </c>
      <c r="FT164">
        <f t="shared" si="916"/>
        <v>3.7611423832704956E-15</v>
      </c>
    </row>
    <row r="165" spans="3:176" x14ac:dyDescent="0.15">
      <c r="C165" s="6">
        <v>136</v>
      </c>
      <c r="BC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2">
        <f t="shared" ref="EJ165:FF165" si="964">S*EJ$26^(EJ$28-$C165)*EJ$27^$C165+EJ$24</f>
        <v>0.91885965283829996</v>
      </c>
      <c r="EK165" s="1">
        <f t="shared" si="964"/>
        <v>0.94088798541613516</v>
      </c>
      <c r="EL165" s="1">
        <f t="shared" si="964"/>
        <v>0.96344441544025694</v>
      </c>
      <c r="EM165" s="1">
        <f t="shared" si="964"/>
        <v>0.98654160328392737</v>
      </c>
      <c r="EN165" s="1">
        <f t="shared" si="964"/>
        <v>1.0101925128345652</v>
      </c>
      <c r="EO165" s="1">
        <f t="shared" si="964"/>
        <v>1.0344104187700593</v>
      </c>
      <c r="EP165" s="1">
        <f t="shared" si="964"/>
        <v>1.0592089140095218</v>
      </c>
      <c r="EQ165" s="1">
        <f t="shared" si="964"/>
        <v>1.0846019173426604</v>
      </c>
      <c r="ER165" s="1">
        <f t="shared" si="964"/>
        <v>1.1106036812420557</v>
      </c>
      <c r="ES165" s="1">
        <f t="shared" si="964"/>
        <v>1.1372287998627264</v>
      </c>
      <c r="ET165" s="1">
        <f t="shared" si="964"/>
        <v>1.1644922172334715</v>
      </c>
      <c r="EU165" s="1">
        <f t="shared" si="964"/>
        <v>1.1924092356445886</v>
      </c>
      <c r="EV165" s="1">
        <f t="shared" si="964"/>
        <v>1.2209955242366766</v>
      </c>
      <c r="EW165" s="1">
        <f t="shared" si="964"/>
        <v>1.2502671277953399</v>
      </c>
      <c r="EX165" s="1">
        <f t="shared" si="964"/>
        <v>1.2802404757567367</v>
      </c>
      <c r="EY165" s="1">
        <f t="shared" si="964"/>
        <v>1.3109323914290185</v>
      </c>
      <c r="EZ165" s="1">
        <f t="shared" si="964"/>
        <v>1.3423601014348439</v>
      </c>
      <c r="FA165" s="1">
        <f t="shared" si="964"/>
        <v>1.3745412453802588</v>
      </c>
      <c r="FB165" s="1">
        <f t="shared" si="964"/>
        <v>1.4074938857553787</v>
      </c>
      <c r="FC165" s="1">
        <f t="shared" si="964"/>
        <v>1.4412365180724223</v>
      </c>
      <c r="FD165" s="1">
        <f t="shared" si="964"/>
        <v>1.4757880812467903</v>
      </c>
      <c r="FE165" s="1">
        <f t="shared" si="964"/>
        <v>1.5111679682270174</v>
      </c>
      <c r="FF165" s="1">
        <f t="shared" si="964"/>
        <v>1.5473960368795587</v>
      </c>
      <c r="FG165" s="1">
        <f t="shared" si="962"/>
        <v>1.5844926211345272</v>
      </c>
      <c r="FH165" s="1">
        <f t="shared" si="962"/>
        <v>1.622478542398631</v>
      </c>
      <c r="FI165" s="1">
        <f t="shared" si="962"/>
        <v>1.6613751212417196</v>
      </c>
      <c r="FJ165" s="1">
        <f t="shared" si="962"/>
        <v>1.7012041893635022</v>
      </c>
      <c r="FK165" s="1">
        <f t="shared" si="962"/>
        <v>1.7419881018471428</v>
      </c>
      <c r="FL165" s="1">
        <f t="shared" si="962"/>
        <v>1.7837497497066268</v>
      </c>
      <c r="FM165" s="1">
        <f t="shared" si="962"/>
        <v>1.826512572734925</v>
      </c>
      <c r="FN165" s="1">
        <f t="shared" si="962"/>
        <v>1.8703005726601789</v>
      </c>
      <c r="FO165" s="1">
        <f t="shared" si="962"/>
        <v>1.9151383266172834</v>
      </c>
      <c r="FP165" s="1">
        <f t="shared" si="962"/>
        <v>1.9610510009424327</v>
      </c>
      <c r="FQ165" s="1">
        <f t="shared" si="962"/>
        <v>2.008064365298369</v>
      </c>
      <c r="FR165" s="1">
        <f t="shared" si="962"/>
        <v>2.0562048071382679</v>
      </c>
      <c r="FS165">
        <f t="shared" si="955"/>
        <v>4.4890105775973971E-16</v>
      </c>
      <c r="FT165">
        <f t="shared" si="916"/>
        <v>9.2303251289503006E-16</v>
      </c>
    </row>
    <row r="166" spans="3:176" x14ac:dyDescent="0.15">
      <c r="C166" s="6">
        <v>137</v>
      </c>
      <c r="BC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2">
        <f t="shared" ref="EK166:FF166" si="965">S*EK$26^(EK$28-$C166)*EK$27^$C166+EK$24</f>
        <v>0.89723459654651938</v>
      </c>
      <c r="EL166" s="1">
        <f t="shared" si="965"/>
        <v>0.91874449964435922</v>
      </c>
      <c r="EM166" s="1">
        <f t="shared" si="965"/>
        <v>0.94077007159074677</v>
      </c>
      <c r="EN166" s="1">
        <f t="shared" si="965"/>
        <v>0.96332367480127068</v>
      </c>
      <c r="EO166" s="1">
        <f t="shared" si="965"/>
        <v>0.98641796806257154</v>
      </c>
      <c r="EP166" s="1">
        <f t="shared" si="965"/>
        <v>1.0100659136374095</v>
      </c>
      <c r="EQ166" s="1">
        <f t="shared" si="965"/>
        <v>1.0342807845400668</v>
      </c>
      <c r="ER166" s="1">
        <f t="shared" si="965"/>
        <v>1.059076171986165</v>
      </c>
      <c r="ES166" s="1">
        <f t="shared" si="965"/>
        <v>1.0844659930210836</v>
      </c>
      <c r="ET166" s="1">
        <f t="shared" si="965"/>
        <v>1.110464498331257</v>
      </c>
      <c r="EU166" s="1">
        <f t="shared" si="965"/>
        <v>1.1370862802427375</v>
      </c>
      <c r="EV166" s="1">
        <f t="shared" si="965"/>
        <v>1.1643462809115104</v>
      </c>
      <c r="EW166" s="1">
        <f t="shared" si="965"/>
        <v>1.1922598007101624</v>
      </c>
      <c r="EX166" s="1">
        <f t="shared" si="965"/>
        <v>1.2208425068156057</v>
      </c>
      <c r="EY166" s="1">
        <f t="shared" si="965"/>
        <v>1.2501104420026838</v>
      </c>
      <c r="EZ166" s="1">
        <f t="shared" si="965"/>
        <v>1.2800800336485862</v>
      </c>
      <c r="FA166" s="1">
        <f t="shared" si="965"/>
        <v>1.3107681029531375</v>
      </c>
      <c r="FB166" s="1">
        <f t="shared" si="965"/>
        <v>1.3421918743801231</v>
      </c>
      <c r="FC166" s="1">
        <f t="shared" si="965"/>
        <v>1.374368985324961</v>
      </c>
      <c r="FD166" s="1">
        <f t="shared" si="965"/>
        <v>1.4073174960141421</v>
      </c>
      <c r="FE166" s="1">
        <f t="shared" si="965"/>
        <v>1.4410558996419933</v>
      </c>
      <c r="FF166" s="1">
        <f t="shared" si="965"/>
        <v>1.4756031327504555</v>
      </c>
      <c r="FG166" s="1">
        <f t="shared" si="962"/>
        <v>1.5109785858577025</v>
      </c>
      <c r="FH166" s="1">
        <f t="shared" si="962"/>
        <v>1.5472021143415655</v>
      </c>
      <c r="FI166" s="1">
        <f t="shared" si="962"/>
        <v>1.5842940495838715</v>
      </c>
      <c r="FJ166" s="1">
        <f t="shared" si="962"/>
        <v>1.6222752103819504</v>
      </c>
      <c r="FK166" s="1">
        <f t="shared" si="962"/>
        <v>1.6611669146337207</v>
      </c>
      <c r="FL166" s="1">
        <f t="shared" si="962"/>
        <v>1.7009909913029</v>
      </c>
      <c r="FM166" s="1">
        <f t="shared" si="962"/>
        <v>1.7417697926710736</v>
      </c>
      <c r="FN166" s="1">
        <f t="shared" si="962"/>
        <v>1.7835262068834814</v>
      </c>
      <c r="FO166" s="1">
        <f t="shared" si="962"/>
        <v>1.8262836707955767</v>
      </c>
      <c r="FP166" s="1">
        <f t="shared" si="962"/>
        <v>1.8700661831275602</v>
      </c>
      <c r="FQ166" s="1">
        <f t="shared" si="962"/>
        <v>1.914898317934274</v>
      </c>
      <c r="FR166" s="1">
        <f t="shared" si="962"/>
        <v>1.9608052383980201</v>
      </c>
      <c r="FS166">
        <f t="shared" si="955"/>
        <v>1.1140610192577482E-16</v>
      </c>
      <c r="FT166">
        <f t="shared" si="916"/>
        <v>2.1844566824556301E-16</v>
      </c>
    </row>
    <row r="167" spans="3:176" x14ac:dyDescent="0.15">
      <c r="C167" s="6">
        <v>138</v>
      </c>
      <c r="BC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2">
        <f t="shared" ref="EL167:FF167" si="966">S*EL$26^(EL$28-$C167)*EL$27^$C167+EL$24</f>
        <v>0.87611847876148274</v>
      </c>
      <c r="EM167" s="1">
        <f t="shared" si="966"/>
        <v>0.89712215344469504</v>
      </c>
      <c r="EN167" s="1">
        <f t="shared" si="966"/>
        <v>0.91862936088163005</v>
      </c>
      <c r="EO167" s="1">
        <f t="shared" si="966"/>
        <v>0.94065217254253752</v>
      </c>
      <c r="EP167" s="1">
        <f t="shared" si="966"/>
        <v>0.96320294929372519</v>
      </c>
      <c r="EQ167" s="1">
        <f t="shared" si="966"/>
        <v>0.98629434833541074</v>
      </c>
      <c r="ER167" s="1">
        <f t="shared" si="966"/>
        <v>1.0099393303059001</v>
      </c>
      <c r="ES167" s="1">
        <f t="shared" si="966"/>
        <v>1.0341511665560761</v>
      </c>
      <c r="ET167" s="1">
        <f t="shared" si="966"/>
        <v>1.0589434465982845</v>
      </c>
      <c r="EU167" s="1">
        <f t="shared" si="966"/>
        <v>1.0843300857337947</v>
      </c>
      <c r="EV167" s="1">
        <f t="shared" si="966"/>
        <v>1.1103253328631189</v>
      </c>
      <c r="EW167" s="1">
        <f t="shared" si="966"/>
        <v>1.1369437784835714</v>
      </c>
      <c r="EX167" s="1">
        <f t="shared" si="966"/>
        <v>1.1642003628785598</v>
      </c>
      <c r="EY167" s="1">
        <f t="shared" si="966"/>
        <v>1.1921103845031988</v>
      </c>
      <c r="EZ167" s="1">
        <f t="shared" si="966"/>
        <v>1.2206895085709621</v>
      </c>
      <c r="FA167" s="1">
        <f t="shared" si="966"/>
        <v>1.2499537758461814</v>
      </c>
      <c r="FB167" s="1">
        <f t="shared" si="966"/>
        <v>1.2799196116473384</v>
      </c>
      <c r="FC167" s="1">
        <f t="shared" si="966"/>
        <v>1.3106038350661928</v>
      </c>
      <c r="FD167" s="1">
        <f t="shared" si="966"/>
        <v>1.3420236684079283</v>
      </c>
      <c r="FE167" s="1">
        <f t="shared" si="966"/>
        <v>1.3741967468576124</v>
      </c>
      <c r="FF167" s="1">
        <f t="shared" si="966"/>
        <v>1.4071411283783948</v>
      </c>
      <c r="FG167" s="1">
        <f t="shared" si="962"/>
        <v>1.4408753038470008</v>
      </c>
      <c r="FH167" s="1">
        <f t="shared" si="962"/>
        <v>1.4754182074322089</v>
      </c>
      <c r="FI167" s="1">
        <f t="shared" si="962"/>
        <v>1.510789227222137</v>
      </c>
      <c r="FJ167" s="1">
        <f t="shared" si="962"/>
        <v>1.5470082161063043</v>
      </c>
      <c r="FK167" s="1">
        <f t="shared" si="962"/>
        <v>1.5840955029185699</v>
      </c>
      <c r="FL167" s="1">
        <f t="shared" si="962"/>
        <v>1.6220719038472158</v>
      </c>
      <c r="FM167" s="1">
        <f t="shared" si="962"/>
        <v>1.6609587341185594</v>
      </c>
      <c r="FN167" s="1">
        <f t="shared" si="962"/>
        <v>1.700777819960674</v>
      </c>
      <c r="FO167" s="1">
        <f t="shared" si="962"/>
        <v>1.7415515108539146</v>
      </c>
      <c r="FP167" s="1">
        <f t="shared" si="962"/>
        <v>1.7833026920751369</v>
      </c>
      <c r="FQ167" s="1">
        <f t="shared" si="962"/>
        <v>1.8260547975426442</v>
      </c>
      <c r="FR167" s="1">
        <f t="shared" si="962"/>
        <v>1.8698318229690722</v>
      </c>
      <c r="FS167">
        <f t="shared" si="955"/>
        <v>2.6640589590946163E-17</v>
      </c>
      <c r="FT167">
        <f t="shared" si="916"/>
        <v>4.9813422199809758E-17</v>
      </c>
    </row>
    <row r="168" spans="3:176" x14ac:dyDescent="0.15">
      <c r="C168" s="6">
        <v>139</v>
      </c>
      <c r="BC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2">
        <f t="shared" ref="EM168:FF168" si="967">S*EM$26^(EM$28-$C168)*EM$27^$C168+EM$24</f>
        <v>0.85549932178472066</v>
      </c>
      <c r="EN168" s="1">
        <f t="shared" si="967"/>
        <v>0.87600868197065829</v>
      </c>
      <c r="EO168" s="1">
        <f t="shared" si="967"/>
        <v>0.89700972443444849</v>
      </c>
      <c r="EP168" s="1">
        <f t="shared" si="967"/>
        <v>0.918514236548304</v>
      </c>
      <c r="EQ168" s="1">
        <f t="shared" si="967"/>
        <v>0.94053428826965557</v>
      </c>
      <c r="ER168" s="1">
        <f t="shared" si="967"/>
        <v>0.96308223891572386</v>
      </c>
      <c r="ES168" s="1">
        <f t="shared" si="967"/>
        <v>0.98617074410050332</v>
      </c>
      <c r="ET168" s="1">
        <f t="shared" si="967"/>
        <v>1.0098127628380482</v>
      </c>
      <c r="EU168" s="1">
        <f t="shared" si="967"/>
        <v>1.0340215648160513</v>
      </c>
      <c r="EV168" s="1">
        <f t="shared" si="967"/>
        <v>1.0588107378437956</v>
      </c>
      <c r="EW168" s="1">
        <f t="shared" si="967"/>
        <v>1.0841941954786589</v>
      </c>
      <c r="EX168" s="1">
        <f t="shared" si="967"/>
        <v>1.1101861848354548</v>
      </c>
      <c r="EY168" s="1">
        <f t="shared" si="967"/>
        <v>1.13680129458299</v>
      </c>
      <c r="EZ168" s="1">
        <f t="shared" si="967"/>
        <v>1.1640544631323273</v>
      </c>
      <c r="FA168" s="1">
        <f t="shared" si="967"/>
        <v>1.1919609870213514</v>
      </c>
      <c r="FB168" s="1">
        <f t="shared" si="967"/>
        <v>1.2205365295003414</v>
      </c>
      <c r="FC168" s="1">
        <f t="shared" si="967"/>
        <v>1.2497971293233723</v>
      </c>
      <c r="FD168" s="1">
        <f t="shared" si="967"/>
        <v>1.2797592097504731</v>
      </c>
      <c r="FE168" s="1">
        <f t="shared" si="967"/>
        <v>1.3104395877656039</v>
      </c>
      <c r="FF168" s="1">
        <f t="shared" si="967"/>
        <v>1.3418554835156176</v>
      </c>
      <c r="FG168" s="1">
        <f t="shared" si="962"/>
        <v>1.3740245299755078</v>
      </c>
      <c r="FH168" s="1">
        <f t="shared" si="962"/>
        <v>1.4069647828453666</v>
      </c>
      <c r="FI168" s="1">
        <f t="shared" si="962"/>
        <v>1.4406947306846081</v>
      </c>
      <c r="FJ168" s="1">
        <f t="shared" si="962"/>
        <v>1.4752333052891458</v>
      </c>
      <c r="FK168" s="1">
        <f t="shared" si="962"/>
        <v>1.5105998923173471</v>
      </c>
      <c r="FL168" s="1">
        <f t="shared" si="962"/>
        <v>1.5468143421707288</v>
      </c>
      <c r="FM168" s="1">
        <f t="shared" si="962"/>
        <v>1.583896981135505</v>
      </c>
      <c r="FN168" s="1">
        <f t="shared" si="962"/>
        <v>1.6218686227912325</v>
      </c>
      <c r="FO168" s="1">
        <f t="shared" si="962"/>
        <v>1.6607505796929662</v>
      </c>
      <c r="FP168" s="1">
        <f t="shared" si="962"/>
        <v>1.7005646753334756</v>
      </c>
      <c r="FQ168" s="1">
        <f t="shared" si="962"/>
        <v>1.7413332563922375</v>
      </c>
      <c r="FR168" s="1">
        <f t="shared" si="962"/>
        <v>1.7830792052780826</v>
      </c>
      <c r="FS168">
        <f t="shared" si="955"/>
        <v>6.1330853734552271E-18</v>
      </c>
      <c r="FT168">
        <f t="shared" si="916"/>
        <v>1.0935776993603178E-17</v>
      </c>
    </row>
    <row r="169" spans="3:176" x14ac:dyDescent="0.15">
      <c r="C169" s="6">
        <v>140</v>
      </c>
      <c r="BC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2">
        <f t="shared" ref="EN169:FF169" si="968">S*EN$26^(EN$28-$C169)*EN$27^$C169+EN$24</f>
        <v>0.83536542980891282</v>
      </c>
      <c r="EO169" s="1">
        <f t="shared" si="968"/>
        <v>0.85539210902484664</v>
      </c>
      <c r="EP169" s="1">
        <f t="shared" si="968"/>
        <v>0.8758988989397708</v>
      </c>
      <c r="EQ169" s="1">
        <f t="shared" si="968"/>
        <v>0.8968973095140137</v>
      </c>
      <c r="ER169" s="1">
        <f t="shared" si="968"/>
        <v>0.91839912664257262</v>
      </c>
      <c r="ES169" s="1">
        <f t="shared" si="968"/>
        <v>0.94041641877024873</v>
      </c>
      <c r="ET169" s="1">
        <f t="shared" si="968"/>
        <v>0.96296154366537068</v>
      </c>
      <c r="EU169" s="1">
        <f t="shared" si="968"/>
        <v>0.98604715535590748</v>
      </c>
      <c r="EV169" s="1">
        <f t="shared" si="968"/>
        <v>1.0096862112318659</v>
      </c>
      <c r="EW169" s="1">
        <f t="shared" si="968"/>
        <v>1.0338919793179566</v>
      </c>
      <c r="EX169" s="1">
        <f t="shared" si="968"/>
        <v>1.0586780457206135</v>
      </c>
      <c r="EY169" s="1">
        <f t="shared" si="968"/>
        <v>1.0840583222535414</v>
      </c>
      <c r="EZ169" s="1">
        <f t="shared" si="968"/>
        <v>1.1100470542460794</v>
      </c>
      <c r="FA169" s="1">
        <f t="shared" si="968"/>
        <v>1.1366588285387549</v>
      </c>
      <c r="FB169" s="1">
        <f t="shared" si="968"/>
        <v>1.1639085816705215</v>
      </c>
      <c r="FC169" s="1">
        <f t="shared" si="968"/>
        <v>1.1918116082622727</v>
      </c>
      <c r="FD169" s="1">
        <f t="shared" si="968"/>
        <v>1.2203835696013416</v>
      </c>
      <c r="FE169" s="1">
        <f t="shared" si="968"/>
        <v>1.2496405024317954</v>
      </c>
      <c r="FF169" s="1">
        <f t="shared" si="968"/>
        <v>1.2795988279554702</v>
      </c>
      <c r="FG169" s="1">
        <f t="shared" si="962"/>
        <v>1.3102753610487907</v>
      </c>
      <c r="FH169" s="1">
        <f t="shared" si="962"/>
        <v>1.3416873197005492</v>
      </c>
      <c r="FI169" s="1">
        <f t="shared" si="962"/>
        <v>1.3738523346759419</v>
      </c>
      <c r="FJ169" s="1">
        <f t="shared" si="962"/>
        <v>1.406788459412287</v>
      </c>
      <c r="FK169" s="1">
        <f t="shared" si="962"/>
        <v>1.4405141801519783</v>
      </c>
      <c r="FL169" s="1">
        <f t="shared" si="962"/>
        <v>1.4750484263183619</v>
      </c>
      <c r="FM169" s="1">
        <f t="shared" si="962"/>
        <v>1.5104105811403574</v>
      </c>
      <c r="FN169" s="1">
        <f t="shared" si="962"/>
        <v>1.5466204925317943</v>
      </c>
      <c r="FO169" s="1">
        <f t="shared" si="962"/>
        <v>1.5836984842315573</v>
      </c>
      <c r="FP169" s="1">
        <f t="shared" si="962"/>
        <v>1.6216653672108077</v>
      </c>
      <c r="FQ169" s="1">
        <f t="shared" si="962"/>
        <v>1.6605424513536711</v>
      </c>
      <c r="FR169" s="1">
        <f t="shared" si="962"/>
        <v>1.7003515574179564</v>
      </c>
      <c r="FS169">
        <f t="shared" si="955"/>
        <v>1.3580403326936575E-18</v>
      </c>
      <c r="FT169">
        <f t="shared" si="916"/>
        <v>2.3091459947320602E-18</v>
      </c>
    </row>
    <row r="170" spans="3:176" x14ac:dyDescent="0.15">
      <c r="C170" s="6">
        <v>141</v>
      </c>
      <c r="BC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2">
        <f t="shared" ref="EO170:FF170" si="969">S*EO$26^(EO$28-$C170)*EO$27^$C170+EO$24</f>
        <v>0.81570538228367429</v>
      </c>
      <c r="EP170" s="1">
        <f t="shared" si="969"/>
        <v>0.83526074026568065</v>
      </c>
      <c r="EQ170" s="1">
        <f t="shared" si="969"/>
        <v>0.8552849097010744</v>
      </c>
      <c r="ER170" s="1">
        <f t="shared" si="969"/>
        <v>0.87578912966709621</v>
      </c>
      <c r="ES170" s="1">
        <f t="shared" si="969"/>
        <v>0.89678490868162508</v>
      </c>
      <c r="ET170" s="1">
        <f t="shared" si="969"/>
        <v>0.91828403116262791</v>
      </c>
      <c r="EU170" s="1">
        <f t="shared" si="969"/>
        <v>0.94029856404246626</v>
      </c>
      <c r="EV170" s="1">
        <f t="shared" si="969"/>
        <v>0.96284086354077003</v>
      </c>
      <c r="EW170" s="1">
        <f t="shared" si="969"/>
        <v>0.98592358209968212</v>
      </c>
      <c r="EX170" s="1">
        <f t="shared" si="969"/>
        <v>1.0095596754853651</v>
      </c>
      <c r="EY170" s="1">
        <f t="shared" si="969"/>
        <v>1.0337624100597569</v>
      </c>
      <c r="EZ170" s="1">
        <f t="shared" si="969"/>
        <v>1.0585453702266541</v>
      </c>
      <c r="FA170" s="1">
        <f t="shared" si="969"/>
        <v>1.0839224660563085</v>
      </c>
      <c r="FB170" s="1">
        <f t="shared" si="969"/>
        <v>1.1099079410928072</v>
      </c>
      <c r="FC170" s="1">
        <f t="shared" si="969"/>
        <v>1.1365163803486285</v>
      </c>
      <c r="FD170" s="1">
        <f t="shared" si="969"/>
        <v>1.1637627184908503</v>
      </c>
      <c r="FE170" s="1">
        <f t="shared" si="969"/>
        <v>1.1916622482236174</v>
      </c>
      <c r="FF170" s="1">
        <f t="shared" si="969"/>
        <v>1.2202306288715599</v>
      </c>
      <c r="FG170" s="1">
        <f t="shared" si="962"/>
        <v>1.2494838951689906</v>
      </c>
      <c r="FH170" s="1">
        <f t="shared" si="962"/>
        <v>1.2794384662598111</v>
      </c>
      <c r="FI170" s="1">
        <f t="shared" si="962"/>
        <v>1.3101111549131741</v>
      </c>
      <c r="FJ170" s="1">
        <f t="shared" si="962"/>
        <v>1.3415191769600818</v>
      </c>
      <c r="FK170" s="1">
        <f t="shared" si="962"/>
        <v>1.3736801609562099</v>
      </c>
      <c r="FL170" s="1">
        <f t="shared" si="962"/>
        <v>1.4066121580763866</v>
      </c>
      <c r="FM170" s="1">
        <f t="shared" si="962"/>
        <v>1.4403336522462762</v>
      </c>
      <c r="FN170" s="1">
        <f t="shared" si="962"/>
        <v>1.4748635705169526</v>
      </c>
      <c r="FO170" s="1">
        <f t="shared" si="962"/>
        <v>1.5102212936881958</v>
      </c>
      <c r="FP170" s="1">
        <f t="shared" si="962"/>
        <v>1.5464266671864555</v>
      </c>
      <c r="FQ170" s="1">
        <f t="shared" si="962"/>
        <v>1.5835000122036096</v>
      </c>
      <c r="FR170" s="1">
        <f t="shared" si="962"/>
        <v>1.6214621371027487</v>
      </c>
      <c r="FS170">
        <f t="shared" si="955"/>
        <v>2.8894475163694842E-19</v>
      </c>
      <c r="FT170">
        <f t="shared" si="916"/>
        <v>4.6851297449386932E-19</v>
      </c>
    </row>
    <row r="171" spans="3:176" x14ac:dyDescent="0.15">
      <c r="C171" s="6">
        <v>142</v>
      </c>
      <c r="BC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2">
        <f t="shared" ref="EP171:FF171" si="970">S*EP$26^(EP$28-$C171)*EP$27^$C171+EP$24</f>
        <v>0.79650802743747462</v>
      </c>
      <c r="EQ171" s="1">
        <f t="shared" si="970"/>
        <v>0.81560315657401949</v>
      </c>
      <c r="ER171" s="1">
        <f t="shared" si="970"/>
        <v>0.83515606384233598</v>
      </c>
      <c r="ES171" s="1">
        <f t="shared" si="970"/>
        <v>0.85517772381171997</v>
      </c>
      <c r="ET171" s="1">
        <f t="shared" si="970"/>
        <v>0.87567937415091035</v>
      </c>
      <c r="EU171" s="1">
        <f t="shared" si="970"/>
        <v>0.89667252193551694</v>
      </c>
      <c r="EV171" s="1">
        <f t="shared" si="970"/>
        <v>0.91816895010666211</v>
      </c>
      <c r="EW171" s="1">
        <f t="shared" si="970"/>
        <v>0.94018072408445663</v>
      </c>
      <c r="EX171" s="1">
        <f t="shared" si="970"/>
        <v>0.96272019854002611</v>
      </c>
      <c r="EY171" s="1">
        <f t="shared" si="970"/>
        <v>0.98580002432988612</v>
      </c>
      <c r="EZ171" s="1">
        <f t="shared" si="970"/>
        <v>1.0094331555965588</v>
      </c>
      <c r="FA171" s="1">
        <f t="shared" si="970"/>
        <v>1.0336328570394162</v>
      </c>
      <c r="FB171" s="1">
        <f t="shared" si="970"/>
        <v>1.0584127113598336</v>
      </c>
      <c r="FC171" s="1">
        <f t="shared" si="970"/>
        <v>1.0837866268848257</v>
      </c>
      <c r="FD171" s="1">
        <f t="shared" si="970"/>
        <v>1.1097688453734535</v>
      </c>
      <c r="FE171" s="1">
        <f t="shared" si="970"/>
        <v>1.1363739500103729</v>
      </c>
      <c r="FF171" s="1">
        <f t="shared" si="970"/>
        <v>1.1636168735910235</v>
      </c>
      <c r="FG171" s="1">
        <f t="shared" si="962"/>
        <v>1.1915129069030388</v>
      </c>
      <c r="FH171" s="1">
        <f t="shared" si="962"/>
        <v>1.2200777073085933</v>
      </c>
      <c r="FI171" s="1">
        <f t="shared" si="962"/>
        <v>1.2493273075324982</v>
      </c>
      <c r="FJ171" s="1">
        <f t="shared" si="962"/>
        <v>1.2792781246609768</v>
      </c>
      <c r="FK171" s="1">
        <f t="shared" si="962"/>
        <v>1.3099469693561747</v>
      </c>
      <c r="FL171" s="1">
        <f t="shared" si="962"/>
        <v>1.3413510552915739</v>
      </c>
      <c r="FM171" s="1">
        <f t="shared" si="962"/>
        <v>1.3735080088136074</v>
      </c>
      <c r="FN171" s="1">
        <f t="shared" si="962"/>
        <v>1.4064358788348967</v>
      </c>
      <c r="FO171" s="1">
        <f t="shared" si="962"/>
        <v>1.4401531469646651</v>
      </c>
      <c r="FP171" s="1">
        <f t="shared" si="962"/>
        <v>1.4746787378820154</v>
      </c>
      <c r="FQ171" s="1">
        <f t="shared" si="962"/>
        <v>1.510032029957888</v>
      </c>
      <c r="FR171" s="1">
        <f t="shared" si="962"/>
        <v>1.5462328661316684</v>
      </c>
      <c r="FS171">
        <f t="shared" si="955"/>
        <v>5.9009843644165521E-20</v>
      </c>
      <c r="FT171">
        <f t="shared" si="916"/>
        <v>9.124295966789967E-20</v>
      </c>
    </row>
    <row r="172" spans="3:176" x14ac:dyDescent="0.15">
      <c r="C172" s="6">
        <v>143</v>
      </c>
      <c r="BC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2">
        <f t="shared" ref="EQ172:FF172" si="971">S*EQ$26^(EQ$28-$C172)*EQ$27^$C172+EQ$24</f>
        <v>0.77776247595201653</v>
      </c>
      <c r="ER172" s="1">
        <f t="shared" si="971"/>
        <v>0.79640820757589337</v>
      </c>
      <c r="ES172" s="1">
        <f t="shared" si="971"/>
        <v>0.81550094367547998</v>
      </c>
      <c r="ET172" s="1">
        <f t="shared" si="971"/>
        <v>0.83505140053723448</v>
      </c>
      <c r="EU172" s="1">
        <f t="shared" si="971"/>
        <v>0.85507055135509968</v>
      </c>
      <c r="EV172" s="1">
        <f t="shared" si="971"/>
        <v>0.87556963238948893</v>
      </c>
      <c r="EW172" s="1">
        <f t="shared" si="971"/>
        <v>0.89656014927392413</v>
      </c>
      <c r="EX172" s="1">
        <f t="shared" si="971"/>
        <v>0.91805388347286732</v>
      </c>
      <c r="EY172" s="1">
        <f t="shared" si="971"/>
        <v>0.94006289889436856</v>
      </c>
      <c r="EZ172" s="1">
        <f t="shared" si="971"/>
        <v>0.96259954866124342</v>
      </c>
      <c r="FA172" s="1">
        <f t="shared" si="971"/>
        <v>0.98567648204457869</v>
      </c>
      <c r="FB172" s="1">
        <f t="shared" si="971"/>
        <v>1.009306651563459</v>
      </c>
      <c r="FC172" s="1">
        <f t="shared" si="971"/>
        <v>1.0335033202549002</v>
      </c>
      <c r="FD172" s="1">
        <f t="shared" si="971"/>
        <v>1.0582800691180678</v>
      </c>
      <c r="FE172" s="1">
        <f t="shared" si="971"/>
        <v>1.0836508047369597</v>
      </c>
      <c r="FF172" s="1">
        <f t="shared" si="971"/>
        <v>1.1096297670858324</v>
      </c>
      <c r="FG172" s="1">
        <f t="shared" si="962"/>
        <v>1.1362315375217513</v>
      </c>
      <c r="FH172" s="1">
        <f t="shared" si="962"/>
        <v>1.1634710469687495</v>
      </c>
      <c r="FI172" s="1">
        <f t="shared" si="962"/>
        <v>1.1913635842981907</v>
      </c>
      <c r="FJ172" s="1">
        <f t="shared" si="962"/>
        <v>1.2199248049100404</v>
      </c>
      <c r="FK172" s="1">
        <f t="shared" si="962"/>
        <v>1.2491707395198584</v>
      </c>
      <c r="FL172" s="1">
        <f t="shared" si="962"/>
        <v>1.2791178031564485</v>
      </c>
      <c r="FM172" s="1">
        <f t="shared" si="962"/>
        <v>1.3097828043752133</v>
      </c>
      <c r="FN172" s="1">
        <f t="shared" si="962"/>
        <v>1.341182954692385</v>
      </c>
      <c r="FO172" s="1">
        <f t="shared" si="962"/>
        <v>1.3733358782454306</v>
      </c>
      <c r="FP172" s="1">
        <f t="shared" si="962"/>
        <v>1.4062596216850471</v>
      </c>
      <c r="FQ172" s="1">
        <f t="shared" si="962"/>
        <v>1.4399726643043105</v>
      </c>
      <c r="FR172" s="1">
        <f t="shared" si="962"/>
        <v>1.4744939284106462</v>
      </c>
      <c r="FS172">
        <f t="shared" si="955"/>
        <v>1.1554374979277175E-20</v>
      </c>
      <c r="FT172">
        <f t="shared" si="916"/>
        <v>1.7036855753524079E-20</v>
      </c>
    </row>
    <row r="173" spans="3:176" x14ac:dyDescent="0.15">
      <c r="C173" s="6">
        <v>144</v>
      </c>
      <c r="BC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2">
        <f t="shared" ref="ER173:FF173" si="972">S*ER$26^(ER$28-$C173)*ER$27^$C173+ER$24</f>
        <v>0.75945809478548743</v>
      </c>
      <c r="ES173" s="1">
        <f t="shared" si="972"/>
        <v>0.77766500531767491</v>
      </c>
      <c r="ET173" s="1">
        <f t="shared" si="972"/>
        <v>0.79630840022392224</v>
      </c>
      <c r="EU173" s="1">
        <f t="shared" si="972"/>
        <v>0.81539874358645026</v>
      </c>
      <c r="EV173" s="1">
        <f t="shared" si="972"/>
        <v>0.83494675034873234</v>
      </c>
      <c r="EW173" s="1">
        <f t="shared" si="972"/>
        <v>0.85496339232953034</v>
      </c>
      <c r="EX173" s="1">
        <f t="shared" si="972"/>
        <v>0.87545990438110843</v>
      </c>
      <c r="EY173" s="1">
        <f t="shared" si="972"/>
        <v>0.89644779069508151</v>
      </c>
      <c r="EZ173" s="1">
        <f t="shared" si="972"/>
        <v>0.91793883125943621</v>
      </c>
      <c r="FA173" s="1">
        <f t="shared" si="972"/>
        <v>0.93994508847035174</v>
      </c>
      <c r="FB173" s="1">
        <f t="shared" si="972"/>
        <v>0.96247891390252738</v>
      </c>
      <c r="FC173" s="1">
        <f t="shared" si="972"/>
        <v>0.9855529552418193</v>
      </c>
      <c r="FD173" s="1">
        <f t="shared" si="972"/>
        <v>1.0091801633840791</v>
      </c>
      <c r="FE173" s="1">
        <f t="shared" si="972"/>
        <v>1.0333737997041741</v>
      </c>
      <c r="FF173" s="1">
        <f t="shared" si="972"/>
        <v>1.0581474434992737</v>
      </c>
      <c r="FG173" s="1">
        <f t="shared" si="962"/>
        <v>1.0835149996105766</v>
      </c>
      <c r="FH173" s="1">
        <f t="shared" si="962"/>
        <v>1.1094907062277604</v>
      </c>
      <c r="FI173" s="1">
        <f t="shared" si="962"/>
        <v>1.1360891428805269</v>
      </c>
      <c r="FJ173" s="1">
        <f t="shared" si="962"/>
        <v>1.1633252386217379</v>
      </c>
      <c r="FK173" s="1">
        <f t="shared" si="962"/>
        <v>1.1912142804067283</v>
      </c>
      <c r="FL173" s="1">
        <f t="shared" si="962"/>
        <v>1.2197719216734992</v>
      </c>
      <c r="FM173" s="1">
        <f t="shared" si="962"/>
        <v>1.2490141911286121</v>
      </c>
      <c r="FN173" s="1">
        <f t="shared" si="962"/>
        <v>1.2789575017437087</v>
      </c>
      <c r="FO173" s="1">
        <f t="shared" si="962"/>
        <v>1.3096186599677118</v>
      </c>
      <c r="FP173" s="1">
        <f t="shared" si="962"/>
        <v>1.3410148751598749</v>
      </c>
      <c r="FQ173" s="1">
        <f t="shared" si="962"/>
        <v>1.3731637692489749</v>
      </c>
      <c r="FR173" s="1">
        <f t="shared" si="962"/>
        <v>1.406083386624071</v>
      </c>
      <c r="FS173">
        <f t="shared" si="955"/>
        <v>2.1664453086144666E-21</v>
      </c>
      <c r="FT173">
        <f t="shared" si="916"/>
        <v>3.0462027564724599E-21</v>
      </c>
    </row>
    <row r="174" spans="3:176" x14ac:dyDescent="0.15">
      <c r="C174" s="6">
        <v>145</v>
      </c>
      <c r="BC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2">
        <f t="shared" ref="ES174:FF174" si="973">S*ES$26^(ES$28-$C174)*ES$27^$C174+ES$24</f>
        <v>0.74158450114117636</v>
      </c>
      <c r="ET174" s="1">
        <f t="shared" si="973"/>
        <v>0.7593629180901037</v>
      </c>
      <c r="EU174" s="1">
        <f t="shared" si="973"/>
        <v>0.7775675468985338</v>
      </c>
      <c r="EV174" s="1">
        <f t="shared" si="973"/>
        <v>0.79620860537999338</v>
      </c>
      <c r="EW174" s="1">
        <f t="shared" si="973"/>
        <v>0.81529655630532505</v>
      </c>
      <c r="EX174" s="1">
        <f t="shared" si="973"/>
        <v>0.83484211327518576</v>
      </c>
      <c r="EY174" s="1">
        <f t="shared" si="973"/>
        <v>0.85485624673332861</v>
      </c>
      <c r="EZ174" s="1">
        <f t="shared" si="973"/>
        <v>0.87535019012404536</v>
      </c>
      <c r="FA174" s="1">
        <f t="shared" si="973"/>
        <v>0.89633544619722405</v>
      </c>
      <c r="FB174" s="1">
        <f t="shared" si="973"/>
        <v>0.91782379346456167</v>
      </c>
      <c r="FC174" s="1">
        <f t="shared" si="973"/>
        <v>0.93982729281055566</v>
      </c>
      <c r="FD174" s="1">
        <f t="shared" si="973"/>
        <v>0.96235829426198249</v>
      </c>
      <c r="FE174" s="1">
        <f t="shared" si="973"/>
        <v>0.9854294439196678</v>
      </c>
      <c r="FF174" s="1">
        <f t="shared" si="973"/>
        <v>1.0090536910564323</v>
      </c>
      <c r="FG174" s="1">
        <f t="shared" si="962"/>
        <v>1.0332442953852035</v>
      </c>
      <c r="FH174" s="1">
        <f t="shared" si="962"/>
        <v>1.0580148345013676</v>
      </c>
      <c r="FI174" s="1">
        <f t="shared" si="962"/>
        <v>1.0833792115035441</v>
      </c>
      <c r="FJ174" s="1">
        <f t="shared" si="962"/>
        <v>1.1093516627970528</v>
      </c>
      <c r="FK174" s="1">
        <f t="shared" si="962"/>
        <v>1.1359467660844622</v>
      </c>
      <c r="FL174" s="1">
        <f t="shared" si="962"/>
        <v>1.1631794485476985</v>
      </c>
      <c r="FM174" s="1">
        <f t="shared" si="962"/>
        <v>1.1910649952263059</v>
      </c>
      <c r="FN174" s="1">
        <f t="shared" si="962"/>
        <v>1.2196190575965689</v>
      </c>
      <c r="FO174" s="1">
        <f t="shared" si="962"/>
        <v>1.2488576623563004</v>
      </c>
      <c r="FP174" s="1">
        <f t="shared" si="962"/>
        <v>1.2787972204202385</v>
      </c>
      <c r="FQ174" s="1">
        <f t="shared" si="962"/>
        <v>1.3094545361310914</v>
      </c>
      <c r="FR174" s="1">
        <f t="shared" si="962"/>
        <v>1.3408468166914029</v>
      </c>
      <c r="FS174">
        <f t="shared" si="955"/>
        <v>3.8846605533776695E-22</v>
      </c>
      <c r="FT174">
        <f t="shared" si="916"/>
        <v>5.2087347369231117E-22</v>
      </c>
    </row>
    <row r="175" spans="3:176" x14ac:dyDescent="0.15">
      <c r="C175" s="6">
        <v>146</v>
      </c>
      <c r="BC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2">
        <f t="shared" ref="ET175:FF175" si="974">S*ET$26^(ET$28-$C175)*ET$27^$C175+ET$24</f>
        <v>0.72413155657803974</v>
      </c>
      <c r="EU175" s="1">
        <f t="shared" si="974"/>
        <v>0.74149156439766017</v>
      </c>
      <c r="EV175" s="1">
        <f t="shared" si="974"/>
        <v>0.75926775332243968</v>
      </c>
      <c r="EW175" s="1">
        <f t="shared" si="974"/>
        <v>0.77747010069306222</v>
      </c>
      <c r="EX175" s="1">
        <f t="shared" si="974"/>
        <v>0.79610882304253916</v>
      </c>
      <c r="EY175" s="1">
        <f t="shared" si="974"/>
        <v>0.81519438183049919</v>
      </c>
      <c r="EZ175" s="1">
        <f t="shared" si="974"/>
        <v>0.83473748931495106</v>
      </c>
      <c r="FA175" s="1">
        <f t="shared" si="974"/>
        <v>0.85474911456481162</v>
      </c>
      <c r="FB175" s="1">
        <f t="shared" si="974"/>
        <v>0.87524048961657619</v>
      </c>
      <c r="FC175" s="1">
        <f t="shared" si="974"/>
        <v>0.89622311577858715</v>
      </c>
      <c r="FD175" s="1">
        <f t="shared" si="974"/>
        <v>0.91770877008643681</v>
      </c>
      <c r="FE175" s="1">
        <f t="shared" si="974"/>
        <v>0.93970951191312968</v>
      </c>
      <c r="FF175" s="1">
        <f t="shared" si="974"/>
        <v>0.96223768973771462</v>
      </c>
      <c r="FG175" s="1">
        <f t="shared" si="962"/>
        <v>0.98530594807618399</v>
      </c>
      <c r="FH175" s="1">
        <f t="shared" si="962"/>
        <v>1.0089272345785321</v>
      </c>
      <c r="FI175" s="1">
        <f t="shared" si="962"/>
        <v>1.0331148072959537</v>
      </c>
      <c r="FJ175" s="1">
        <f t="shared" si="962"/>
        <v>1.0578822421222671</v>
      </c>
      <c r="FK175" s="1">
        <f t="shared" si="962"/>
        <v>1.0832434404137283</v>
      </c>
      <c r="FL175" s="1">
        <f t="shared" si="962"/>
        <v>1.1092126367915252</v>
      </c>
      <c r="FM175" s="1">
        <f t="shared" si="962"/>
        <v>1.1358044071313216</v>
      </c>
      <c r="FN175" s="1">
        <f t="shared" si="962"/>
        <v>1.1630336767443412</v>
      </c>
      <c r="FO175" s="1">
        <f t="shared" si="962"/>
        <v>1.1909157287545793</v>
      </c>
      <c r="FP175" s="1">
        <f t="shared" si="962"/>
        <v>1.2194662126768476</v>
      </c>
      <c r="FQ175" s="1">
        <f t="shared" si="962"/>
        <v>1.2487011532004642</v>
      </c>
      <c r="FR175" s="1">
        <f t="shared" si="962"/>
        <v>1.2786369591835212</v>
      </c>
      <c r="FS175">
        <f t="shared" si="955"/>
        <v>6.6518160160576501E-23</v>
      </c>
      <c r="FT175">
        <f t="shared" si="916"/>
        <v>8.5052578038201984E-23</v>
      </c>
    </row>
    <row r="176" spans="3:176" x14ac:dyDescent="0.15">
      <c r="C176" s="6">
        <v>147</v>
      </c>
      <c r="BC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2">
        <f t="shared" ref="EU176:FF176" si="975">S*EU$26^(EU$28-$C176)*EU$27^$C176+EU$24</f>
        <v>0.70708936125987132</v>
      </c>
      <c r="EV176" s="1">
        <f t="shared" si="975"/>
        <v>0.72404080706986873</v>
      </c>
      <c r="EW176" s="1">
        <f t="shared" si="975"/>
        <v>0.74139863930114858</v>
      </c>
      <c r="EX176" s="1">
        <f t="shared" si="975"/>
        <v>0.75917260048100055</v>
      </c>
      <c r="EY176" s="1">
        <f t="shared" si="975"/>
        <v>0.7773726666997296</v>
      </c>
      <c r="EZ176" s="1">
        <f t="shared" si="975"/>
        <v>0.79600905320999216</v>
      </c>
      <c r="FA176" s="1">
        <f t="shared" si="975"/>
        <v>0.81509222016036775</v>
      </c>
      <c r="FB176" s="1">
        <f t="shared" si="975"/>
        <v>0.8346328784663849</v>
      </c>
      <c r="FC176" s="1">
        <f t="shared" si="975"/>
        <v>0.85464199582229616</v>
      </c>
      <c r="FD176" s="1">
        <f t="shared" si="975"/>
        <v>0.87513080285697764</v>
      </c>
      <c r="FE176" s="1">
        <f t="shared" si="975"/>
        <v>0.89611079943740646</v>
      </c>
      <c r="FF176" s="1">
        <f t="shared" si="975"/>
        <v>0.91759376112325453</v>
      </c>
      <c r="FG176" s="1">
        <f t="shared" si="962"/>
        <v>0.93959174577622395</v>
      </c>
      <c r="FH176" s="1">
        <f t="shared" si="962"/>
        <v>0.96211710032782893</v>
      </c>
      <c r="FI176" s="1">
        <f t="shared" si="962"/>
        <v>0.98518246770942808</v>
      </c>
      <c r="FJ176" s="1">
        <f t="shared" si="962"/>
        <v>1.0088007939483914</v>
      </c>
      <c r="FK176" s="1">
        <f t="shared" si="962"/>
        <v>1.0329853354343914</v>
      </c>
      <c r="FL176" s="1">
        <f t="shared" si="962"/>
        <v>1.0577496663598891</v>
      </c>
      <c r="FM176" s="1">
        <f t="shared" si="962"/>
        <v>1.083107686338997</v>
      </c>
      <c r="FN176" s="1">
        <f t="shared" si="962"/>
        <v>1.1090736282089941</v>
      </c>
      <c r="FO176" s="1">
        <f t="shared" si="962"/>
        <v>1.1356620660188685</v>
      </c>
      <c r="FP176" s="1">
        <f t="shared" si="962"/>
        <v>1.1628879232093763</v>
      </c>
      <c r="FQ176" s="1">
        <f t="shared" si="962"/>
        <v>1.1907664809892033</v>
      </c>
      <c r="FR176" s="1">
        <f t="shared" si="962"/>
        <v>1.2193133869119348</v>
      </c>
      <c r="FS176">
        <f t="shared" si="955"/>
        <v>1.0860107781318605E-23</v>
      </c>
      <c r="FT176">
        <f t="shared" si="916"/>
        <v>1.3241874801068246E-23</v>
      </c>
    </row>
    <row r="177" spans="3:176" x14ac:dyDescent="0.15">
      <c r="C177" s="6">
        <v>148</v>
      </c>
      <c r="BC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2">
        <f t="shared" ref="EV177:FF177" si="976">S*EV$26^(EV$28-$C177)*EV$27^$C177+EV$24</f>
        <v>0.69044824833981722</v>
      </c>
      <c r="EW177" s="1">
        <f t="shared" si="976"/>
        <v>0.70700074751118935</v>
      </c>
      <c r="EX177" s="1">
        <f t="shared" si="976"/>
        <v>0.72395006893459424</v>
      </c>
      <c r="EY177" s="1">
        <f t="shared" si="976"/>
        <v>0.7413057258501824</v>
      </c>
      <c r="EZ177" s="1">
        <f t="shared" si="976"/>
        <v>0.75907745956429185</v>
      </c>
      <c r="FA177" s="1">
        <f t="shared" si="976"/>
        <v>0.7772752449170055</v>
      </c>
      <c r="FB177" s="1">
        <f t="shared" si="976"/>
        <v>0.79590929588078563</v>
      </c>
      <c r="FC177" s="1">
        <f t="shared" si="976"/>
        <v>0.81499007129332623</v>
      </c>
      <c r="FD177" s="1">
        <f t="shared" si="976"/>
        <v>0.83452828072784402</v>
      </c>
      <c r="FE177" s="1">
        <f t="shared" si="976"/>
        <v>0.85453489050410003</v>
      </c>
      <c r="FF177" s="1">
        <f t="shared" si="976"/>
        <v>0.8750211298435272</v>
      </c>
      <c r="FG177" s="1">
        <f t="shared" si="962"/>
        <v>0.89599849717191749</v>
      </c>
      <c r="FH177" s="1">
        <f t="shared" si="962"/>
        <v>0.9174787665732087</v>
      </c>
      <c r="FI177" s="1">
        <f t="shared" si="962"/>
        <v>0.93947399439798862</v>
      </c>
      <c r="FJ177" s="1">
        <f t="shared" si="962"/>
        <v>0.96199652603043184</v>
      </c>
      <c r="FK177" s="1">
        <f t="shared" si="962"/>
        <v>0.98505900281746028</v>
      </c>
      <c r="FL177" s="1">
        <f t="shared" si="962"/>
        <v>1.008674369164025</v>
      </c>
      <c r="FM177" s="1">
        <f t="shared" si="962"/>
        <v>1.0328558797984826</v>
      </c>
      <c r="FN177" s="1">
        <f t="shared" si="962"/>
        <v>1.057617107212151</v>
      </c>
      <c r="FO177" s="1">
        <f t="shared" si="962"/>
        <v>1.0829719492772178</v>
      </c>
      <c r="FP177" s="1">
        <f t="shared" si="962"/>
        <v>1.1089346370472761</v>
      </c>
      <c r="FQ177" s="1">
        <f t="shared" si="962"/>
        <v>1.1355197427448676</v>
      </c>
      <c r="FR177" s="1">
        <f t="shared" si="962"/>
        <v>1.1627421879405146</v>
      </c>
      <c r="FS177">
        <f t="shared" si="955"/>
        <v>1.687719452502218E-24</v>
      </c>
      <c r="FT177">
        <f t="shared" si="916"/>
        <v>1.9623826088321963E-24</v>
      </c>
    </row>
    <row r="178" spans="3:176" x14ac:dyDescent="0.15">
      <c r="C178" s="6">
        <v>149</v>
      </c>
      <c r="BC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2">
        <f t="shared" ref="EW178:FF178" si="977">S*EW$26^(EW$28-$C178)*EW$27^$C178+EW$24</f>
        <v>0.67419877847704879</v>
      </c>
      <c r="EX178" s="1">
        <f t="shared" si="977"/>
        <v>0.6903617200862352</v>
      </c>
      <c r="EY178" s="1">
        <f t="shared" si="977"/>
        <v>0.70691214486774656</v>
      </c>
      <c r="EZ178" s="1">
        <f t="shared" si="977"/>
        <v>0.72385934217079095</v>
      </c>
      <c r="FA178" s="1">
        <f t="shared" si="977"/>
        <v>0.74121282404330191</v>
      </c>
      <c r="FB178" s="1">
        <f t="shared" si="977"/>
        <v>0.75898233057081899</v>
      </c>
      <c r="FC178" s="1">
        <f t="shared" si="977"/>
        <v>0.77717783534335982</v>
      </c>
      <c r="FD178" s="1">
        <f t="shared" si="977"/>
        <v>0.79580955105335238</v>
      </c>
      <c r="FE178" s="1">
        <f t="shared" si="977"/>
        <v>0.81488793522776981</v>
      </c>
      <c r="FF178" s="1">
        <f t="shared" si="977"/>
        <v>0.83442369609768541</v>
      </c>
      <c r="FG178" s="1">
        <f t="shared" si="962"/>
        <v>0.8544277986085409</v>
      </c>
      <c r="FH178" s="1">
        <f t="shared" si="962"/>
        <v>0.87491147057450169</v>
      </c>
      <c r="FI178" s="1">
        <f t="shared" si="962"/>
        <v>0.89588620898035665</v>
      </c>
      <c r="FJ178" s="1">
        <f t="shared" si="962"/>
        <v>0.91736378643449279</v>
      </c>
      <c r="FK178" s="1">
        <f t="shared" si="962"/>
        <v>0.93935625777657439</v>
      </c>
      <c r="FL178" s="1">
        <f t="shared" si="962"/>
        <v>0.96187596684362864</v>
      </c>
      <c r="FM178" s="1">
        <f t="shared" si="962"/>
        <v>0.9849355533983416</v>
      </c>
      <c r="FN178" s="1">
        <f t="shared" si="962"/>
        <v>1.0085479602234468</v>
      </c>
      <c r="FO178" s="1">
        <f t="shared" si="962"/>
        <v>1.0327264403861938</v>
      </c>
      <c r="FP178" s="1">
        <f t="shared" si="962"/>
        <v>1.0574845646769708</v>
      </c>
      <c r="FQ178" s="1">
        <f t="shared" si="962"/>
        <v>1.0828362292262586</v>
      </c>
      <c r="FR178" s="1">
        <f t="shared" si="962"/>
        <v>1.1087956633041882</v>
      </c>
      <c r="FS178">
        <f t="shared" si="955"/>
        <v>2.4919347620838109E-25</v>
      </c>
      <c r="FT178">
        <f t="shared" si="916"/>
        <v>2.7630464574354838E-25</v>
      </c>
    </row>
    <row r="179" spans="3:176" x14ac:dyDescent="0.15">
      <c r="C179" s="6">
        <v>150</v>
      </c>
      <c r="BC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2">
        <f t="shared" ref="EX179:FF179" si="978">S*EX$26^(EX$28-$C179)*EX$27^$C179+EX$24</f>
        <v>0.65833173448248405</v>
      </c>
      <c r="EY179" s="1">
        <f t="shared" si="978"/>
        <v>0.67411428663713324</v>
      </c>
      <c r="EZ179" s="1">
        <f t="shared" si="978"/>
        <v>0.69027520267653419</v>
      </c>
      <c r="FA179" s="1">
        <f t="shared" si="978"/>
        <v>0.70682355332815128</v>
      </c>
      <c r="FB179" s="1">
        <f t="shared" si="978"/>
        <v>0.7237686267770338</v>
      </c>
      <c r="FC179" s="1">
        <f t="shared" si="978"/>
        <v>0.74111993387904807</v>
      </c>
      <c r="FD179" s="1">
        <f t="shared" si="978"/>
        <v>0.75888721349908805</v>
      </c>
      <c r="FE179" s="1">
        <f t="shared" si="978"/>
        <v>0.77708043797726245</v>
      </c>
      <c r="FF179" s="1">
        <f t="shared" si="978"/>
        <v>0.79570981872612567</v>
      </c>
      <c r="FG179" s="1">
        <f t="shared" ref="FG179:FR194" si="979">S*FG$26^(FG$28-$C179)*FG$27^$C179+FG$24</f>
        <v>0.81478581196209443</v>
      </c>
      <c r="FH179" s="1">
        <f t="shared" si="979"/>
        <v>0.83431912457426671</v>
      </c>
      <c r="FI179" s="1">
        <f t="shared" si="979"/>
        <v>0.85432072013393634</v>
      </c>
      <c r="FJ179" s="1">
        <f t="shared" si="979"/>
        <v>0.87480182504817927</v>
      </c>
      <c r="FK179" s="1">
        <f t="shared" si="979"/>
        <v>0.89577393486096002</v>
      </c>
      <c r="FL179" s="1">
        <f t="shared" si="979"/>
        <v>0.91724882070530123</v>
      </c>
      <c r="FM179" s="1">
        <f t="shared" si="979"/>
        <v>0.93923853591013151</v>
      </c>
      <c r="FN179" s="1">
        <f t="shared" si="979"/>
        <v>0.96175542276552639</v>
      </c>
      <c r="FO179" s="1">
        <f t="shared" si="979"/>
        <v>0.98481211945013303</v>
      </c>
      <c r="FP179" s="1">
        <f t="shared" si="979"/>
        <v>1.0084215671246712</v>
      </c>
      <c r="FQ179" s="1">
        <f t="shared" si="979"/>
        <v>1.0325970171954921</v>
      </c>
      <c r="FR179" s="1">
        <f t="shared" si="979"/>
        <v>1.057352038752267</v>
      </c>
      <c r="FS179">
        <f t="shared" si="955"/>
        <v>3.4887086669173321E-26</v>
      </c>
      <c r="FT179">
        <f t="shared" si="916"/>
        <v>3.688793221577745E-26</v>
      </c>
    </row>
    <row r="180" spans="3:176" x14ac:dyDescent="0.15">
      <c r="C180" s="6">
        <v>151</v>
      </c>
      <c r="BC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2">
        <f t="shared" ref="EY180:FF180" si="980">S*EY$26^(EY$28-$C180)*EY$27^$C180+EY$24</f>
        <v>0.64283811609052</v>
      </c>
      <c r="EZ180" s="1">
        <f t="shared" si="980"/>
        <v>0.65824923112991662</v>
      </c>
      <c r="FA180" s="1">
        <f t="shared" si="980"/>
        <v>0.67402980538589152</v>
      </c>
      <c r="FB180" s="1">
        <f t="shared" si="980"/>
        <v>0.69018869610935529</v>
      </c>
      <c r="FC180" s="1">
        <f t="shared" si="980"/>
        <v>0.70673497289101173</v>
      </c>
      <c r="FD180" s="1">
        <f t="shared" si="980"/>
        <v>0.7236779227518978</v>
      </c>
      <c r="FE180" s="1">
        <f t="shared" si="980"/>
        <v>0.74102705535596169</v>
      </c>
      <c r="FF180" s="1">
        <f t="shared" si="980"/>
        <v>0.75879210834760469</v>
      </c>
      <c r="FG180" s="1">
        <f t="shared" si="979"/>
        <v>0.77698305281718327</v>
      </c>
      <c r="FH180" s="1">
        <f t="shared" si="979"/>
        <v>0.79561009889753886</v>
      </c>
      <c r="FI180" s="1">
        <f t="shared" si="979"/>
        <v>0.81468370149469593</v>
      </c>
      <c r="FJ180" s="1">
        <f t="shared" si="979"/>
        <v>0.83421456615594469</v>
      </c>
      <c r="FK180" s="1">
        <f t="shared" si="979"/>
        <v>0.85421365507860481</v>
      </c>
      <c r="FL180" s="1">
        <f t="shared" si="979"/>
        <v>0.8746921932628372</v>
      </c>
      <c r="FM180" s="1">
        <f t="shared" si="979"/>
        <v>0.89566167481196424</v>
      </c>
      <c r="FN180" s="1">
        <f t="shared" si="979"/>
        <v>0.91713386938382746</v>
      </c>
      <c r="FO180" s="1">
        <f t="shared" si="979"/>
        <v>0.93912082879681114</v>
      </c>
      <c r="FP180" s="1">
        <f t="shared" si="979"/>
        <v>0.96163489379423139</v>
      </c>
      <c r="FQ180" s="1">
        <f t="shared" si="979"/>
        <v>0.98468870097089523</v>
      </c>
      <c r="FR180" s="1">
        <f t="shared" si="979"/>
        <v>1.0082951898657129</v>
      </c>
      <c r="FS180">
        <f t="shared" si="955"/>
        <v>4.62080618134746E-27</v>
      </c>
      <c r="FT180">
        <f t="shared" si="916"/>
        <v>4.6591366459543967E-27</v>
      </c>
    </row>
    <row r="181" spans="3:176" x14ac:dyDescent="0.15">
      <c r="C181" s="6">
        <v>152</v>
      </c>
      <c r="BC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2">
        <f t="shared" ref="EZ181:FF181" si="981">S*EZ$26^(EZ$28-$C181)*EZ$27^$C181+EZ$24</f>
        <v>0.62770913485381108</v>
      </c>
      <c r="FA181" s="1">
        <f t="shared" si="981"/>
        <v>0.6427575544269124</v>
      </c>
      <c r="FB181" s="1">
        <f t="shared" si="981"/>
        <v>0.65816673811682214</v>
      </c>
      <c r="FC181" s="1">
        <f t="shared" si="981"/>
        <v>0.67394533472199669</v>
      </c>
      <c r="FD181" s="1">
        <f t="shared" si="981"/>
        <v>0.69010220038333958</v>
      </c>
      <c r="FE181" s="1">
        <f t="shared" si="981"/>
        <v>0.70664640355493669</v>
      </c>
      <c r="FF181" s="1">
        <f t="shared" si="981"/>
        <v>0.72358723009395842</v>
      </c>
      <c r="FG181" s="1">
        <f t="shared" si="979"/>
        <v>0.74093418847258397</v>
      </c>
      <c r="FH181" s="1">
        <f t="shared" si="979"/>
        <v>0.75869701511487508</v>
      </c>
      <c r="FI181" s="1">
        <f t="shared" si="979"/>
        <v>0.77688567986159285</v>
      </c>
      <c r="FJ181" s="1">
        <f t="shared" si="979"/>
        <v>0.79551039156602599</v>
      </c>
      <c r="FK181" s="1">
        <f t="shared" si="979"/>
        <v>0.81458160382397027</v>
      </c>
      <c r="FL181" s="1">
        <f t="shared" si="979"/>
        <v>0.83411002084107766</v>
      </c>
      <c r="FM181" s="1">
        <f t="shared" si="979"/>
        <v>0.8541066034408642</v>
      </c>
      <c r="FN181" s="1">
        <f t="shared" si="979"/>
        <v>0.87458257521675375</v>
      </c>
      <c r="FO181" s="1">
        <f t="shared" si="979"/>
        <v>0.89554942883160549</v>
      </c>
      <c r="FP181" s="1">
        <f t="shared" si="979"/>
        <v>0.9170189324682666</v>
      </c>
      <c r="FQ181" s="1">
        <f t="shared" si="979"/>
        <v>0.9390031364347643</v>
      </c>
      <c r="FR181" s="1">
        <f t="shared" si="979"/>
        <v>0.96151437992785005</v>
      </c>
      <c r="FS181">
        <f t="shared" si="955"/>
        <v>5.7760077266843268E-28</v>
      </c>
      <c r="FT181">
        <f t="shared" si="916"/>
        <v>5.5537144877813509E-28</v>
      </c>
    </row>
    <row r="182" spans="3:176" x14ac:dyDescent="0.15">
      <c r="C182" s="6">
        <v>153</v>
      </c>
      <c r="BC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2">
        <f t="shared" ref="FA182:FF182" si="982">S*FA$26^(FA$28-$C182)*FA$27^$C182+FA$24</f>
        <v>0.61293620915819635</v>
      </c>
      <c r="FB182" s="1">
        <f t="shared" si="982"/>
        <v>0.62763046918215937</v>
      </c>
      <c r="FC182" s="1">
        <f t="shared" si="982"/>
        <v>0.64267700285944152</v>
      </c>
      <c r="FD182" s="1">
        <f t="shared" si="982"/>
        <v>0.65808425544190474</v>
      </c>
      <c r="FE182" s="1">
        <f t="shared" si="982"/>
        <v>0.67386087464412192</v>
      </c>
      <c r="FF182" s="1">
        <f t="shared" si="982"/>
        <v>0.69001571549712848</v>
      </c>
      <c r="FG182" s="1">
        <f t="shared" si="979"/>
        <v>0.70655784531853494</v>
      </c>
      <c r="FH182" s="1">
        <f t="shared" si="979"/>
        <v>0.72349654880179082</v>
      </c>
      <c r="FI182" s="1">
        <f t="shared" si="979"/>
        <v>0.74084133322745593</v>
      </c>
      <c r="FJ182" s="1">
        <f t="shared" si="979"/>
        <v>0.75860193379940544</v>
      </c>
      <c r="FK182" s="1">
        <f t="shared" si="979"/>
        <v>0.77678831910896151</v>
      </c>
      <c r="FL182" s="1">
        <f t="shared" si="979"/>
        <v>0.79541069673002018</v>
      </c>
      <c r="FM182" s="1">
        <f t="shared" si="979"/>
        <v>0.81447951894831383</v>
      </c>
      <c r="FN182" s="1">
        <f t="shared" si="979"/>
        <v>0.83400548862802293</v>
      </c>
      <c r="FO182" s="1">
        <f t="shared" si="979"/>
        <v>0.85399956521903331</v>
      </c>
      <c r="FP182" s="1">
        <f t="shared" si="979"/>
        <v>0.87447297090820653</v>
      </c>
      <c r="FQ182" s="1">
        <f t="shared" si="979"/>
        <v>0.89543719691812096</v>
      </c>
      <c r="FR182" s="1">
        <f t="shared" si="979"/>
        <v>0.91690400995681276</v>
      </c>
      <c r="FS182">
        <f t="shared" si="955"/>
        <v>6.7953032078639097E-29</v>
      </c>
      <c r="FT182">
        <f t="shared" si="916"/>
        <v>6.2306407601628122E-29</v>
      </c>
    </row>
    <row r="183" spans="3:176" x14ac:dyDescent="0.15">
      <c r="C183" s="6">
        <v>154</v>
      </c>
      <c r="BC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2">
        <f>S*FB$26^(FB$28-$C183)*FB$27^$C183+FB$24</f>
        <v>0.59851095935495024</v>
      </c>
      <c r="FC183" s="1">
        <f>S*FC$26^(FC$28-$C183)*FC$27^$C183+FC$24</f>
        <v>0.61285939485696073</v>
      </c>
      <c r="FD183" s="1">
        <f>S*FD$26^(FD$28-$C183)*FD$27^$C183+FD$24</f>
        <v>0.62755181336903543</v>
      </c>
      <c r="FE183" s="1">
        <f>S*FE$26^(FE$28-$C183)*FE$27^$C183+FE$24</f>
        <v>0.64259646138684257</v>
      </c>
      <c r="FF183" s="1">
        <f>S*FF$26^(FF$28-$C183)*FF$27^$C183+FF$24</f>
        <v>0.65800178310386914</v>
      </c>
      <c r="FG183" s="1">
        <f t="shared" si="979"/>
        <v>0.67377642515094061</v>
      </c>
      <c r="FH183" s="1">
        <f t="shared" si="979"/>
        <v>0.68992924144936363</v>
      </c>
      <c r="FI183" s="1">
        <f t="shared" si="979"/>
        <v>0.70646929818041559</v>
      </c>
      <c r="FJ183" s="1">
        <f t="shared" si="979"/>
        <v>0.7234058788739709</v>
      </c>
      <c r="FK183" s="1">
        <f t="shared" si="979"/>
        <v>0.74074848961911943</v>
      </c>
      <c r="FL183" s="1">
        <f t="shared" si="979"/>
        <v>0.75850686439970261</v>
      </c>
      <c r="FM183" s="1">
        <f t="shared" si="979"/>
        <v>0.77669097055776015</v>
      </c>
      <c r="FN183" s="1">
        <f t="shared" si="979"/>
        <v>0.79531101438795626</v>
      </c>
      <c r="FO183" s="1">
        <f t="shared" si="979"/>
        <v>0.81437744686612323</v>
      </c>
      <c r="FP183" s="1">
        <f t="shared" si="979"/>
        <v>0.83390096951513915</v>
      </c>
      <c r="FQ183" s="1">
        <f t="shared" si="979"/>
        <v>0.85389254041143048</v>
      </c>
      <c r="FR183" s="1">
        <f t="shared" si="979"/>
        <v>0.87436338033547467</v>
      </c>
      <c r="FS183">
        <f t="shared" si="955"/>
        <v>7.50130873595367E-30</v>
      </c>
      <c r="FT183">
        <f t="shared" si="916"/>
        <v>6.5588696633084772E-30</v>
      </c>
    </row>
    <row r="184" spans="3:176" x14ac:dyDescent="0.15">
      <c r="C184" s="6">
        <v>155</v>
      </c>
      <c r="BC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2">
        <f>S*FC$26^(FC$28-$C184)*FC$27^$C184+FC$24</f>
        <v>0.58442520300759215</v>
      </c>
      <c r="FD184" s="1">
        <f>S*FD$26^(FD$28-$C184)*FD$27^$C184+FD$24</f>
        <v>0.59843595285274354</v>
      </c>
      <c r="FE184" s="1">
        <f>S*FE$26^(FE$28-$C184)*FE$27^$C184+FE$24</f>
        <v>0.61278259018223546</v>
      </c>
      <c r="FF184" s="1">
        <f>S*FF$26^(FF$28-$C184)*FF$27^$C184+FF$24</f>
        <v>0.62747316741320358</v>
      </c>
      <c r="FG184" s="1">
        <f t="shared" si="979"/>
        <v>0.6425159300078499</v>
      </c>
      <c r="FH184" s="1">
        <f t="shared" si="979"/>
        <v>0.65791932110141949</v>
      </c>
      <c r="FI184" s="1">
        <f t="shared" si="979"/>
        <v>0.67369198624112625</v>
      </c>
      <c r="FJ184" s="1">
        <f t="shared" si="979"/>
        <v>0.68984277823868667</v>
      </c>
      <c r="FK184" s="1">
        <f t="shared" si="979"/>
        <v>0.70638076213918743</v>
      </c>
      <c r="FL184" s="1">
        <f t="shared" si="979"/>
        <v>0.72331522030907403</v>
      </c>
      <c r="FM184" s="1">
        <f t="shared" si="979"/>
        <v>0.74065565764611585</v>
      </c>
      <c r="FN184" s="1">
        <f t="shared" si="979"/>
        <v>0.75841180691427279</v>
      </c>
      <c r="FO184" s="1">
        <f t="shared" si="979"/>
        <v>0.77659363420645955</v>
      </c>
      <c r="FP184" s="1">
        <f t="shared" si="979"/>
        <v>0.79521134453826792</v>
      </c>
      <c r="FQ184" s="1">
        <f t="shared" si="979"/>
        <v>0.8142753875757951</v>
      </c>
      <c r="FR184" s="1">
        <f t="shared" si="979"/>
        <v>0.83379646350078374</v>
      </c>
      <c r="FS184">
        <f t="shared" si="955"/>
        <v>7.7432864371134689E-31</v>
      </c>
      <c r="FT184">
        <f t="shared" si="916"/>
        <v>6.4563248471387946E-31</v>
      </c>
    </row>
    <row r="185" spans="3:176" x14ac:dyDescent="0.15">
      <c r="C185" s="6">
        <v>156</v>
      </c>
      <c r="BC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2">
        <f>S*FD$26^(FD$28-$C185)*FD$27^$C185+FD$24</f>
        <v>0.57067095025056258</v>
      </c>
      <c r="FE185" s="1">
        <f>S*FE$26^(FE$28-$C185)*FE$27^$C185+FE$24</f>
        <v>0.5843519617584656</v>
      </c>
      <c r="FF185" s="1">
        <f>S*FF$26^(FF$28-$C185)*FF$27^$C185+FF$24</f>
        <v>0.59836095575049064</v>
      </c>
      <c r="FG185" s="1">
        <f t="shared" si="979"/>
        <v>0.61270579513281431</v>
      </c>
      <c r="FH185" s="1">
        <f t="shared" si="979"/>
        <v>0.62739453131342859</v>
      </c>
      <c r="FI185" s="1">
        <f t="shared" si="979"/>
        <v>0.64243540872119886</v>
      </c>
      <c r="FJ185" s="1">
        <f t="shared" si="979"/>
        <v>0.65783686943326092</v>
      </c>
      <c r="FK185" s="1">
        <f t="shared" si="979"/>
        <v>0.67360755791335247</v>
      </c>
      <c r="FL185" s="1">
        <f t="shared" si="979"/>
        <v>0.68975632586373925</v>
      </c>
      <c r="FM185" s="1">
        <f t="shared" si="979"/>
        <v>0.70629223719346002</v>
      </c>
      <c r="FN185" s="1">
        <f t="shared" si="979"/>
        <v>0.72322457310567667</v>
      </c>
      <c r="FO185" s="1">
        <f t="shared" si="979"/>
        <v>0.74056283730698691</v>
      </c>
      <c r="FP185" s="1">
        <f t="shared" si="979"/>
        <v>0.75831676134162329</v>
      </c>
      <c r="FQ185" s="1">
        <f t="shared" si="979"/>
        <v>0.77649631005353059</v>
      </c>
      <c r="FR185" s="1">
        <f t="shared" si="979"/>
        <v>0.79511168717938996</v>
      </c>
      <c r="FS185">
        <f t="shared" si="955"/>
        <v>7.445467727993722E-32</v>
      </c>
      <c r="FT185">
        <f t="shared" si="916"/>
        <v>5.9199784070447874E-32</v>
      </c>
    </row>
    <row r="186" spans="3:176" x14ac:dyDescent="0.15">
      <c r="C186" s="6">
        <v>157</v>
      </c>
      <c r="BC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2">
        <f>S*FE$26^(FE$28-$C186)*FE$27^$C186+FE$24</f>
        <v>0.55724039925713031</v>
      </c>
      <c r="FF186" s="1">
        <f>S*FF$26^(FF$28-$C186)*FF$27^$C186+FF$24</f>
        <v>0.57059943270987235</v>
      </c>
      <c r="FG186" s="1">
        <f t="shared" si="979"/>
        <v>0.58427872968806838</v>
      </c>
      <c r="FH186" s="1">
        <f t="shared" si="979"/>
        <v>0.59828596804701373</v>
      </c>
      <c r="FI186" s="1">
        <f t="shared" si="979"/>
        <v>0.61262900970749123</v>
      </c>
      <c r="FJ186" s="1">
        <f t="shared" si="979"/>
        <v>0.62731590506847545</v>
      </c>
      <c r="FK186" s="1">
        <f t="shared" si="979"/>
        <v>0.6423548975256248</v>
      </c>
      <c r="FL186" s="1">
        <f t="shared" si="979"/>
        <v>0.65775442809809836</v>
      </c>
      <c r="FM186" s="1">
        <f t="shared" si="979"/>
        <v>0.67352314016629322</v>
      </c>
      <c r="FN186" s="1">
        <f t="shared" si="979"/>
        <v>0.6896698843231639</v>
      </c>
      <c r="FO186" s="1">
        <f t="shared" si="979"/>
        <v>0.706203723341843</v>
      </c>
      <c r="FP186" s="1">
        <f t="shared" si="979"/>
        <v>0.72313393726235475</v>
      </c>
      <c r="FQ186" s="1">
        <f t="shared" si="979"/>
        <v>0.74047002860027511</v>
      </c>
      <c r="FR186" s="1">
        <f t="shared" si="979"/>
        <v>0.75822172768026119</v>
      </c>
      <c r="FS186">
        <f t="shared" si="955"/>
        <v>6.6392705854721119E-33</v>
      </c>
      <c r="FT186">
        <f t="shared" si="916"/>
        <v>5.0340392138534038E-33</v>
      </c>
    </row>
    <row r="187" spans="3:176" x14ac:dyDescent="0.15">
      <c r="C187" s="6">
        <v>158</v>
      </c>
      <c r="BC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2">
        <f>S*FF$26^(FF$28-$C187)*FF$27^$C187+FF$24</f>
        <v>0.54412593181396107</v>
      </c>
      <c r="FG187" s="1">
        <f t="shared" si="979"/>
        <v>0.55717056485797156</v>
      </c>
      <c r="FH187" s="1">
        <f t="shared" si="979"/>
        <v>0.57052792413189268</v>
      </c>
      <c r="FI187" s="1">
        <f t="shared" si="979"/>
        <v>0.58420550679524963</v>
      </c>
      <c r="FJ187" s="1">
        <f t="shared" si="979"/>
        <v>0.59821098974113451</v>
      </c>
      <c r="FK187" s="1">
        <f t="shared" si="979"/>
        <v>0.61255223390505975</v>
      </c>
      <c r="FL187" s="1">
        <f t="shared" si="979"/>
        <v>0.62723728867710893</v>
      </c>
      <c r="FM187" s="1">
        <f t="shared" si="979"/>
        <v>0.64227439641986295</v>
      </c>
      <c r="FN187" s="1">
        <f t="shared" si="979"/>
        <v>0.65767199709463642</v>
      </c>
      <c r="FO187" s="1">
        <f t="shared" si="979"/>
        <v>0.67343873299862234</v>
      </c>
      <c r="FP187" s="1">
        <f t="shared" si="979"/>
        <v>0.68958345361560247</v>
      </c>
      <c r="FQ187" s="1">
        <f t="shared" si="979"/>
        <v>0.70611522058294562</v>
      </c>
      <c r="FR187" s="1">
        <f t="shared" si="979"/>
        <v>0.72304331277768452</v>
      </c>
      <c r="FS187">
        <f t="shared" si="955"/>
        <v>5.4626909880466702E-34</v>
      </c>
      <c r="FT187">
        <f t="shared" ref="FT187:FT199" si="983">FS187*FR187</f>
        <v>3.9497621886780674E-34</v>
      </c>
    </row>
    <row r="188" spans="3:176" x14ac:dyDescent="0.15">
      <c r="C188" s="6">
        <v>159</v>
      </c>
      <c r="BC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2">
        <f t="shared" si="979"/>
        <v>0.5313201089998375</v>
      </c>
      <c r="FH188" s="1">
        <f t="shared" si="979"/>
        <v>0.54405774094415771</v>
      </c>
      <c r="FI188" s="1">
        <f t="shared" si="979"/>
        <v>0.557100739210589</v>
      </c>
      <c r="FJ188" s="1">
        <f t="shared" si="979"/>
        <v>0.5704564245155006</v>
      </c>
      <c r="FK188" s="1">
        <f t="shared" si="979"/>
        <v>0.5841322930788595</v>
      </c>
      <c r="FL188" s="1">
        <f t="shared" si="979"/>
        <v>0.5981360208316755</v>
      </c>
      <c r="FM188" s="1">
        <f t="shared" si="979"/>
        <v>0.61247546772431416</v>
      </c>
      <c r="FN188" s="1">
        <f t="shared" si="979"/>
        <v>0.62715868213809434</v>
      </c>
      <c r="FO188" s="1">
        <f t="shared" si="979"/>
        <v>0.64219390540264876</v>
      </c>
      <c r="FP188" s="1">
        <f t="shared" si="979"/>
        <v>0.65758957642158056</v>
      </c>
      <c r="FQ188" s="1">
        <f t="shared" si="979"/>
        <v>0.67335433640901421</v>
      </c>
      <c r="FR188" s="1">
        <f t="shared" si="979"/>
        <v>0.68949703373969728</v>
      </c>
      <c r="FS188">
        <f t="shared" si="955"/>
        <v>4.1227856513559806E-35</v>
      </c>
      <c r="FT188">
        <f t="shared" si="983"/>
        <v>2.8426484773545343E-35</v>
      </c>
    </row>
    <row r="189" spans="3:176" x14ac:dyDescent="0.15">
      <c r="C189" s="6">
        <v>160</v>
      </c>
      <c r="BC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2">
        <f t="shared" si="979"/>
        <v>0.51881566696607861</v>
      </c>
      <c r="FI189" s="1">
        <f t="shared" si="979"/>
        <v>0.53125352297947281</v>
      </c>
      <c r="FJ189" s="1">
        <f t="shared" si="979"/>
        <v>0.54398955862016041</v>
      </c>
      <c r="FK189" s="1">
        <f t="shared" si="979"/>
        <v>0.55703092231388596</v>
      </c>
      <c r="FL189" s="1">
        <f t="shared" si="979"/>
        <v>0.5703849338595729</v>
      </c>
      <c r="FM189" s="1">
        <f t="shared" si="979"/>
        <v>0.58405908853774802</v>
      </c>
      <c r="FN189" s="1">
        <f t="shared" si="979"/>
        <v>0.59806106131745929</v>
      </c>
      <c r="FO189" s="1">
        <f t="shared" si="979"/>
        <v>0.61239871116404854</v>
      </c>
      <c r="FP189" s="1">
        <f t="shared" si="979"/>
        <v>0.62708008545019678</v>
      </c>
      <c r="FQ189" s="1">
        <f t="shared" si="979"/>
        <v>0.64211342447271791</v>
      </c>
      <c r="FR189" s="1">
        <f t="shared" si="979"/>
        <v>0.65750716607763615</v>
      </c>
      <c r="FS189">
        <f t="shared" ref="FS189:FS199" si="984">FACT(FR$28)/(FACT(FR$28-C189)*FACT(C189))*p^170</f>
        <v>2.8344151353072346E-36</v>
      </c>
      <c r="FT189">
        <f t="shared" si="983"/>
        <v>1.8636482631034195E-36</v>
      </c>
    </row>
    <row r="190" spans="3:176" x14ac:dyDescent="0.15">
      <c r="C190" s="6">
        <v>161</v>
      </c>
      <c r="BC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2">
        <f t="shared" si="979"/>
        <v>0.50660551281626587</v>
      </c>
      <c r="FJ190" s="1">
        <f t="shared" si="979"/>
        <v>0.51875064802555482</v>
      </c>
      <c r="FK190" s="1">
        <f t="shared" si="979"/>
        <v>0.53118694530379151</v>
      </c>
      <c r="FL190" s="1">
        <f t="shared" si="979"/>
        <v>0.54392138484089825</v>
      </c>
      <c r="FM190" s="1">
        <f t="shared" si="979"/>
        <v>0.55696111416676575</v>
      </c>
      <c r="FN190" s="1">
        <f t="shared" si="979"/>
        <v>0.57031345216298657</v>
      </c>
      <c r="FO190" s="1">
        <f t="shared" si="979"/>
        <v>0.58398589317076521</v>
      </c>
      <c r="FP190" s="1">
        <f t="shared" si="979"/>
        <v>0.59798611119730816</v>
      </c>
      <c r="FQ190" s="1">
        <f t="shared" si="979"/>
        <v>0.61232196422305718</v>
      </c>
      <c r="FR190" s="1">
        <f t="shared" si="979"/>
        <v>0.62700149861218168</v>
      </c>
      <c r="FS190">
        <f t="shared" si="984"/>
        <v>1.7605062952218834E-37</v>
      </c>
      <c r="FT190">
        <f t="shared" si="983"/>
        <v>1.1038400854203009E-37</v>
      </c>
    </row>
    <row r="191" spans="3:176" x14ac:dyDescent="0.15">
      <c r="C191" s="6">
        <v>162</v>
      </c>
      <c r="BC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2">
        <f t="shared" si="979"/>
        <v>0.49468272058293883</v>
      </c>
      <c r="FK191" s="1">
        <f t="shared" si="979"/>
        <v>0.50654202407488025</v>
      </c>
      <c r="FL191" s="1">
        <f t="shared" si="979"/>
        <v>0.51868563723332506</v>
      </c>
      <c r="FM191" s="1">
        <f t="shared" si="979"/>
        <v>0.53112037597174777</v>
      </c>
      <c r="FN191" s="1">
        <f t="shared" si="979"/>
        <v>0.54385321960530042</v>
      </c>
      <c r="FO191" s="1">
        <f t="shared" si="979"/>
        <v>0.55689131476813181</v>
      </c>
      <c r="FP191" s="1">
        <f t="shared" si="979"/>
        <v>0.57024197942461896</v>
      </c>
      <c r="FQ191" s="1">
        <f t="shared" si="979"/>
        <v>0.58391270697676145</v>
      </c>
      <c r="FR191" s="1">
        <f t="shared" si="979"/>
        <v>0.59791117047004494</v>
      </c>
      <c r="FS191">
        <f t="shared" si="984"/>
        <v>9.7805905290104711E-39</v>
      </c>
      <c r="FT191">
        <f t="shared" si="983"/>
        <v>5.8479243310888869E-39</v>
      </c>
    </row>
    <row r="192" spans="3:176" x14ac:dyDescent="0.15">
      <c r="C192" s="6">
        <v>163</v>
      </c>
      <c r="BC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2">
        <f t="shared" si="979"/>
        <v>0.4830405272989774</v>
      </c>
      <c r="FL192" s="1">
        <f t="shared" si="979"/>
        <v>0.49462072602796353</v>
      </c>
      <c r="FM192" s="1">
        <f t="shared" si="979"/>
        <v>0.50647854329002118</v>
      </c>
      <c r="FN192" s="1">
        <f t="shared" si="979"/>
        <v>0.51862063458836827</v>
      </c>
      <c r="FO192" s="1">
        <f t="shared" si="979"/>
        <v>0.53105381498229609</v>
      </c>
      <c r="FP192" s="1">
        <f t="shared" si="979"/>
        <v>0.54378506291229611</v>
      </c>
      <c r="FQ192" s="1">
        <f t="shared" si="979"/>
        <v>0.55682152411688779</v>
      </c>
      <c r="FR192" s="1">
        <f t="shared" si="979"/>
        <v>0.57017051564334731</v>
      </c>
      <c r="FS192">
        <f t="shared" si="984"/>
        <v>4.8002898301891861E-40</v>
      </c>
      <c r="FT192">
        <f t="shared" si="983"/>
        <v>2.7369837277164845E-40</v>
      </c>
    </row>
    <row r="193" spans="3:176" x14ac:dyDescent="0.15">
      <c r="C193" s="6">
        <v>164</v>
      </c>
      <c r="BC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2">
        <f t="shared" si="979"/>
        <v>0.47167232916144325</v>
      </c>
      <c r="FM193" s="1">
        <f t="shared" si="979"/>
        <v>0.48297999176523249</v>
      </c>
      <c r="FN193" s="1">
        <f t="shared" si="979"/>
        <v>0.4945587392422609</v>
      </c>
      <c r="FO193" s="1">
        <f t="shared" si="979"/>
        <v>0.5064150704606919</v>
      </c>
      <c r="FP193" s="1">
        <f t="shared" si="979"/>
        <v>0.51855564008966337</v>
      </c>
      <c r="FQ193" s="1">
        <f t="shared" si="979"/>
        <v>0.53098726233439097</v>
      </c>
      <c r="FR193" s="1">
        <f t="shared" si="979"/>
        <v>0.54371691476081496</v>
      </c>
      <c r="FS193">
        <f t="shared" si="984"/>
        <v>2.0489041958124565E-41</v>
      </c>
      <c r="FT193">
        <f t="shared" si="983"/>
        <v>1.1140238679876376E-41</v>
      </c>
    </row>
    <row r="194" spans="3:176" x14ac:dyDescent="0.15">
      <c r="C194" s="6">
        <v>165</v>
      </c>
      <c r="BC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2">
        <f t="shared" si="979"/>
        <v>0.46057167778570318</v>
      </c>
      <c r="FN194" s="1">
        <f t="shared" si="979"/>
        <v>0.47161321831134911</v>
      </c>
      <c r="FO194" s="1">
        <f t="shared" si="979"/>
        <v>0.48291946381791268</v>
      </c>
      <c r="FP194" s="1">
        <f t="shared" si="979"/>
        <v>0.49449676022485684</v>
      </c>
      <c r="FQ194" s="1">
        <f t="shared" si="979"/>
        <v>0.50635160558589487</v>
      </c>
      <c r="FR194" s="1">
        <f t="shared" si="979"/>
        <v>0.5184906537361893</v>
      </c>
      <c r="FS194">
        <f t="shared" si="984"/>
        <v>7.4505607120453101E-43</v>
      </c>
      <c r="FT194">
        <f t="shared" si="983"/>
        <v>3.8630460942895407E-43</v>
      </c>
    </row>
    <row r="195" spans="3:176" x14ac:dyDescent="0.15">
      <c r="C195" s="6">
        <v>166</v>
      </c>
      <c r="BC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2">
        <f t="shared" ref="FN195:FR199" si="985">S*FN$26^(FN$28-$C195)*FN$27^$C195+FN$24</f>
        <v>0.44973227654771208</v>
      </c>
      <c r="FO195" s="1">
        <f t="shared" si="985"/>
        <v>0.46051395808980428</v>
      </c>
      <c r="FP195" s="1">
        <f t="shared" si="985"/>
        <v>0.47155411486913634</v>
      </c>
      <c r="FQ195" s="1">
        <f t="shared" si="985"/>
        <v>0.4828589434560675</v>
      </c>
      <c r="FR195" s="1">
        <f t="shared" si="985"/>
        <v>0.49443478897477827</v>
      </c>
      <c r="FS195">
        <f t="shared" si="984"/>
        <v>2.2441447927847306E-44</v>
      </c>
      <c r="FT195">
        <f t="shared" si="983"/>
        <v>1.1095832570493658E-44</v>
      </c>
    </row>
    <row r="196" spans="3:176" x14ac:dyDescent="0.15">
      <c r="C196" s="6">
        <v>167</v>
      </c>
      <c r="BC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2">
        <f t="shared" si="985"/>
        <v>0.43914797701237662</v>
      </c>
      <c r="FP196" s="1">
        <f t="shared" si="985"/>
        <v>0.44967591526565687</v>
      </c>
      <c r="FQ196" s="1">
        <f t="shared" si="985"/>
        <v>0.46045624562744447</v>
      </c>
      <c r="FR196" s="1">
        <f t="shared" si="985"/>
        <v>0.47149501883387634</v>
      </c>
      <c r="FS196">
        <f t="shared" si="984"/>
        <v>5.3751971084664217E-46</v>
      </c>
      <c r="FT196">
        <f t="shared" si="983"/>
        <v>2.5343786618921732E-46</v>
      </c>
    </row>
    <row r="197" spans="3:176" x14ac:dyDescent="0.15">
      <c r="C197" s="6">
        <v>168</v>
      </c>
      <c r="BC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2">
        <f t="shared" si="985"/>
        <v>0.4288127754459789</v>
      </c>
      <c r="FQ197" s="1">
        <f t="shared" si="985"/>
        <v>0.43909294217434747</v>
      </c>
      <c r="FR197" s="1">
        <f t="shared" si="985"/>
        <v>0.44961956104690215</v>
      </c>
      <c r="FS197">
        <f t="shared" si="984"/>
        <v>9.5985662651186025E-48</v>
      </c>
      <c r="FT197">
        <f t="shared" si="983"/>
        <v>4.315703150802229E-48</v>
      </c>
    </row>
    <row r="198" spans="3:176" x14ac:dyDescent="0.15">
      <c r="C198" s="6">
        <v>169</v>
      </c>
      <c r="BC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2">
        <f t="shared" si="985"/>
        <v>0.41872080941067646</v>
      </c>
      <c r="FR198" s="1">
        <f t="shared" si="985"/>
        <v>0.42875903583455655</v>
      </c>
      <c r="FS198">
        <f t="shared" si="984"/>
        <v>1.1359250017891839E-49</v>
      </c>
      <c r="FT198">
        <f t="shared" si="983"/>
        <v>4.8703810854749739E-50</v>
      </c>
    </row>
    <row r="199" spans="3:176" x14ac:dyDescent="0.15">
      <c r="C199" s="6">
        <v>170</v>
      </c>
      <c r="BC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2">
        <f t="shared" si="985"/>
        <v>0.40886635443915187</v>
      </c>
      <c r="FS199">
        <f t="shared" si="984"/>
        <v>6.6819117752304891E-52</v>
      </c>
      <c r="FT199">
        <f t="shared" si="983"/>
        <v>2.7320089082225316E-52</v>
      </c>
    </row>
    <row r="201" spans="3:176" x14ac:dyDescent="0.15">
      <c r="D201" s="6">
        <v>0</v>
      </c>
      <c r="E201" s="6">
        <v>1</v>
      </c>
      <c r="F201" s="6">
        <v>2</v>
      </c>
      <c r="G201" s="6">
        <v>3</v>
      </c>
      <c r="H201" s="6">
        <v>4</v>
      </c>
      <c r="I201" s="6">
        <v>5</v>
      </c>
      <c r="J201" s="6">
        <v>6</v>
      </c>
      <c r="K201" s="6">
        <v>7</v>
      </c>
      <c r="L201" s="6">
        <v>8</v>
      </c>
      <c r="M201" s="6">
        <v>9</v>
      </c>
      <c r="N201" s="6">
        <v>10</v>
      </c>
      <c r="O201" s="6">
        <v>11</v>
      </c>
      <c r="P201" s="6">
        <v>12</v>
      </c>
      <c r="Q201" s="6">
        <v>13</v>
      </c>
      <c r="R201" s="6">
        <v>14</v>
      </c>
      <c r="S201" s="6">
        <v>15</v>
      </c>
      <c r="T201" s="6">
        <v>16</v>
      </c>
      <c r="U201" s="6">
        <v>17</v>
      </c>
      <c r="V201" s="6">
        <v>18</v>
      </c>
      <c r="W201" s="6">
        <v>19</v>
      </c>
      <c r="X201" s="6">
        <v>20</v>
      </c>
      <c r="Y201" s="6">
        <v>21</v>
      </c>
      <c r="Z201" s="6">
        <v>22</v>
      </c>
      <c r="AA201" s="6">
        <v>23</v>
      </c>
      <c r="AB201" s="6">
        <v>24</v>
      </c>
      <c r="AC201" s="6">
        <v>25</v>
      </c>
      <c r="AD201" s="6">
        <v>26</v>
      </c>
      <c r="AE201" s="6">
        <v>27</v>
      </c>
      <c r="AF201" s="6">
        <v>28</v>
      </c>
      <c r="AG201" s="6">
        <v>29</v>
      </c>
      <c r="AH201" s="6">
        <v>30</v>
      </c>
      <c r="AI201" s="6">
        <v>31</v>
      </c>
      <c r="AJ201" s="6">
        <v>32</v>
      </c>
      <c r="AK201" s="6">
        <v>33</v>
      </c>
      <c r="AL201" s="6">
        <v>34</v>
      </c>
      <c r="AM201" s="6">
        <v>35</v>
      </c>
      <c r="AN201" s="6">
        <v>36</v>
      </c>
      <c r="AO201" s="6">
        <v>37</v>
      </c>
      <c r="AP201" s="6">
        <v>38</v>
      </c>
      <c r="AQ201" s="6">
        <v>39</v>
      </c>
      <c r="AR201" s="6">
        <v>40</v>
      </c>
      <c r="AS201" s="6">
        <v>41</v>
      </c>
      <c r="AT201" s="6">
        <v>42</v>
      </c>
      <c r="AU201" s="6">
        <v>43</v>
      </c>
      <c r="AV201" s="6">
        <v>44</v>
      </c>
      <c r="AW201" s="6">
        <v>45</v>
      </c>
      <c r="AX201" s="6">
        <v>46</v>
      </c>
      <c r="AY201" s="6">
        <v>47</v>
      </c>
      <c r="AZ201" s="6">
        <v>48</v>
      </c>
      <c r="BA201" s="6">
        <v>49</v>
      </c>
      <c r="BB201" s="6">
        <v>50</v>
      </c>
      <c r="BC201" s="6">
        <v>51</v>
      </c>
      <c r="BD201" s="6">
        <v>52</v>
      </c>
      <c r="BE201" s="6">
        <v>53</v>
      </c>
      <c r="BF201" s="6">
        <v>54</v>
      </c>
      <c r="BG201" s="6">
        <v>55</v>
      </c>
      <c r="BH201" s="6">
        <v>56</v>
      </c>
      <c r="BI201" s="6">
        <v>57</v>
      </c>
      <c r="BJ201" s="6">
        <v>58</v>
      </c>
      <c r="BK201" s="6">
        <v>59</v>
      </c>
      <c r="BL201" s="6">
        <v>60</v>
      </c>
      <c r="BM201" s="6">
        <v>61</v>
      </c>
      <c r="BN201" s="6">
        <v>62</v>
      </c>
      <c r="BO201" s="6">
        <v>63</v>
      </c>
      <c r="BP201" s="6">
        <v>64</v>
      </c>
      <c r="BQ201" s="6">
        <v>65</v>
      </c>
      <c r="BR201" s="6">
        <v>66</v>
      </c>
      <c r="BS201" s="6">
        <v>67</v>
      </c>
      <c r="BT201" s="6">
        <v>68</v>
      </c>
      <c r="BU201" s="6">
        <v>69</v>
      </c>
      <c r="BV201" s="6">
        <v>70</v>
      </c>
      <c r="BW201" s="6">
        <v>71</v>
      </c>
      <c r="BX201" s="6">
        <v>72</v>
      </c>
      <c r="BY201" s="6">
        <v>73</v>
      </c>
      <c r="BZ201" s="6">
        <v>74</v>
      </c>
      <c r="CA201" s="6">
        <v>75</v>
      </c>
      <c r="CB201" s="6">
        <v>76</v>
      </c>
      <c r="CC201" s="6">
        <v>77</v>
      </c>
      <c r="CD201" s="6">
        <v>78</v>
      </c>
      <c r="CE201" s="6">
        <v>79</v>
      </c>
      <c r="CF201" s="6">
        <v>80</v>
      </c>
      <c r="CG201" s="6">
        <v>81</v>
      </c>
      <c r="CH201" s="6">
        <v>82</v>
      </c>
      <c r="CI201" s="6">
        <v>83</v>
      </c>
      <c r="CJ201" s="6">
        <v>84</v>
      </c>
      <c r="CK201" s="6">
        <v>85</v>
      </c>
      <c r="CL201" s="6">
        <v>86</v>
      </c>
      <c r="CM201" s="6">
        <v>87</v>
      </c>
      <c r="CN201" s="6">
        <v>88</v>
      </c>
      <c r="CO201" s="6">
        <v>89</v>
      </c>
      <c r="CP201" s="6">
        <v>90</v>
      </c>
      <c r="CQ201" s="6">
        <v>91</v>
      </c>
      <c r="CR201" s="6">
        <v>92</v>
      </c>
      <c r="CS201" s="6">
        <v>93</v>
      </c>
      <c r="CT201" s="6">
        <v>94</v>
      </c>
      <c r="CU201" s="6">
        <v>95</v>
      </c>
      <c r="CV201" s="6">
        <v>96</v>
      </c>
      <c r="CW201" s="6">
        <v>97</v>
      </c>
      <c r="CX201" s="6">
        <v>98</v>
      </c>
      <c r="CY201" s="6">
        <v>99</v>
      </c>
      <c r="CZ201" s="6">
        <v>100</v>
      </c>
      <c r="DA201" s="6">
        <v>101</v>
      </c>
      <c r="DB201" s="6">
        <v>102</v>
      </c>
      <c r="DC201" s="6">
        <v>103</v>
      </c>
      <c r="DD201" s="6">
        <v>104</v>
      </c>
      <c r="DE201" s="6">
        <v>105</v>
      </c>
      <c r="DF201" s="6">
        <v>106</v>
      </c>
      <c r="DG201" s="6">
        <v>107</v>
      </c>
      <c r="DH201" s="6">
        <v>108</v>
      </c>
      <c r="DI201" s="6">
        <v>109</v>
      </c>
      <c r="DJ201" s="6">
        <v>110</v>
      </c>
      <c r="DK201" s="6">
        <v>111</v>
      </c>
      <c r="DL201" s="6">
        <v>112</v>
      </c>
      <c r="DM201" s="6">
        <v>113</v>
      </c>
      <c r="DN201" s="6">
        <v>114</v>
      </c>
      <c r="DO201" s="6">
        <v>115</v>
      </c>
      <c r="DP201" s="6">
        <v>116</v>
      </c>
      <c r="DQ201" s="6">
        <v>117</v>
      </c>
      <c r="DR201" s="6">
        <v>118</v>
      </c>
      <c r="DS201" s="6">
        <v>119</v>
      </c>
      <c r="DT201" s="6">
        <v>120</v>
      </c>
      <c r="DU201" s="6">
        <v>121</v>
      </c>
      <c r="DV201" s="6">
        <v>122</v>
      </c>
      <c r="DW201" s="6">
        <v>123</v>
      </c>
      <c r="DX201" s="6">
        <v>124</v>
      </c>
      <c r="DY201" s="6">
        <v>125</v>
      </c>
      <c r="DZ201" s="6">
        <v>126</v>
      </c>
      <c r="EA201" s="6">
        <v>127</v>
      </c>
      <c r="EB201" s="6">
        <v>128</v>
      </c>
      <c r="EC201" s="6">
        <v>129</v>
      </c>
      <c r="ED201" s="6">
        <v>130</v>
      </c>
      <c r="EE201" s="6">
        <v>131</v>
      </c>
      <c r="EF201" s="6">
        <v>132</v>
      </c>
      <c r="EG201" s="6">
        <v>133</v>
      </c>
      <c r="EH201" s="6">
        <v>134</v>
      </c>
      <c r="EI201" s="6">
        <v>135</v>
      </c>
      <c r="EJ201" s="6">
        <v>136</v>
      </c>
      <c r="EK201" s="6">
        <v>137</v>
      </c>
      <c r="EL201" s="6">
        <v>138</v>
      </c>
      <c r="EM201" s="6">
        <v>139</v>
      </c>
      <c r="EN201" s="6">
        <v>140</v>
      </c>
      <c r="EO201" s="6">
        <v>141</v>
      </c>
      <c r="EP201" s="6">
        <v>142</v>
      </c>
      <c r="EQ201" s="6">
        <v>143</v>
      </c>
      <c r="ER201" s="6">
        <v>144</v>
      </c>
      <c r="ES201" s="6">
        <v>145</v>
      </c>
      <c r="ET201" s="6">
        <v>146</v>
      </c>
      <c r="EU201" s="6">
        <v>147</v>
      </c>
      <c r="EV201" s="6">
        <v>148</v>
      </c>
      <c r="EW201" s="6">
        <v>149</v>
      </c>
      <c r="EX201" s="6">
        <v>150</v>
      </c>
      <c r="EY201" s="6">
        <v>151</v>
      </c>
      <c r="EZ201" s="6">
        <v>152</v>
      </c>
      <c r="FA201" s="6">
        <v>153</v>
      </c>
      <c r="FB201" s="6">
        <v>154</v>
      </c>
      <c r="FC201" s="6">
        <v>155</v>
      </c>
      <c r="FD201" s="6">
        <v>156</v>
      </c>
      <c r="FE201" s="6">
        <v>157</v>
      </c>
      <c r="FF201" s="6">
        <v>158</v>
      </c>
      <c r="FG201" s="6">
        <v>159</v>
      </c>
      <c r="FH201" s="6">
        <v>160</v>
      </c>
      <c r="FI201" s="6">
        <v>161</v>
      </c>
      <c r="FJ201" s="6">
        <v>162</v>
      </c>
      <c r="FK201" s="6">
        <v>163</v>
      </c>
      <c r="FL201" s="6">
        <v>164</v>
      </c>
      <c r="FM201" s="6">
        <v>165</v>
      </c>
      <c r="FN201" s="6">
        <v>166</v>
      </c>
      <c r="FO201" s="6">
        <v>167</v>
      </c>
      <c r="FP201" s="6">
        <v>168</v>
      </c>
      <c r="FQ201" s="6">
        <v>169</v>
      </c>
      <c r="FR201" s="6">
        <v>170</v>
      </c>
    </row>
    <row r="202" spans="3:176" x14ac:dyDescent="0.15">
      <c r="C202" s="6">
        <v>0</v>
      </c>
      <c r="D202" s="5">
        <f t="shared" ref="D202:AI202" si="986">IF(type=1,MAX(D29-x,(E202*p+E203*(1-p))*EXP(-ir*t)),MAX(x-D29,(E202*p+E203*(1-p))*EXP(-ir*t)))</f>
        <v>75</v>
      </c>
      <c r="E202" s="1">
        <f t="shared" si="986"/>
        <v>74.400529573405407</v>
      </c>
      <c r="F202" s="1">
        <f t="shared" si="986"/>
        <v>73.785751457474063</v>
      </c>
      <c r="G202" s="1">
        <f t="shared" si="986"/>
        <v>73.155274453173021</v>
      </c>
      <c r="H202" s="1">
        <f t="shared" si="986"/>
        <v>72.508697363998294</v>
      </c>
      <c r="I202" s="1">
        <f t="shared" si="986"/>
        <v>71.845608740479747</v>
      </c>
      <c r="J202" s="1">
        <f t="shared" si="986"/>
        <v>71.172909276648326</v>
      </c>
      <c r="K202" s="1">
        <f t="shared" si="986"/>
        <v>70.532010331210898</v>
      </c>
      <c r="L202" s="1">
        <f t="shared" si="986"/>
        <v>69.874445711467047</v>
      </c>
      <c r="M202" s="1">
        <f t="shared" si="986"/>
        <v>69.199801452115096</v>
      </c>
      <c r="N202" s="1">
        <f t="shared" si="986"/>
        <v>68.50765331916304</v>
      </c>
      <c r="O202" s="1">
        <f t="shared" si="986"/>
        <v>67.797566562114454</v>
      </c>
      <c r="P202" s="1">
        <f t="shared" si="986"/>
        <v>67.06909566593751</v>
      </c>
      <c r="Q202" s="1">
        <f t="shared" si="986"/>
        <v>66.321784107672272</v>
      </c>
      <c r="R202" s="1">
        <f t="shared" si="986"/>
        <v>65.555164126539353</v>
      </c>
      <c r="S202" s="1">
        <f t="shared" si="986"/>
        <v>64.768756523538869</v>
      </c>
      <c r="T202" s="1">
        <f t="shared" si="986"/>
        <v>63.962070519097907</v>
      </c>
      <c r="U202" s="1">
        <f t="shared" si="986"/>
        <v>63.134603719301808</v>
      </c>
      <c r="V202" s="1">
        <f t="shared" si="986"/>
        <v>62.285842279288438</v>
      </c>
      <c r="W202" s="1">
        <f t="shared" si="986"/>
        <v>61.415261417466795</v>
      </c>
      <c r="X202" s="1">
        <f t="shared" si="986"/>
        <v>60.522326544017041</v>
      </c>
      <c r="Y202" s="1">
        <f t="shared" si="986"/>
        <v>59.606495449247831</v>
      </c>
      <c r="Z202" s="1">
        <f t="shared" si="986"/>
        <v>58.667222293199458</v>
      </c>
      <c r="AA202" s="1">
        <f t="shared" si="986"/>
        <v>57.703964605647791</v>
      </c>
      <c r="AB202" s="1">
        <f t="shared" si="986"/>
        <v>56.716195219379721</v>
      </c>
      <c r="AC202" s="1">
        <f t="shared" si="986"/>
        <v>55.70342209502531</v>
      </c>
      <c r="AD202" s="1">
        <f t="shared" si="986"/>
        <v>54.665220385396296</v>
      </c>
      <c r="AE202" s="1">
        <f t="shared" si="986"/>
        <v>53.601282709288355</v>
      </c>
      <c r="AF202" s="1">
        <f t="shared" si="986"/>
        <v>52.51149494260919</v>
      </c>
      <c r="AG202" s="1">
        <f t="shared" si="986"/>
        <v>51.396044512387107</v>
      </c>
      <c r="AH202" s="1">
        <f t="shared" si="986"/>
        <v>50.255563160635305</v>
      </c>
      <c r="AI202" s="1">
        <f t="shared" si="986"/>
        <v>49.091290592589729</v>
      </c>
      <c r="AJ202" s="1">
        <f t="shared" ref="AJ202:BO202" si="987">IF(type=1,MAX(AJ29-x,(AK202*p+AK203*(1-p))*EXP(-ir*t)),MAX(x-AJ29,(AK202*p+AK203*(1-p))*EXP(-ir*t)))</f>
        <v>47.905209729749608</v>
      </c>
      <c r="AK202" s="1">
        <f t="shared" si="987"/>
        <v>46.700036556707744</v>
      </c>
      <c r="AL202" s="1">
        <f t="shared" si="987"/>
        <v>45.478844975849611</v>
      </c>
      <c r="AM202" s="1">
        <f t="shared" si="987"/>
        <v>44.244018667554265</v>
      </c>
      <c r="AN202" s="1">
        <f t="shared" si="987"/>
        <v>42.995380118469015</v>
      </c>
      <c r="AO202" s="1">
        <f t="shared" si="987"/>
        <v>41.728535599588518</v>
      </c>
      <c r="AP202" s="1">
        <f t="shared" si="987"/>
        <v>40.43899974067979</v>
      </c>
      <c r="AQ202" s="1">
        <f t="shared" si="987"/>
        <v>39.125157995686962</v>
      </c>
      <c r="AR202" s="1">
        <f t="shared" si="987"/>
        <v>37.786995893129067</v>
      </c>
      <c r="AS202" s="1">
        <f t="shared" si="987"/>
        <v>36.425308909901695</v>
      </c>
      <c r="AT202" s="1">
        <f t="shared" si="987"/>
        <v>35.041374698977684</v>
      </c>
      <c r="AU202" s="1">
        <f t="shared" si="987"/>
        <v>33.636855291791512</v>
      </c>
      <c r="AV202" s="1">
        <f t="shared" si="987"/>
        <v>32.213787882742963</v>
      </c>
      <c r="AW202" s="1">
        <f t="shared" si="987"/>
        <v>30.774602047989589</v>
      </c>
      <c r="AX202" s="1">
        <f t="shared" si="987"/>
        <v>29.322139977883882</v>
      </c>
      <c r="AY202" s="1">
        <f t="shared" si="987"/>
        <v>27.859671482485155</v>
      </c>
      <c r="AZ202" s="1">
        <f t="shared" si="987"/>
        <v>26.390900389212373</v>
      </c>
      <c r="BA202" s="1">
        <f t="shared" si="987"/>
        <v>24.919960209223628</v>
      </c>
      <c r="BB202" s="1">
        <f t="shared" si="987"/>
        <v>23.451397351764321</v>
      </c>
      <c r="BC202" s="1">
        <f t="shared" si="987"/>
        <v>21.990140503315516</v>
      </c>
      <c r="BD202" s="1">
        <f t="shared" si="987"/>
        <v>20.54145523385554</v>
      </c>
      <c r="BE202" s="1">
        <f t="shared" si="987"/>
        <v>19.110883463816268</v>
      </c>
      <c r="BF202" s="1">
        <f t="shared" si="987"/>
        <v>17.704168104954913</v>
      </c>
      <c r="BG202" s="1">
        <f t="shared" si="987"/>
        <v>16.327163944073433</v>
      </c>
      <c r="BH202" s="1">
        <f t="shared" si="987"/>
        <v>14.985736626726855</v>
      </c>
      <c r="BI202" s="1">
        <f t="shared" si="987"/>
        <v>13.685652366885192</v>
      </c>
      <c r="BJ202" s="1">
        <f t="shared" si="987"/>
        <v>12.432461701998598</v>
      </c>
      <c r="BK202" s="1">
        <f t="shared" si="987"/>
        <v>11.231381176287814</v>
      </c>
      <c r="BL202" s="1">
        <f t="shared" si="987"/>
        <v>10.087177220364561</v>
      </c>
      <c r="BM202" s="1">
        <f t="shared" si="987"/>
        <v>9.0040566664977977</v>
      </c>
      <c r="BN202" s="1">
        <f t="shared" si="987"/>
        <v>7.9855682759404951</v>
      </c>
      <c r="BO202" s="1">
        <f t="shared" si="987"/>
        <v>7.03451935562338</v>
      </c>
      <c r="BP202" s="1">
        <f t="shared" ref="BP202:CU202" si="988">IF(type=1,MAX(BP29-x,(BQ202*p+BQ203*(1-p))*EXP(-ir*t)),MAX(x-BP29,(BQ202*p+BQ203*(1-p))*EXP(-ir*t)))</f>
        <v>6.1529110217498415</v>
      </c>
      <c r="BQ202" s="1">
        <f t="shared" si="988"/>
        <v>5.3418949580063932</v>
      </c>
      <c r="BR202" s="1">
        <f t="shared" si="988"/>
        <v>4.6017536576535418</v>
      </c>
      <c r="BS202" s="1">
        <f t="shared" si="988"/>
        <v>3.9319051788589299</v>
      </c>
      <c r="BT202" s="1">
        <f t="shared" si="988"/>
        <v>3.3309324295315297</v>
      </c>
      <c r="BU202" s="1">
        <f t="shared" si="988"/>
        <v>2.7966359776408414</v>
      </c>
      <c r="BV202" s="1">
        <f t="shared" si="988"/>
        <v>2.3261083980400241</v>
      </c>
      <c r="BW202" s="1">
        <f t="shared" si="988"/>
        <v>1.9158272566940431</v>
      </c>
      <c r="BX202" s="1">
        <f t="shared" si="988"/>
        <v>1.5617630363111448</v>
      </c>
      <c r="BY202" s="1">
        <f t="shared" si="988"/>
        <v>1.2594976625585945</v>
      </c>
      <c r="BZ202" s="1">
        <f t="shared" si="988"/>
        <v>1.0043488368562739</v>
      </c>
      <c r="CA202" s="1">
        <f t="shared" si="988"/>
        <v>0.79149515805688575</v>
      </c>
      <c r="CB202" s="1">
        <f t="shared" si="988"/>
        <v>0.61609705228298217</v>
      </c>
      <c r="CC202" s="1">
        <f t="shared" si="988"/>
        <v>0.47340884529543115</v>
      </c>
      <c r="CD202" s="1">
        <f t="shared" si="988"/>
        <v>0.35887790183077956</v>
      </c>
      <c r="CE202" s="1">
        <f t="shared" si="988"/>
        <v>0.26822759251291445</v>
      </c>
      <c r="CF202" s="1">
        <f t="shared" si="988"/>
        <v>0.19752187563910145</v>
      </c>
      <c r="CG202" s="1">
        <f t="shared" si="988"/>
        <v>0.14321041989602126</v>
      </c>
      <c r="CH202" s="1">
        <f t="shared" si="988"/>
        <v>0.10215435193474742</v>
      </c>
      <c r="CI202" s="1">
        <f t="shared" si="988"/>
        <v>7.1633793756163217E-2</v>
      </c>
      <c r="CJ202" s="1">
        <f t="shared" si="988"/>
        <v>4.9339272259543231E-2</v>
      </c>
      <c r="CK202" s="1">
        <f t="shared" si="988"/>
        <v>3.3349770175179545E-2</v>
      </c>
      <c r="CL202" s="1">
        <f t="shared" si="988"/>
        <v>2.210060419139594E-2</v>
      </c>
      <c r="CM202" s="1">
        <f t="shared" si="988"/>
        <v>1.4344452860243497E-2</v>
      </c>
      <c r="CN202" s="1">
        <f t="shared" si="988"/>
        <v>9.1087332548161551E-3</v>
      </c>
      <c r="CO202" s="1">
        <f t="shared" si="988"/>
        <v>5.6521848839199487E-3</v>
      </c>
      <c r="CP202" s="1">
        <f t="shared" si="988"/>
        <v>3.4230222433306594E-3</v>
      </c>
      <c r="CQ202" s="1">
        <f t="shared" si="988"/>
        <v>2.0204317081096938E-3</v>
      </c>
      <c r="CR202" s="1">
        <f t="shared" si="988"/>
        <v>1.1605814753187747E-3</v>
      </c>
      <c r="CS202" s="1">
        <f t="shared" si="988"/>
        <v>6.4774363174409616E-4</v>
      </c>
      <c r="CT202" s="1">
        <f t="shared" si="988"/>
        <v>3.5063968851294867E-4</v>
      </c>
      <c r="CU202" s="1">
        <f t="shared" si="988"/>
        <v>1.8374253522561427E-4</v>
      </c>
      <c r="CV202" s="1">
        <f t="shared" ref="CV202:EA202" si="989">IF(type=1,MAX(CV29-x,(CW202*p+CW203*(1-p))*EXP(-ir*t)),MAX(x-CV29,(CW202*p+CW203*(1-p))*EXP(-ir*t)))</f>
        <v>9.300882955631733E-5</v>
      </c>
      <c r="CW202" s="1">
        <f t="shared" si="989"/>
        <v>4.537127689385034E-5</v>
      </c>
      <c r="CX202" s="1">
        <f t="shared" si="989"/>
        <v>2.127363447877104E-5</v>
      </c>
      <c r="CY202" s="1">
        <f t="shared" si="989"/>
        <v>9.5594448724522729E-6</v>
      </c>
      <c r="CZ202" s="1">
        <f t="shared" si="989"/>
        <v>4.1031770274616877E-6</v>
      </c>
      <c r="DA202" s="1">
        <f t="shared" si="989"/>
        <v>1.67601984573294E-6</v>
      </c>
      <c r="DB202" s="1">
        <f t="shared" si="989"/>
        <v>6.4871255721104668E-7</v>
      </c>
      <c r="DC202" s="1">
        <f t="shared" si="989"/>
        <v>2.3675473541432487E-7</v>
      </c>
      <c r="DD202" s="1">
        <f t="shared" si="989"/>
        <v>8.1007342939514084E-8</v>
      </c>
      <c r="DE202" s="1">
        <f t="shared" si="989"/>
        <v>2.5810103680028795E-8</v>
      </c>
      <c r="DF202" s="1">
        <f t="shared" si="989"/>
        <v>7.5959259601372732E-9</v>
      </c>
      <c r="DG202" s="1">
        <f t="shared" si="989"/>
        <v>2.0446832658767126E-9</v>
      </c>
      <c r="DH202" s="1">
        <f t="shared" si="989"/>
        <v>4.9731069630565022E-10</v>
      </c>
      <c r="DI202" s="1">
        <f t="shared" si="989"/>
        <v>1.0760870951862089E-10</v>
      </c>
      <c r="DJ202" s="1">
        <f t="shared" si="989"/>
        <v>2.0297138017488161E-11</v>
      </c>
      <c r="DK202" s="1">
        <f t="shared" si="989"/>
        <v>3.2453704527682857E-12</v>
      </c>
      <c r="DL202" s="1">
        <f t="shared" si="989"/>
        <v>4.2239629550022585E-13</v>
      </c>
      <c r="DM202" s="1">
        <f t="shared" si="989"/>
        <v>4.1965365596248056E-14</v>
      </c>
      <c r="DN202" s="1">
        <f t="shared" si="989"/>
        <v>2.8297404210901861E-15</v>
      </c>
      <c r="DO202" s="1">
        <f t="shared" si="989"/>
        <v>9.7157229209712418E-17</v>
      </c>
      <c r="DP202" s="1">
        <f t="shared" si="989"/>
        <v>0</v>
      </c>
      <c r="DQ202" s="1">
        <f t="shared" si="989"/>
        <v>0</v>
      </c>
      <c r="DR202" s="1">
        <f t="shared" si="989"/>
        <v>0</v>
      </c>
      <c r="DS202" s="1">
        <f t="shared" si="989"/>
        <v>0</v>
      </c>
      <c r="DT202" s="1">
        <f t="shared" si="989"/>
        <v>0</v>
      </c>
      <c r="DU202" s="1">
        <f t="shared" si="989"/>
        <v>0</v>
      </c>
      <c r="DV202" s="1">
        <f t="shared" si="989"/>
        <v>0</v>
      </c>
      <c r="DW202" s="1">
        <f t="shared" si="989"/>
        <v>0</v>
      </c>
      <c r="DX202" s="1">
        <f t="shared" si="989"/>
        <v>0</v>
      </c>
      <c r="DY202" s="1">
        <f t="shared" si="989"/>
        <v>0</v>
      </c>
      <c r="DZ202" s="1">
        <f t="shared" si="989"/>
        <v>0</v>
      </c>
      <c r="EA202" s="1">
        <f t="shared" si="989"/>
        <v>0</v>
      </c>
      <c r="EB202" s="1">
        <f t="shared" ref="EB202:FG202" si="990">IF(type=1,MAX(EB29-x,(EC202*p+EC203*(1-p))*EXP(-ir*t)),MAX(x-EB29,(EC202*p+EC203*(1-p))*EXP(-ir*t)))</f>
        <v>0</v>
      </c>
      <c r="EC202" s="1">
        <f t="shared" si="990"/>
        <v>0</v>
      </c>
      <c r="ED202" s="1">
        <f t="shared" si="990"/>
        <v>0</v>
      </c>
      <c r="EE202" s="1">
        <f t="shared" si="990"/>
        <v>0</v>
      </c>
      <c r="EF202" s="1">
        <f t="shared" si="990"/>
        <v>0</v>
      </c>
      <c r="EG202" s="1">
        <f t="shared" si="990"/>
        <v>0</v>
      </c>
      <c r="EH202" s="1">
        <f t="shared" si="990"/>
        <v>0</v>
      </c>
      <c r="EI202" s="1">
        <f t="shared" si="990"/>
        <v>0</v>
      </c>
      <c r="EJ202" s="1">
        <f t="shared" si="990"/>
        <v>0</v>
      </c>
      <c r="EK202" s="1">
        <f t="shared" si="990"/>
        <v>0</v>
      </c>
      <c r="EL202" s="1">
        <f t="shared" si="990"/>
        <v>0</v>
      </c>
      <c r="EM202" s="1">
        <f t="shared" si="990"/>
        <v>0</v>
      </c>
      <c r="EN202" s="1">
        <f t="shared" si="990"/>
        <v>0</v>
      </c>
      <c r="EO202" s="1">
        <f t="shared" si="990"/>
        <v>0</v>
      </c>
      <c r="EP202" s="1">
        <f t="shared" si="990"/>
        <v>0</v>
      </c>
      <c r="EQ202" s="1">
        <f t="shared" si="990"/>
        <v>0</v>
      </c>
      <c r="ER202" s="1">
        <f t="shared" si="990"/>
        <v>0</v>
      </c>
      <c r="ES202" s="1">
        <f t="shared" si="990"/>
        <v>0</v>
      </c>
      <c r="ET202" s="1">
        <f t="shared" si="990"/>
        <v>0</v>
      </c>
      <c r="EU202" s="1">
        <f t="shared" si="990"/>
        <v>0</v>
      </c>
      <c r="EV202" s="1">
        <f t="shared" si="990"/>
        <v>0</v>
      </c>
      <c r="EW202" s="1">
        <f t="shared" si="990"/>
        <v>0</v>
      </c>
      <c r="EX202" s="1">
        <f t="shared" si="990"/>
        <v>0</v>
      </c>
      <c r="EY202" s="1">
        <f t="shared" si="990"/>
        <v>0</v>
      </c>
      <c r="EZ202" s="1">
        <f t="shared" si="990"/>
        <v>0</v>
      </c>
      <c r="FA202" s="1">
        <f t="shared" si="990"/>
        <v>0</v>
      </c>
      <c r="FB202" s="1">
        <f t="shared" si="990"/>
        <v>0</v>
      </c>
      <c r="FC202" s="1">
        <f t="shared" si="990"/>
        <v>0</v>
      </c>
      <c r="FD202" s="1">
        <f t="shared" si="990"/>
        <v>0</v>
      </c>
      <c r="FE202" s="1">
        <f t="shared" si="990"/>
        <v>0</v>
      </c>
      <c r="FF202" s="1">
        <f t="shared" si="990"/>
        <v>0</v>
      </c>
      <c r="FG202" s="1">
        <f t="shared" si="990"/>
        <v>0</v>
      </c>
      <c r="FH202" s="1">
        <f t="shared" ref="FH202:FQ202" si="991">IF(type=1,MAX(FH29-x,(FI202*p+FI203*(1-p))*EXP(-ir*t)),MAX(x-FH29,(FI202*p+FI203*(1-p))*EXP(-ir*t)))</f>
        <v>0</v>
      </c>
      <c r="FI202" s="1">
        <f t="shared" si="991"/>
        <v>0</v>
      </c>
      <c r="FJ202" s="1">
        <f t="shared" si="991"/>
        <v>0</v>
      </c>
      <c r="FK202" s="1">
        <f t="shared" si="991"/>
        <v>0</v>
      </c>
      <c r="FL202" s="1">
        <f t="shared" si="991"/>
        <v>0</v>
      </c>
      <c r="FM202" s="1">
        <f t="shared" si="991"/>
        <v>0</v>
      </c>
      <c r="FN202" s="1">
        <f t="shared" si="991"/>
        <v>0</v>
      </c>
      <c r="FO202" s="1">
        <f t="shared" si="991"/>
        <v>0</v>
      </c>
      <c r="FP202" s="1">
        <f t="shared" si="991"/>
        <v>0</v>
      </c>
      <c r="FQ202" s="1">
        <f t="shared" si="991"/>
        <v>0</v>
      </c>
      <c r="FR202" s="1">
        <f t="shared" ref="FR202:FR265" si="992">IF(type=1,MAX(FR29-x,0),MAX(x-FR29,0))</f>
        <v>0</v>
      </c>
      <c r="FS202" s="1">
        <f>FR202*FS29</f>
        <v>0</v>
      </c>
    </row>
    <row r="203" spans="3:176" x14ac:dyDescent="0.15">
      <c r="C203" s="6">
        <v>1</v>
      </c>
      <c r="D203" s="1"/>
      <c r="E203" s="1">
        <f t="shared" ref="E203:AJ203" si="993">IF(type=1,MAX(E30-x,(F203*p+F204*(1-p))*EXP(-ir*t)),MAX(x-E30,(F203*p+F204*(1-p))*EXP(-ir*t)))</f>
        <v>75.588204380287877</v>
      </c>
      <c r="F203" s="1">
        <f t="shared" si="993"/>
        <v>75.003778450652732</v>
      </c>
      <c r="G203" s="1">
        <f t="shared" si="993"/>
        <v>74.404429312326883</v>
      </c>
      <c r="H203" s="1">
        <f t="shared" si="993"/>
        <v>73.789775592055932</v>
      </c>
      <c r="I203" s="1">
        <f t="shared" si="993"/>
        <v>73.159426170221806</v>
      </c>
      <c r="J203" s="1">
        <f t="shared" si="993"/>
        <v>72.512979931764875</v>
      </c>
      <c r="K203" s="1">
        <f t="shared" si="993"/>
        <v>71.858434493458489</v>
      </c>
      <c r="L203" s="1">
        <f t="shared" si="993"/>
        <v>71.233799370969251</v>
      </c>
      <c r="M203" s="1">
        <f t="shared" si="993"/>
        <v>70.592902089896754</v>
      </c>
      <c r="N203" s="1">
        <f t="shared" si="993"/>
        <v>69.935338694068392</v>
      </c>
      <c r="O203" s="1">
        <f t="shared" si="993"/>
        <v>69.260695199996817</v>
      </c>
      <c r="P203" s="1">
        <f t="shared" si="993"/>
        <v>68.56854734912713</v>
      </c>
      <c r="Q203" s="1">
        <f t="shared" si="993"/>
        <v>67.858460355012355</v>
      </c>
      <c r="R203" s="1">
        <f t="shared" si="993"/>
        <v>67.129988646266639</v>
      </c>
      <c r="S203" s="1">
        <f t="shared" si="993"/>
        <v>66.382675607039388</v>
      </c>
      <c r="T203" s="1">
        <f t="shared" si="993"/>
        <v>65.616053318440279</v>
      </c>
      <c r="U203" s="1">
        <f t="shared" si="993"/>
        <v>64.829642307513367</v>
      </c>
      <c r="V203" s="1">
        <f t="shared" si="993"/>
        <v>64.022951316284491</v>
      </c>
      <c r="W203" s="1">
        <f t="shared" si="993"/>
        <v>63.195477114433416</v>
      </c>
      <c r="X203" s="1">
        <f t="shared" si="993"/>
        <v>62.346704399553637</v>
      </c>
      <c r="Y203" s="1">
        <f t="shared" si="993"/>
        <v>61.476105866502557</v>
      </c>
      <c r="Z203" s="1">
        <f t="shared" si="993"/>
        <v>60.583142595885178</v>
      </c>
      <c r="AA203" s="1">
        <f t="shared" si="993"/>
        <v>59.667265035758</v>
      </c>
      <c r="AB203" s="1">
        <f t="shared" si="993"/>
        <v>58.727915072750477</v>
      </c>
      <c r="AC203" s="1">
        <f t="shared" si="993"/>
        <v>57.76453008126618</v>
      </c>
      <c r="AD203" s="1">
        <f t="shared" si="993"/>
        <v>56.776550521238867</v>
      </c>
      <c r="AE203" s="1">
        <f t="shared" si="993"/>
        <v>55.763433813112009</v>
      </c>
      <c r="AF203" s="1">
        <f t="shared" si="993"/>
        <v>54.724679125837561</v>
      </c>
      <c r="AG203" s="1">
        <f t="shared" si="993"/>
        <v>53.659870712645436</v>
      </c>
      <c r="AH203" s="1">
        <f t="shared" si="993"/>
        <v>52.56875180309806</v>
      </c>
      <c r="AI203" s="1">
        <f t="shared" si="993"/>
        <v>51.451346572095737</v>
      </c>
      <c r="AJ203" s="1">
        <f t="shared" si="993"/>
        <v>50.308152285921224</v>
      </c>
      <c r="AK203" s="1">
        <f t="shared" ref="AK203:BP203" si="994">IF(type=1,MAX(AK30-x,(AL203*p+AL204*(1-p))*EXP(-ir*t)),MAX(x-AK30,(AL203*p+AL204*(1-p))*EXP(-ir*t)))</f>
        <v>49.140420046295858</v>
      </c>
      <c r="AL203" s="1">
        <f t="shared" si="994"/>
        <v>47.950509622974828</v>
      </c>
      <c r="AM203" s="1">
        <f t="shared" si="994"/>
        <v>46.742187067723805</v>
      </c>
      <c r="AN203" s="1">
        <f t="shared" si="994"/>
        <v>45.520398749249956</v>
      </c>
      <c r="AO203" s="1">
        <f t="shared" si="994"/>
        <v>44.289183258550196</v>
      </c>
      <c r="AP203" s="1">
        <f t="shared" si="994"/>
        <v>43.04423575292585</v>
      </c>
      <c r="AQ203" s="1">
        <f t="shared" si="994"/>
        <v>41.778197225585593</v>
      </c>
      <c r="AR203" s="1">
        <f t="shared" si="994"/>
        <v>40.48785204355891</v>
      </c>
      <c r="AS203" s="1">
        <f t="shared" si="994"/>
        <v>39.172375777914418</v>
      </c>
      <c r="AT203" s="1">
        <f t="shared" si="994"/>
        <v>37.832082228244097</v>
      </c>
      <c r="AU203" s="1">
        <f t="shared" si="994"/>
        <v>36.467865470162934</v>
      </c>
      <c r="AV203" s="1">
        <f t="shared" si="994"/>
        <v>35.08101341425381</v>
      </c>
      <c r="AW203" s="1">
        <f t="shared" si="994"/>
        <v>33.673172150504207</v>
      </c>
      <c r="AX203" s="1">
        <f t="shared" si="994"/>
        <v>32.246360164250198</v>
      </c>
      <c r="AY203" s="1">
        <f t="shared" si="994"/>
        <v>30.8029938082251</v>
      </c>
      <c r="AZ203" s="1">
        <f t="shared" si="994"/>
        <v>29.34591092533881</v>
      </c>
      <c r="BA203" s="1">
        <f t="shared" si="994"/>
        <v>27.878387981615603</v>
      </c>
      <c r="BB203" s="1">
        <f t="shared" si="994"/>
        <v>26.404148181887546</v>
      </c>
      <c r="BC203" s="1">
        <f t="shared" si="994"/>
        <v>24.927358508817701</v>
      </c>
      <c r="BD203" s="1">
        <f t="shared" si="994"/>
        <v>23.452613855735695</v>
      </c>
      <c r="BE203" s="1">
        <f t="shared" si="994"/>
        <v>21.984906743742084</v>
      </c>
      <c r="BF203" s="1">
        <f t="shared" si="994"/>
        <v>20.529581576794271</v>
      </c>
      <c r="BG203" s="1">
        <f t="shared" si="994"/>
        <v>19.092272992479579</v>
      </c>
      <c r="BH203" s="1">
        <f t="shared" si="994"/>
        <v>17.678828589868719</v>
      </c>
      <c r="BI203" s="1">
        <f t="shared" si="994"/>
        <v>16.295217123932161</v>
      </c>
      <c r="BJ203" s="1">
        <f t="shared" si="994"/>
        <v>14.947424100645385</v>
      </c>
      <c r="BK203" s="1">
        <f t="shared" si="994"/>
        <v>13.641337530941794</v>
      </c>
      <c r="BL203" s="1">
        <f t="shared" si="994"/>
        <v>12.382627343487206</v>
      </c>
      <c r="BM203" s="1">
        <f t="shared" si="994"/>
        <v>11.176622555845507</v>
      </c>
      <c r="BN203" s="1">
        <f t="shared" si="994"/>
        <v>10.028190709036148</v>
      </c>
      <c r="BO203" s="1">
        <f t="shared" si="994"/>
        <v>8.9416242437503914</v>
      </c>
      <c r="BP203" s="1">
        <f t="shared" si="994"/>
        <v>7.9205384178615645</v>
      </c>
      <c r="BQ203" s="1">
        <f t="shared" ref="BQ203:CV203" si="995">IF(type=1,MAX(BQ30-x,(BR203*p+BR204*(1-p))*EXP(-ir*t)),MAX(x-BQ30,(BR203*p+BR204*(1-p))*EXP(-ir*t)))</f>
        <v>6.9677850348138888</v>
      </c>
      <c r="BR203" s="1">
        <f t="shared" si="995"/>
        <v>6.0853856908394315</v>
      </c>
      <c r="BS203" s="1">
        <f t="shared" si="995"/>
        <v>5.27448749141824</v>
      </c>
      <c r="BT203" s="1">
        <f t="shared" si="995"/>
        <v>4.5353432800920892</v>
      </c>
      <c r="BU203" s="1">
        <f t="shared" si="995"/>
        <v>3.8673174161756134</v>
      </c>
      <c r="BV203" s="1">
        <f t="shared" si="995"/>
        <v>3.2689170816842785</v>
      </c>
      <c r="BW203" s="1">
        <f t="shared" si="995"/>
        <v>2.7378480373688521</v>
      </c>
      <c r="BX203" s="1">
        <f t="shared" si="995"/>
        <v>2.2710927238424512</v>
      </c>
      <c r="BY203" s="1">
        <f t="shared" si="995"/>
        <v>1.865007654298428</v>
      </c>
      <c r="BZ203" s="1">
        <f t="shared" si="995"/>
        <v>1.5154362084656097</v>
      </c>
      <c r="CA203" s="1">
        <f t="shared" si="995"/>
        <v>1.2178322544734501</v>
      </c>
      <c r="CB203" s="1">
        <f t="shared" si="995"/>
        <v>0.96738954082821182</v>
      </c>
      <c r="CC203" s="1">
        <f t="shared" si="995"/>
        <v>0.75917155954301818</v>
      </c>
      <c r="CD203" s="1">
        <f t="shared" si="995"/>
        <v>0.58823662180815006</v>
      </c>
      <c r="CE203" s="1">
        <f t="shared" si="995"/>
        <v>0.44975323191566891</v>
      </c>
      <c r="CF203" s="1">
        <f t="shared" si="995"/>
        <v>0.3391014913179537</v>
      </c>
      <c r="CG203" s="1">
        <f t="shared" si="995"/>
        <v>0.25195717997729888</v>
      </c>
      <c r="CH203" s="1">
        <f t="shared" si="995"/>
        <v>0.18435628251549632</v>
      </c>
      <c r="CI203" s="1">
        <f t="shared" si="995"/>
        <v>0.13273896212241315</v>
      </c>
      <c r="CJ203" s="1">
        <f t="shared" si="995"/>
        <v>9.3973230504275806E-2</v>
      </c>
      <c r="CK203" s="1">
        <f t="shared" si="995"/>
        <v>6.5359710661890322E-2</v>
      </c>
      <c r="CL203" s="1">
        <f t="shared" si="995"/>
        <v>4.4619846866550933E-2</v>
      </c>
      <c r="CM203" s="1">
        <f t="shared" si="995"/>
        <v>2.9870612867571519E-2</v>
      </c>
      <c r="CN203" s="1">
        <f t="shared" si="995"/>
        <v>1.9589166610388828E-2</v>
      </c>
      <c r="CO203" s="1">
        <f t="shared" si="995"/>
        <v>1.2570992911175085E-2</v>
      </c>
      <c r="CP203" s="1">
        <f t="shared" si="995"/>
        <v>7.8848915125103222E-3</v>
      </c>
      <c r="CQ203" s="1">
        <f t="shared" si="995"/>
        <v>4.8277590547274657E-3</v>
      </c>
      <c r="CR203" s="1">
        <f t="shared" si="995"/>
        <v>2.8815487759170895E-3</v>
      </c>
      <c r="CS203" s="1">
        <f t="shared" si="995"/>
        <v>1.6741470174573326E-3</v>
      </c>
      <c r="CT203" s="1">
        <f t="shared" si="995"/>
        <v>9.4525371803422416E-4</v>
      </c>
      <c r="CU203" s="1">
        <f t="shared" si="995"/>
        <v>5.1775669710833023E-4</v>
      </c>
      <c r="CV203" s="1">
        <f t="shared" si="995"/>
        <v>2.7459144967762123E-4</v>
      </c>
      <c r="CW203" s="1">
        <f t="shared" ref="CW203:EB203" si="996">IF(type=1,MAX(CW30-x,(CX203*p+CX204*(1-p))*EXP(-ir*t)),MAX(x-CW30,(CX203*p+CX204*(1-p))*EXP(-ir*t)))</f>
        <v>1.4070469987517947E-4</v>
      </c>
      <c r="CX203" s="1">
        <f t="shared" si="996"/>
        <v>6.9497367646025455E-5</v>
      </c>
      <c r="CY203" s="1">
        <f t="shared" si="996"/>
        <v>3.300116291014252E-5</v>
      </c>
      <c r="CZ203" s="1">
        <f t="shared" si="996"/>
        <v>1.5021706604518523E-5</v>
      </c>
      <c r="DA203" s="1">
        <f t="shared" si="996"/>
        <v>6.5329069506081864E-6</v>
      </c>
      <c r="DB203" s="1">
        <f t="shared" si="996"/>
        <v>2.7043780188852625E-6</v>
      </c>
      <c r="DC203" s="1">
        <f t="shared" si="996"/>
        <v>1.0610771295946873E-6</v>
      </c>
      <c r="DD203" s="1">
        <f t="shared" si="996"/>
        <v>3.9265057595987995E-7</v>
      </c>
      <c r="DE203" s="1">
        <f t="shared" si="996"/>
        <v>1.362553747787315E-7</v>
      </c>
      <c r="DF203" s="1">
        <f t="shared" si="996"/>
        <v>4.4040464645802627E-8</v>
      </c>
      <c r="DG203" s="1">
        <f t="shared" si="996"/>
        <v>1.3151931391465484E-8</v>
      </c>
      <c r="DH203" s="1">
        <f t="shared" si="996"/>
        <v>3.5933378764830745E-9</v>
      </c>
      <c r="DI203" s="1">
        <f t="shared" si="996"/>
        <v>8.8732450288922088E-10</v>
      </c>
      <c r="DJ203" s="1">
        <f t="shared" si="996"/>
        <v>1.9498775297673633E-10</v>
      </c>
      <c r="DK203" s="1">
        <f t="shared" si="996"/>
        <v>3.7361632132217918E-11</v>
      </c>
      <c r="DL203" s="1">
        <f t="shared" si="996"/>
        <v>6.0703794963997416E-12</v>
      </c>
      <c r="DM203" s="1">
        <f t="shared" si="996"/>
        <v>8.0309207296911857E-13</v>
      </c>
      <c r="DN203" s="1">
        <f t="shared" si="996"/>
        <v>8.1127303561094967E-14</v>
      </c>
      <c r="DO203" s="1">
        <f t="shared" si="996"/>
        <v>5.5640978942980544E-15</v>
      </c>
      <c r="DP203" s="1">
        <f t="shared" si="996"/>
        <v>1.9437537717236892E-16</v>
      </c>
      <c r="DQ203" s="1">
        <f t="shared" si="996"/>
        <v>0</v>
      </c>
      <c r="DR203" s="1">
        <f t="shared" si="996"/>
        <v>0</v>
      </c>
      <c r="DS203" s="1">
        <f t="shared" si="996"/>
        <v>0</v>
      </c>
      <c r="DT203" s="1">
        <f t="shared" si="996"/>
        <v>0</v>
      </c>
      <c r="DU203" s="1">
        <f t="shared" si="996"/>
        <v>0</v>
      </c>
      <c r="DV203" s="1">
        <f t="shared" si="996"/>
        <v>0</v>
      </c>
      <c r="DW203" s="1">
        <f t="shared" si="996"/>
        <v>0</v>
      </c>
      <c r="DX203" s="1">
        <f t="shared" si="996"/>
        <v>0</v>
      </c>
      <c r="DY203" s="1">
        <f t="shared" si="996"/>
        <v>0</v>
      </c>
      <c r="DZ203" s="1">
        <f t="shared" si="996"/>
        <v>0</v>
      </c>
      <c r="EA203" s="1">
        <f t="shared" si="996"/>
        <v>0</v>
      </c>
      <c r="EB203" s="1">
        <f t="shared" si="996"/>
        <v>0</v>
      </c>
      <c r="EC203" s="1">
        <f t="shared" ref="EC203:FH203" si="997">IF(type=1,MAX(EC30-x,(ED203*p+ED204*(1-p))*EXP(-ir*t)),MAX(x-EC30,(ED203*p+ED204*(1-p))*EXP(-ir*t)))</f>
        <v>0</v>
      </c>
      <c r="ED203" s="1">
        <f t="shared" si="997"/>
        <v>0</v>
      </c>
      <c r="EE203" s="1">
        <f t="shared" si="997"/>
        <v>0</v>
      </c>
      <c r="EF203" s="1">
        <f t="shared" si="997"/>
        <v>0</v>
      </c>
      <c r="EG203" s="1">
        <f t="shared" si="997"/>
        <v>0</v>
      </c>
      <c r="EH203" s="1">
        <f t="shared" si="997"/>
        <v>0</v>
      </c>
      <c r="EI203" s="1">
        <f t="shared" si="997"/>
        <v>0</v>
      </c>
      <c r="EJ203" s="1">
        <f t="shared" si="997"/>
        <v>0</v>
      </c>
      <c r="EK203" s="1">
        <f t="shared" si="997"/>
        <v>0</v>
      </c>
      <c r="EL203" s="1">
        <f t="shared" si="997"/>
        <v>0</v>
      </c>
      <c r="EM203" s="1">
        <f t="shared" si="997"/>
        <v>0</v>
      </c>
      <c r="EN203" s="1">
        <f t="shared" si="997"/>
        <v>0</v>
      </c>
      <c r="EO203" s="1">
        <f t="shared" si="997"/>
        <v>0</v>
      </c>
      <c r="EP203" s="1">
        <f t="shared" si="997"/>
        <v>0</v>
      </c>
      <c r="EQ203" s="1">
        <f t="shared" si="997"/>
        <v>0</v>
      </c>
      <c r="ER203" s="1">
        <f t="shared" si="997"/>
        <v>0</v>
      </c>
      <c r="ES203" s="1">
        <f t="shared" si="997"/>
        <v>0</v>
      </c>
      <c r="ET203" s="1">
        <f t="shared" si="997"/>
        <v>0</v>
      </c>
      <c r="EU203" s="1">
        <f t="shared" si="997"/>
        <v>0</v>
      </c>
      <c r="EV203" s="1">
        <f t="shared" si="997"/>
        <v>0</v>
      </c>
      <c r="EW203" s="1">
        <f t="shared" si="997"/>
        <v>0</v>
      </c>
      <c r="EX203" s="1">
        <f t="shared" si="997"/>
        <v>0</v>
      </c>
      <c r="EY203" s="1">
        <f t="shared" si="997"/>
        <v>0</v>
      </c>
      <c r="EZ203" s="1">
        <f t="shared" si="997"/>
        <v>0</v>
      </c>
      <c r="FA203" s="1">
        <f t="shared" si="997"/>
        <v>0</v>
      </c>
      <c r="FB203" s="1">
        <f t="shared" si="997"/>
        <v>0</v>
      </c>
      <c r="FC203" s="1">
        <f t="shared" si="997"/>
        <v>0</v>
      </c>
      <c r="FD203" s="1">
        <f t="shared" si="997"/>
        <v>0</v>
      </c>
      <c r="FE203" s="1">
        <f t="shared" si="997"/>
        <v>0</v>
      </c>
      <c r="FF203" s="1">
        <f t="shared" si="997"/>
        <v>0</v>
      </c>
      <c r="FG203" s="1">
        <f t="shared" si="997"/>
        <v>0</v>
      </c>
      <c r="FH203" s="1">
        <f t="shared" si="997"/>
        <v>0</v>
      </c>
      <c r="FI203" s="1">
        <f t="shared" ref="FI203:FQ203" si="998">IF(type=1,MAX(FI30-x,(FJ203*p+FJ204*(1-p))*EXP(-ir*t)),MAX(x-FI30,(FJ203*p+FJ204*(1-p))*EXP(-ir*t)))</f>
        <v>0</v>
      </c>
      <c r="FJ203" s="1">
        <f t="shared" si="998"/>
        <v>0</v>
      </c>
      <c r="FK203" s="1">
        <f t="shared" si="998"/>
        <v>0</v>
      </c>
      <c r="FL203" s="1">
        <f t="shared" si="998"/>
        <v>0</v>
      </c>
      <c r="FM203" s="1">
        <f t="shared" si="998"/>
        <v>0</v>
      </c>
      <c r="FN203" s="1">
        <f t="shared" si="998"/>
        <v>0</v>
      </c>
      <c r="FO203" s="1">
        <f t="shared" si="998"/>
        <v>0</v>
      </c>
      <c r="FP203" s="1">
        <f t="shared" si="998"/>
        <v>0</v>
      </c>
      <c r="FQ203" s="1">
        <f t="shared" si="998"/>
        <v>0</v>
      </c>
      <c r="FR203" s="1">
        <f t="shared" si="992"/>
        <v>0</v>
      </c>
      <c r="FS203" s="1">
        <f t="shared" ref="FS203:FS266" si="999">FR203*FS30</f>
        <v>0</v>
      </c>
    </row>
    <row r="204" spans="3:176" x14ac:dyDescent="0.15">
      <c r="C204" s="6">
        <v>2</v>
      </c>
      <c r="D204" s="1"/>
      <c r="E204" s="1"/>
      <c r="F204" s="1">
        <f t="shared" ref="F204:AK204" si="1000">IF(type=1,MAX(F31-x,(G204*p+G205*(1-p))*EXP(-ir*t)),MAX(x-F31,(G204*p+G205*(1-p))*EXP(-ir*t)))</f>
        <v>76.161622327214999</v>
      </c>
      <c r="G204" s="1">
        <f t="shared" si="1000"/>
        <v>75.591863016710448</v>
      </c>
      <c r="H204" s="1">
        <f t="shared" si="1000"/>
        <v>75.007555321126546</v>
      </c>
      <c r="I204" s="1">
        <f t="shared" si="1000"/>
        <v>74.408327446192544</v>
      </c>
      <c r="J204" s="1">
        <f t="shared" si="1000"/>
        <v>73.793798096074198</v>
      </c>
      <c r="K204" s="1">
        <f t="shared" si="1000"/>
        <v>73.163576230552181</v>
      </c>
      <c r="L204" s="1">
        <f t="shared" si="1000"/>
        <v>72.528125719888351</v>
      </c>
      <c r="M204" s="1">
        <f t="shared" si="1000"/>
        <v>71.919361102237048</v>
      </c>
      <c r="N204" s="1">
        <f t="shared" si="1000"/>
        <v>71.294728085605755</v>
      </c>
      <c r="O204" s="1">
        <f t="shared" si="1000"/>
        <v>70.653832487851275</v>
      </c>
      <c r="P204" s="1">
        <f t="shared" si="1000"/>
        <v>69.996270340981127</v>
      </c>
      <c r="Q204" s="1">
        <f t="shared" si="1000"/>
        <v>69.321627648317303</v>
      </c>
      <c r="R204" s="1">
        <f t="shared" si="1000"/>
        <v>68.629480135735392</v>
      </c>
      <c r="S204" s="1">
        <f t="shared" si="1000"/>
        <v>67.919392996935599</v>
      </c>
      <c r="T204" s="1">
        <f t="shared" si="1000"/>
        <v>67.190920632803468</v>
      </c>
      <c r="U204" s="1">
        <f t="shared" si="1000"/>
        <v>66.443606385123459</v>
      </c>
      <c r="V204" s="1">
        <f t="shared" si="1000"/>
        <v>65.676982265322593</v>
      </c>
      <c r="W204" s="1">
        <f t="shared" si="1000"/>
        <v>64.890568679748057</v>
      </c>
      <c r="X204" s="1">
        <f t="shared" si="1000"/>
        <v>64.083874154634444</v>
      </c>
      <c r="Y204" s="1">
        <f t="shared" si="1000"/>
        <v>63.256395067210534</v>
      </c>
      <c r="Z204" s="1">
        <f t="shared" si="1000"/>
        <v>62.407615395959425</v>
      </c>
      <c r="AA204" s="1">
        <f t="shared" si="1000"/>
        <v>61.5370065161257</v>
      </c>
      <c r="AB204" s="1">
        <f t="shared" si="1000"/>
        <v>60.644027092617193</v>
      </c>
      <c r="AC204" s="1">
        <f t="shared" si="1000"/>
        <v>59.728123174345448</v>
      </c>
      <c r="AD204" s="1">
        <f t="shared" si="1000"/>
        <v>58.788728697410818</v>
      </c>
      <c r="AE204" s="1">
        <f t="shared" si="1000"/>
        <v>57.825266810399015</v>
      </c>
      <c r="AF204" s="1">
        <f t="shared" si="1000"/>
        <v>56.837152845041061</v>
      </c>
      <c r="AG204" s="1">
        <f t="shared" si="1000"/>
        <v>55.823800571983867</v>
      </c>
      <c r="AH204" s="1">
        <f t="shared" si="1000"/>
        <v>54.784635007446639</v>
      </c>
      <c r="AI204" s="1">
        <f t="shared" si="1000"/>
        <v>53.71911827465572</v>
      </c>
      <c r="AJ204" s="1">
        <f t="shared" si="1000"/>
        <v>52.626801472286949</v>
      </c>
      <c r="AK204" s="1">
        <f t="shared" si="1000"/>
        <v>51.507428342976411</v>
      </c>
      <c r="AL204" s="1">
        <f t="shared" ref="AL204:BQ204" si="1001">IF(type=1,MAX(AL31-x,(AM204*p+AM205*(1-p))*EXP(-ir*t)),MAX(x-AL31,(AM204*p+AM205*(1-p))*EXP(-ir*t)))</f>
        <v>50.36114210486749</v>
      </c>
      <c r="AM204" s="1">
        <f t="shared" si="1001"/>
        <v>49.188897725308919</v>
      </c>
      <c r="AN204" s="1">
        <f t="shared" si="1001"/>
        <v>47.993283300484698</v>
      </c>
      <c r="AO204" s="1">
        <f t="shared" si="1001"/>
        <v>46.780156078244993</v>
      </c>
      <c r="AP204" s="1">
        <f t="shared" si="1001"/>
        <v>45.561900615527541</v>
      </c>
      <c r="AQ204" s="1">
        <f t="shared" si="1001"/>
        <v>44.337263534538067</v>
      </c>
      <c r="AR204" s="1">
        <f t="shared" si="1001"/>
        <v>43.09473784047853</v>
      </c>
      <c r="AS204" s="1">
        <f t="shared" si="1001"/>
        <v>41.828714680098699</v>
      </c>
      <c r="AT204" s="1">
        <f t="shared" si="1001"/>
        <v>40.537230879016967</v>
      </c>
      <c r="AU204" s="1">
        <f t="shared" si="1001"/>
        <v>39.220020157558409</v>
      </c>
      <c r="AV204" s="1">
        <f t="shared" si="1001"/>
        <v>37.877583316966316</v>
      </c>
      <c r="AW204" s="1">
        <f t="shared" si="1001"/>
        <v>36.510850895954398</v>
      </c>
      <c r="AX204" s="1">
        <f t="shared" si="1001"/>
        <v>35.121097621279802</v>
      </c>
      <c r="AY204" s="1">
        <f t="shared" si="1001"/>
        <v>33.709945376495988</v>
      </c>
      <c r="AZ204" s="1">
        <f t="shared" si="1001"/>
        <v>32.279390539241938</v>
      </c>
      <c r="BA204" s="1">
        <f t="shared" si="1001"/>
        <v>30.831834108674869</v>
      </c>
      <c r="BB204" s="1">
        <f t="shared" si="1001"/>
        <v>29.370107866394928</v>
      </c>
      <c r="BC204" s="1">
        <f t="shared" si="1001"/>
        <v>27.897493573897457</v>
      </c>
      <c r="BD204" s="1">
        <f t="shared" si="1001"/>
        <v>26.417732915927264</v>
      </c>
      <c r="BE204" s="1">
        <f t="shared" si="1001"/>
        <v>24.935026039096535</v>
      </c>
      <c r="BF204" s="1">
        <f t="shared" si="1001"/>
        <v>23.454016712019811</v>
      </c>
      <c r="BG204" s="1">
        <f t="shared" si="1001"/>
        <v>21.979762456030244</v>
      </c>
      <c r="BH204" s="1">
        <f t="shared" si="1001"/>
        <v>20.517688480217405</v>
      </c>
      <c r="BI204" s="1">
        <f t="shared" si="1001"/>
        <v>19.07352489426729</v>
      </c>
      <c r="BJ204" s="1">
        <f t="shared" si="1001"/>
        <v>17.653227444626626</v>
      </c>
      <c r="BK204" s="1">
        <f t="shared" si="1001"/>
        <v>16.262882885297305</v>
      </c>
      <c r="BL204" s="1">
        <f t="shared" si="1001"/>
        <v>14.908601001334084</v>
      </c>
      <c r="BM204" s="1">
        <f t="shared" si="1001"/>
        <v>13.596396187618291</v>
      </c>
      <c r="BN204" s="1">
        <f t="shared" si="1001"/>
        <v>12.332062279616437</v>
      </c>
      <c r="BO204" s="1">
        <f t="shared" si="1001"/>
        <v>11.121044970683007</v>
      </c>
      <c r="BP204" s="1">
        <f t="shared" si="1001"/>
        <v>9.9683165757392231</v>
      </c>
      <c r="BQ204" s="1">
        <f t="shared" si="1001"/>
        <v>8.8782580738977419</v>
      </c>
      <c r="BR204" s="1">
        <f t="shared" ref="BR204:CW204" si="1002">IF(type=1,MAX(BR31-x,(BS204*p+BS205*(1-p))*EXP(-ir*t)),MAX(x-BR31,(BS204*p+BS205*(1-p))*EXP(-ir*t)))</f>
        <v>7.8545532639300477</v>
      </c>
      <c r="BS204" s="1">
        <f t="shared" si="1002"/>
        <v>6.9000995003854193</v>
      </c>
      <c r="BT204" s="1">
        <f t="shared" si="1002"/>
        <v>6.016938869931125</v>
      </c>
      <c r="BU204" s="1">
        <f t="shared" si="1002"/>
        <v>5.2062128588720284</v>
      </c>
      <c r="BV204" s="1">
        <f t="shared" si="1002"/>
        <v>4.4681426052675652</v>
      </c>
      <c r="BW204" s="1">
        <f t="shared" si="1002"/>
        <v>3.8020357763830441</v>
      </c>
      <c r="BX204" s="1">
        <f t="shared" si="1002"/>
        <v>3.2063200145912396</v>
      </c>
      <c r="BY204" s="1">
        <f t="shared" si="1002"/>
        <v>2.6786017958789521</v>
      </c>
      <c r="BZ204" s="1">
        <f t="shared" si="1002"/>
        <v>2.2157484823939475</v>
      </c>
      <c r="CA204" s="1">
        <f t="shared" si="1002"/>
        <v>1.8139903592134503</v>
      </c>
      <c r="CB204" s="1">
        <f t="shared" si="1002"/>
        <v>1.4690385636106666</v>
      </c>
      <c r="CC204" s="1">
        <f t="shared" si="1002"/>
        <v>1.1762140870074207</v>
      </c>
      <c r="CD204" s="1">
        <f t="shared" si="1002"/>
        <v>0.93058250698971279</v>
      </c>
      <c r="CE204" s="1">
        <f t="shared" si="1002"/>
        <v>0.727088843147638</v>
      </c>
      <c r="CF204" s="1">
        <f t="shared" si="1002"/>
        <v>0.56068697320693761</v>
      </c>
      <c r="CG204" s="1">
        <f t="shared" si="1002"/>
        <v>0.42645842337804024</v>
      </c>
      <c r="CH204" s="1">
        <f t="shared" si="1002"/>
        <v>0.31971605762569566</v>
      </c>
      <c r="CI204" s="1">
        <f t="shared" si="1002"/>
        <v>0.23608919651823265</v>
      </c>
      <c r="CJ204" s="1">
        <f t="shared" si="1002"/>
        <v>0.17158792266860212</v>
      </c>
      <c r="CK204" s="1">
        <f t="shared" si="1002"/>
        <v>0.12264567269406675</v>
      </c>
      <c r="CL204" s="1">
        <f t="shared" si="1002"/>
        <v>8.6140555783052755E-2</v>
      </c>
      <c r="CM204" s="1">
        <f t="shared" si="1002"/>
        <v>5.9397058046948302E-2</v>
      </c>
      <c r="CN204" s="1">
        <f t="shared" si="1002"/>
        <v>4.0170788358804721E-2</v>
      </c>
      <c r="CO204" s="1">
        <f t="shared" si="1002"/>
        <v>2.66196229530129E-2</v>
      </c>
      <c r="CP204" s="1">
        <f t="shared" si="1002"/>
        <v>1.7264976473808983E-2</v>
      </c>
      <c r="CQ204" s="1">
        <f t="shared" si="1002"/>
        <v>1.0946967892242669E-2</v>
      </c>
      <c r="CR204" s="1">
        <f t="shared" si="1002"/>
        <v>6.7769963966140606E-3</v>
      </c>
      <c r="CS204" s="1">
        <f t="shared" si="1002"/>
        <v>4.0907573001667348E-3</v>
      </c>
      <c r="CT204" s="1">
        <f t="shared" si="1002"/>
        <v>2.4040900272249838E-3</v>
      </c>
      <c r="CU204" s="1">
        <f t="shared" si="1002"/>
        <v>1.3733434244266221E-3</v>
      </c>
      <c r="CV204" s="1">
        <f t="shared" si="1002"/>
        <v>7.612465842243496E-4</v>
      </c>
      <c r="CW204" s="1">
        <f t="shared" si="1002"/>
        <v>4.0865037162638216E-4</v>
      </c>
      <c r="CX204" s="1">
        <f t="shared" ref="CX204:EC204" si="1003">IF(type=1,MAX(CX31-x,(CY204*p+CY205*(1-p))*EXP(-ir*t)),MAX(x-CX31,(CY204*p+CY205*(1-p))*EXP(-ir*t)))</f>
        <v>2.1200025564590096E-4</v>
      </c>
      <c r="CY204" s="1">
        <f t="shared" si="1003"/>
        <v>1.0603714806849734E-4</v>
      </c>
      <c r="CZ204" s="1">
        <f t="shared" si="1003"/>
        <v>5.1001311342400247E-5</v>
      </c>
      <c r="DA204" s="1">
        <f t="shared" si="1003"/>
        <v>2.3519925049401828E-5</v>
      </c>
      <c r="DB204" s="1">
        <f t="shared" si="1003"/>
        <v>1.036553209367604E-5</v>
      </c>
      <c r="DC204" s="1">
        <f t="shared" si="1003"/>
        <v>4.3493745857670983E-6</v>
      </c>
      <c r="DD204" s="1">
        <f t="shared" si="1003"/>
        <v>1.7301689913701052E-6</v>
      </c>
      <c r="DE204" s="1">
        <f t="shared" si="1003"/>
        <v>6.4929197378151333E-7</v>
      </c>
      <c r="DF204" s="1">
        <f t="shared" si="1003"/>
        <v>2.2855571867280164E-7</v>
      </c>
      <c r="DG204" s="1">
        <f t="shared" si="1003"/>
        <v>7.4956611801926821E-8</v>
      </c>
      <c r="DH204" s="1">
        <f t="shared" si="1003"/>
        <v>2.2718771325841398E-8</v>
      </c>
      <c r="DI204" s="1">
        <f t="shared" si="1003"/>
        <v>6.301604316206156E-9</v>
      </c>
      <c r="DJ204" s="1">
        <f t="shared" si="1003"/>
        <v>1.5802176159525737E-9</v>
      </c>
      <c r="DK204" s="1">
        <f t="shared" si="1003"/>
        <v>3.5273613349093994E-10</v>
      </c>
      <c r="DL204" s="1">
        <f t="shared" si="1003"/>
        <v>6.867631096139261E-11</v>
      </c>
      <c r="DM204" s="1">
        <f t="shared" si="1003"/>
        <v>1.1341473120890502E-11</v>
      </c>
      <c r="DN204" s="1">
        <f t="shared" si="1003"/>
        <v>1.5255603907798962E-12</v>
      </c>
      <c r="DO204" s="1">
        <f t="shared" si="1003"/>
        <v>1.5674137702437865E-13</v>
      </c>
      <c r="DP204" s="1">
        <f t="shared" si="1003"/>
        <v>1.093730916782135E-14</v>
      </c>
      <c r="DQ204" s="1">
        <f t="shared" si="1003"/>
        <v>3.888726300474178E-16</v>
      </c>
      <c r="DR204" s="1">
        <f t="shared" si="1003"/>
        <v>0</v>
      </c>
      <c r="DS204" s="1">
        <f t="shared" si="1003"/>
        <v>0</v>
      </c>
      <c r="DT204" s="1">
        <f t="shared" si="1003"/>
        <v>0</v>
      </c>
      <c r="DU204" s="1">
        <f t="shared" si="1003"/>
        <v>0</v>
      </c>
      <c r="DV204" s="1">
        <f t="shared" si="1003"/>
        <v>0</v>
      </c>
      <c r="DW204" s="1">
        <f t="shared" si="1003"/>
        <v>0</v>
      </c>
      <c r="DX204" s="1">
        <f t="shared" si="1003"/>
        <v>0</v>
      </c>
      <c r="DY204" s="1">
        <f t="shared" si="1003"/>
        <v>0</v>
      </c>
      <c r="DZ204" s="1">
        <f t="shared" si="1003"/>
        <v>0</v>
      </c>
      <c r="EA204" s="1">
        <f t="shared" si="1003"/>
        <v>0</v>
      </c>
      <c r="EB204" s="1">
        <f t="shared" si="1003"/>
        <v>0</v>
      </c>
      <c r="EC204" s="1">
        <f t="shared" si="1003"/>
        <v>0</v>
      </c>
      <c r="ED204" s="1">
        <f t="shared" ref="ED204:FI204" si="1004">IF(type=1,MAX(ED31-x,(EE204*p+EE205*(1-p))*EXP(-ir*t)),MAX(x-ED31,(EE204*p+EE205*(1-p))*EXP(-ir*t)))</f>
        <v>0</v>
      </c>
      <c r="EE204" s="1">
        <f t="shared" si="1004"/>
        <v>0</v>
      </c>
      <c r="EF204" s="1">
        <f t="shared" si="1004"/>
        <v>0</v>
      </c>
      <c r="EG204" s="1">
        <f t="shared" si="1004"/>
        <v>0</v>
      </c>
      <c r="EH204" s="1">
        <f t="shared" si="1004"/>
        <v>0</v>
      </c>
      <c r="EI204" s="1">
        <f t="shared" si="1004"/>
        <v>0</v>
      </c>
      <c r="EJ204" s="1">
        <f t="shared" si="1004"/>
        <v>0</v>
      </c>
      <c r="EK204" s="1">
        <f t="shared" si="1004"/>
        <v>0</v>
      </c>
      <c r="EL204" s="1">
        <f t="shared" si="1004"/>
        <v>0</v>
      </c>
      <c r="EM204" s="1">
        <f t="shared" si="1004"/>
        <v>0</v>
      </c>
      <c r="EN204" s="1">
        <f t="shared" si="1004"/>
        <v>0</v>
      </c>
      <c r="EO204" s="1">
        <f t="shared" si="1004"/>
        <v>0</v>
      </c>
      <c r="EP204" s="1">
        <f t="shared" si="1004"/>
        <v>0</v>
      </c>
      <c r="EQ204" s="1">
        <f t="shared" si="1004"/>
        <v>0</v>
      </c>
      <c r="ER204" s="1">
        <f t="shared" si="1004"/>
        <v>0</v>
      </c>
      <c r="ES204" s="1">
        <f t="shared" si="1004"/>
        <v>0</v>
      </c>
      <c r="ET204" s="1">
        <f t="shared" si="1004"/>
        <v>0</v>
      </c>
      <c r="EU204" s="1">
        <f t="shared" si="1004"/>
        <v>0</v>
      </c>
      <c r="EV204" s="1">
        <f t="shared" si="1004"/>
        <v>0</v>
      </c>
      <c r="EW204" s="1">
        <f t="shared" si="1004"/>
        <v>0</v>
      </c>
      <c r="EX204" s="1">
        <f t="shared" si="1004"/>
        <v>0</v>
      </c>
      <c r="EY204" s="1">
        <f t="shared" si="1004"/>
        <v>0</v>
      </c>
      <c r="EZ204" s="1">
        <f t="shared" si="1004"/>
        <v>0</v>
      </c>
      <c r="FA204" s="1">
        <f t="shared" si="1004"/>
        <v>0</v>
      </c>
      <c r="FB204" s="1">
        <f t="shared" si="1004"/>
        <v>0</v>
      </c>
      <c r="FC204" s="1">
        <f t="shared" si="1004"/>
        <v>0</v>
      </c>
      <c r="FD204" s="1">
        <f t="shared" si="1004"/>
        <v>0</v>
      </c>
      <c r="FE204" s="1">
        <f t="shared" si="1004"/>
        <v>0</v>
      </c>
      <c r="FF204" s="1">
        <f t="shared" si="1004"/>
        <v>0</v>
      </c>
      <c r="FG204" s="1">
        <f t="shared" si="1004"/>
        <v>0</v>
      </c>
      <c r="FH204" s="1">
        <f t="shared" si="1004"/>
        <v>0</v>
      </c>
      <c r="FI204" s="1">
        <f t="shared" si="1004"/>
        <v>0</v>
      </c>
      <c r="FJ204" s="1">
        <f t="shared" ref="FJ204:FQ204" si="1005">IF(type=1,MAX(FJ31-x,(FK204*p+FK205*(1-p))*EXP(-ir*t)),MAX(x-FJ31,(FK204*p+FK205*(1-p))*EXP(-ir*t)))</f>
        <v>0</v>
      </c>
      <c r="FK204" s="1">
        <f t="shared" si="1005"/>
        <v>0</v>
      </c>
      <c r="FL204" s="1">
        <f t="shared" si="1005"/>
        <v>0</v>
      </c>
      <c r="FM204" s="1">
        <f t="shared" si="1005"/>
        <v>0</v>
      </c>
      <c r="FN204" s="1">
        <f t="shared" si="1005"/>
        <v>0</v>
      </c>
      <c r="FO204" s="1">
        <f t="shared" si="1005"/>
        <v>0</v>
      </c>
      <c r="FP204" s="1">
        <f t="shared" si="1005"/>
        <v>0</v>
      </c>
      <c r="FQ204" s="1">
        <f t="shared" si="1005"/>
        <v>0</v>
      </c>
      <c r="FR204" s="1">
        <f t="shared" si="992"/>
        <v>0</v>
      </c>
      <c r="FS204" s="1">
        <f t="shared" si="999"/>
        <v>0</v>
      </c>
    </row>
    <row r="205" spans="3:176" x14ac:dyDescent="0.15">
      <c r="C205" s="6">
        <v>3</v>
      </c>
      <c r="D205" s="1"/>
      <c r="E205" s="1"/>
      <c r="F205" s="1"/>
      <c r="G205" s="1">
        <f t="shared" ref="G205:AL205" si="1006">IF(type=1,MAX(G32-x,(H205*p+H206*(1-p))*EXP(-ir*t)),MAX(x-G32,(H205*p+H206*(1-p))*EXP(-ir*t)))</f>
        <v>76.720625228996255</v>
      </c>
      <c r="H205" s="1">
        <f t="shared" si="1006"/>
        <v>76.165164150982136</v>
      </c>
      <c r="I205" s="1">
        <f t="shared" si="1006"/>
        <v>75.595520097021932</v>
      </c>
      <c r="J205" s="1">
        <f t="shared" si="1006"/>
        <v>75.01133061123231</v>
      </c>
      <c r="K205" s="1">
        <f t="shared" si="1006"/>
        <v>74.412223974818133</v>
      </c>
      <c r="L205" s="1">
        <f t="shared" si="1006"/>
        <v>73.797818969349635</v>
      </c>
      <c r="M205" s="1">
        <f t="shared" si="1006"/>
        <v>73.182366345945468</v>
      </c>
      <c r="N205" s="1">
        <f t="shared" si="1006"/>
        <v>72.58908842452648</v>
      </c>
      <c r="O205" s="1">
        <f t="shared" si="1006"/>
        <v>71.980326336593478</v>
      </c>
      <c r="P205" s="1">
        <f t="shared" si="1006"/>
        <v>71.355695438695463</v>
      </c>
      <c r="Q205" s="1">
        <f t="shared" si="1006"/>
        <v>70.714801538232763</v>
      </c>
      <c r="R205" s="1">
        <f t="shared" si="1006"/>
        <v>70.057240656392878</v>
      </c>
      <c r="S205" s="1">
        <f t="shared" si="1006"/>
        <v>69.382598785201722</v>
      </c>
      <c r="T205" s="1">
        <f t="shared" si="1006"/>
        <v>68.690451638545483</v>
      </c>
      <c r="U205" s="1">
        <f t="shared" si="1006"/>
        <v>67.980364397014668</v>
      </c>
      <c r="V205" s="1">
        <f t="shared" si="1006"/>
        <v>67.251891446421027</v>
      </c>
      <c r="W205" s="1">
        <f t="shared" si="1006"/>
        <v>66.504576109836975</v>
      </c>
      <c r="X205" s="1">
        <f t="shared" si="1006"/>
        <v>65.73795037301123</v>
      </c>
      <c r="Y205" s="1">
        <f t="shared" si="1006"/>
        <v>64.951534603024271</v>
      </c>
      <c r="Z205" s="1">
        <f t="shared" si="1006"/>
        <v>64.144837260073018</v>
      </c>
      <c r="AA205" s="1">
        <f t="shared" si="1006"/>
        <v>63.317354602327363</v>
      </c>
      <c r="AB205" s="1">
        <f t="shared" si="1006"/>
        <v>62.468570383914532</v>
      </c>
      <c r="AC205" s="1">
        <f t="shared" si="1006"/>
        <v>61.597955546315077</v>
      </c>
      <c r="AD205" s="1">
        <f t="shared" si="1006"/>
        <v>60.704967903917655</v>
      </c>
      <c r="AE205" s="1">
        <f t="shared" si="1006"/>
        <v>59.789051825408428</v>
      </c>
      <c r="AF205" s="1">
        <f t="shared" si="1006"/>
        <v>58.849637914535023</v>
      </c>
      <c r="AG205" s="1">
        <f t="shared" si="1006"/>
        <v>57.886142697518487</v>
      </c>
      <c r="AH205" s="1">
        <f t="shared" si="1006"/>
        <v>56.897968331860611</v>
      </c>
      <c r="AI205" s="1">
        <f t="shared" si="1006"/>
        <v>55.88450236625166</v>
      </c>
      <c r="AJ205" s="1">
        <f t="shared" si="1006"/>
        <v>54.845117611213318</v>
      </c>
      <c r="AK205" s="1">
        <f t="shared" si="1006"/>
        <v>53.779172239994594</v>
      </c>
      <c r="AL205" s="1">
        <f t="shared" si="1006"/>
        <v>52.686010359047849</v>
      </c>
      <c r="AM205" s="1">
        <f t="shared" ref="AM205:BR205" si="1007">IF(type=1,MAX(AM32-x,(AN205*p+AN206*(1-p))*EXP(-ir*t)),MAX(x-AM32,(AN205*p+AN206*(1-p))*EXP(-ir*t)))</f>
        <v>51.564963527110606</v>
      </c>
      <c r="AN205" s="1">
        <f t="shared" si="1007"/>
        <v>50.415354181472367</v>
      </c>
      <c r="AO205" s="1">
        <f t="shared" si="1007"/>
        <v>49.23650288941846</v>
      </c>
      <c r="AP205" s="1">
        <f t="shared" si="1007"/>
        <v>48.027743262276402</v>
      </c>
      <c r="AQ205" s="1">
        <f t="shared" si="1007"/>
        <v>46.815105556982324</v>
      </c>
      <c r="AR205" s="1">
        <f t="shared" si="1007"/>
        <v>45.607589226862764</v>
      </c>
      <c r="AS205" s="1">
        <f t="shared" si="1007"/>
        <v>44.387781920547482</v>
      </c>
      <c r="AT205" s="1">
        <f t="shared" si="1007"/>
        <v>43.146425589099131</v>
      </c>
      <c r="AU205" s="1">
        <f t="shared" si="1007"/>
        <v>41.879858932495409</v>
      </c>
      <c r="AV205" s="1">
        <f t="shared" si="1007"/>
        <v>40.58704842318263</v>
      </c>
      <c r="AW205" s="1">
        <f t="shared" si="1007"/>
        <v>39.268065438942067</v>
      </c>
      <c r="AX205" s="1">
        <f t="shared" si="1007"/>
        <v>37.923496913902959</v>
      </c>
      <c r="AY205" s="1">
        <f t="shared" si="1007"/>
        <v>36.554271217295195</v>
      </c>
      <c r="AZ205" s="1">
        <f t="shared" si="1007"/>
        <v>35.16163675552724</v>
      </c>
      <c r="BA205" s="1">
        <f t="shared" si="1007"/>
        <v>33.747186536472654</v>
      </c>
      <c r="BB205" s="1">
        <f t="shared" si="1007"/>
        <v>32.312892282301114</v>
      </c>
      <c r="BC205" s="1">
        <f t="shared" si="1007"/>
        <v>30.861137570278743</v>
      </c>
      <c r="BD205" s="1">
        <f t="shared" si="1007"/>
        <v>29.394746296355397</v>
      </c>
      <c r="BE205" s="1">
        <f t="shared" si="1007"/>
        <v>27.917004029489927</v>
      </c>
      <c r="BF205" s="1">
        <f t="shared" si="1007"/>
        <v>26.431669927834662</v>
      </c>
      <c r="BG205" s="1">
        <f t="shared" si="1007"/>
        <v>24.942976918984385</v>
      </c>
      <c r="BH205" s="1">
        <f t="shared" si="1007"/>
        <v>23.455618007642638</v>
      </c>
      <c r="BI205" s="1">
        <f t="shared" si="1007"/>
        <v>21.974716903974006</v>
      </c>
      <c r="BJ205" s="1">
        <f t="shared" si="1007"/>
        <v>20.505781673751528</v>
      </c>
      <c r="BK205" s="1">
        <f t="shared" si="1007"/>
        <v>19.054640790191534</v>
      </c>
      <c r="BL205" s="1">
        <f t="shared" si="1007"/>
        <v>17.627361792711138</v>
      </c>
      <c r="BM205" s="1">
        <f t="shared" si="1007"/>
        <v>16.230153687447327</v>
      </c>
      <c r="BN205" s="1">
        <f t="shared" si="1007"/>
        <v>14.869255199794283</v>
      </c>
      <c r="BO205" s="1">
        <f t="shared" si="1007"/>
        <v>13.550811940135162</v>
      </c>
      <c r="BP205" s="1">
        <f t="shared" si="1007"/>
        <v>12.28074639477305</v>
      </c>
      <c r="BQ205" s="1">
        <f t="shared" si="1007"/>
        <v>11.064625332139066</v>
      </c>
      <c r="BR205" s="1">
        <f t="shared" si="1007"/>
        <v>9.9075296586137185</v>
      </c>
      <c r="BS205" s="1">
        <f t="shared" ref="BS205:CX205" si="1008">IF(type=1,MAX(BS32-x,(BT205*p+BT206*(1-p))*EXP(-ir*t)),MAX(x-BS32,(BT205*p+BT206*(1-p))*EXP(-ir*t)))</f>
        <v>8.8139319269768901</v>
      </c>
      <c r="BT205" s="1">
        <f t="shared" si="1008"/>
        <v>7.7875865763360768</v>
      </c>
      <c r="BU205" s="1">
        <f t="shared" si="1008"/>
        <v>6.8314375741338855</v>
      </c>
      <c r="BV205" s="1">
        <f t="shared" si="1008"/>
        <v>5.9475474706462714</v>
      </c>
      <c r="BW205" s="1">
        <f t="shared" si="1008"/>
        <v>5.1370510133830205</v>
      </c>
      <c r="BX205" s="1">
        <f t="shared" si="1008"/>
        <v>4.4001354604010174</v>
      </c>
      <c r="BY205" s="1">
        <f t="shared" si="1008"/>
        <v>3.7360486345718362</v>
      </c>
      <c r="BZ205" s="1">
        <f t="shared" si="1008"/>
        <v>3.1431346249529248</v>
      </c>
      <c r="CA205" s="1">
        <f t="shared" si="1008"/>
        <v>2.6188959065609287</v>
      </c>
      <c r="CB205" s="1">
        <f t="shared" si="1008"/>
        <v>2.1600795486204292</v>
      </c>
      <c r="CC205" s="1">
        <f t="shared" si="1008"/>
        <v>1.762784145087424</v>
      </c>
      <c r="CD205" s="1">
        <f t="shared" si="1008"/>
        <v>1.4225831674248268</v>
      </c>
      <c r="CE205" s="1">
        <f t="shared" si="1008"/>
        <v>1.1346596572722563</v>
      </c>
      <c r="CF205" s="1">
        <f t="shared" si="1008"/>
        <v>0.89394660655055824</v>
      </c>
      <c r="CG205" s="1">
        <f t="shared" si="1008"/>
        <v>0.69526708052134167</v>
      </c>
      <c r="CH205" s="1">
        <f t="shared" si="1008"/>
        <v>0.53346818369840621</v>
      </c>
      <c r="CI205" s="1">
        <f t="shared" si="1008"/>
        <v>0.40354338455217365</v>
      </c>
      <c r="CJ205" s="1">
        <f t="shared" si="1008"/>
        <v>0.30073850113770345</v>
      </c>
      <c r="CK205" s="1">
        <f t="shared" si="1008"/>
        <v>0.22063776033737559</v>
      </c>
      <c r="CL205" s="1">
        <f t="shared" si="1008"/>
        <v>0.15922768991909014</v>
      </c>
      <c r="CM205" s="1">
        <f t="shared" si="1008"/>
        <v>0.11293806468517023</v>
      </c>
      <c r="CN205" s="1">
        <f t="shared" si="1008"/>
        <v>7.8660570405907002E-2</v>
      </c>
      <c r="CO205" s="1">
        <f t="shared" si="1008"/>
        <v>5.3747141332742568E-2</v>
      </c>
      <c r="CP205" s="1">
        <f t="shared" si="1008"/>
        <v>3.5990960256433703E-2</v>
      </c>
      <c r="CQ205" s="1">
        <f t="shared" si="1008"/>
        <v>2.3593810403575822E-2</v>
      </c>
      <c r="CR205" s="1">
        <f t="shared" si="1008"/>
        <v>1.5123803268592646E-2</v>
      </c>
      <c r="CS205" s="1">
        <f t="shared" si="1008"/>
        <v>9.4674847514289451E-3</v>
      </c>
      <c r="CT205" s="1">
        <f t="shared" si="1008"/>
        <v>5.7799895272076319E-3</v>
      </c>
      <c r="CU205" s="1">
        <f t="shared" si="1008"/>
        <v>3.436344023426957E-3</v>
      </c>
      <c r="CV205" s="1">
        <f t="shared" si="1008"/>
        <v>1.9863013674975183E-3</v>
      </c>
      <c r="CW205" s="1">
        <f t="shared" si="1008"/>
        <v>1.1143201075996118E-3</v>
      </c>
      <c r="CX205" s="1">
        <f t="shared" si="1008"/>
        <v>6.0555671631194383E-4</v>
      </c>
      <c r="CY205" s="1">
        <f t="shared" ref="CY205:ED205" si="1009">IF(type=1,MAX(CY32-x,(CZ205*p+CZ206*(1-p))*EXP(-ir*t)),MAX(x-CY32,(CZ205*p+CZ206*(1-p))*EXP(-ir*t)))</f>
        <v>3.1809628993707383E-4</v>
      </c>
      <c r="CZ205" s="1">
        <f t="shared" si="1009"/>
        <v>1.611394713636189E-4</v>
      </c>
      <c r="DA205" s="1">
        <f t="shared" si="1009"/>
        <v>7.8514676071905803E-5</v>
      </c>
      <c r="DB205" s="1">
        <f t="shared" si="1009"/>
        <v>3.6689065281424012E-5</v>
      </c>
      <c r="DC205" s="1">
        <f t="shared" si="1009"/>
        <v>1.6388188915057429E-5</v>
      </c>
      <c r="DD205" s="1">
        <f t="shared" si="1009"/>
        <v>6.9713072904162748E-6</v>
      </c>
      <c r="DE205" s="1">
        <f t="shared" si="1009"/>
        <v>2.8121308457556509E-6</v>
      </c>
      <c r="DF205" s="1">
        <f t="shared" si="1009"/>
        <v>1.0704353427783126E-6</v>
      </c>
      <c r="DG205" s="1">
        <f t="shared" si="1009"/>
        <v>3.8229813273216917E-7</v>
      </c>
      <c r="DH205" s="1">
        <f t="shared" si="1009"/>
        <v>1.2724145097644189E-7</v>
      </c>
      <c r="DI205" s="1">
        <f t="shared" si="1009"/>
        <v>3.9150183278738709E-8</v>
      </c>
      <c r="DJ205" s="1">
        <f t="shared" si="1009"/>
        <v>1.1026942198266927E-8</v>
      </c>
      <c r="DK205" s="1">
        <f t="shared" si="1009"/>
        <v>2.8086899138926553E-9</v>
      </c>
      <c r="DL205" s="1">
        <f t="shared" si="1009"/>
        <v>6.370171258247866E-10</v>
      </c>
      <c r="DM205" s="1">
        <f t="shared" si="1009"/>
        <v>1.26054209676053E-10</v>
      </c>
      <c r="DN205" s="1">
        <f t="shared" si="1009"/>
        <v>2.1164497091252535E-11</v>
      </c>
      <c r="DO205" s="1">
        <f t="shared" si="1009"/>
        <v>2.8953359492753483E-12</v>
      </c>
      <c r="DP205" s="1">
        <f t="shared" si="1009"/>
        <v>3.0264372361223296E-13</v>
      </c>
      <c r="DQ205" s="1">
        <f t="shared" si="1009"/>
        <v>2.1492603530180102E-14</v>
      </c>
      <c r="DR205" s="1">
        <f t="shared" si="1009"/>
        <v>7.7798908791772918E-16</v>
      </c>
      <c r="DS205" s="1">
        <f t="shared" si="1009"/>
        <v>0</v>
      </c>
      <c r="DT205" s="1">
        <f t="shared" si="1009"/>
        <v>0</v>
      </c>
      <c r="DU205" s="1">
        <f t="shared" si="1009"/>
        <v>0</v>
      </c>
      <c r="DV205" s="1">
        <f t="shared" si="1009"/>
        <v>0</v>
      </c>
      <c r="DW205" s="1">
        <f t="shared" si="1009"/>
        <v>0</v>
      </c>
      <c r="DX205" s="1">
        <f t="shared" si="1009"/>
        <v>0</v>
      </c>
      <c r="DY205" s="1">
        <f t="shared" si="1009"/>
        <v>0</v>
      </c>
      <c r="DZ205" s="1">
        <f t="shared" si="1009"/>
        <v>0</v>
      </c>
      <c r="EA205" s="1">
        <f t="shared" si="1009"/>
        <v>0</v>
      </c>
      <c r="EB205" s="1">
        <f t="shared" si="1009"/>
        <v>0</v>
      </c>
      <c r="EC205" s="1">
        <f t="shared" si="1009"/>
        <v>0</v>
      </c>
      <c r="ED205" s="1">
        <f t="shared" si="1009"/>
        <v>0</v>
      </c>
      <c r="EE205" s="1">
        <f t="shared" ref="EE205:FJ205" si="1010">IF(type=1,MAX(EE32-x,(EF205*p+EF206*(1-p))*EXP(-ir*t)),MAX(x-EE32,(EF205*p+EF206*(1-p))*EXP(-ir*t)))</f>
        <v>0</v>
      </c>
      <c r="EF205" s="1">
        <f t="shared" si="1010"/>
        <v>0</v>
      </c>
      <c r="EG205" s="1">
        <f t="shared" si="1010"/>
        <v>0</v>
      </c>
      <c r="EH205" s="1">
        <f t="shared" si="1010"/>
        <v>0</v>
      </c>
      <c r="EI205" s="1">
        <f t="shared" si="1010"/>
        <v>0</v>
      </c>
      <c r="EJ205" s="1">
        <f t="shared" si="1010"/>
        <v>0</v>
      </c>
      <c r="EK205" s="1">
        <f t="shared" si="1010"/>
        <v>0</v>
      </c>
      <c r="EL205" s="1">
        <f t="shared" si="1010"/>
        <v>0</v>
      </c>
      <c r="EM205" s="1">
        <f t="shared" si="1010"/>
        <v>0</v>
      </c>
      <c r="EN205" s="1">
        <f t="shared" si="1010"/>
        <v>0</v>
      </c>
      <c r="EO205" s="1">
        <f t="shared" si="1010"/>
        <v>0</v>
      </c>
      <c r="EP205" s="1">
        <f t="shared" si="1010"/>
        <v>0</v>
      </c>
      <c r="EQ205" s="1">
        <f t="shared" si="1010"/>
        <v>0</v>
      </c>
      <c r="ER205" s="1">
        <f t="shared" si="1010"/>
        <v>0</v>
      </c>
      <c r="ES205" s="1">
        <f t="shared" si="1010"/>
        <v>0</v>
      </c>
      <c r="ET205" s="1">
        <f t="shared" si="1010"/>
        <v>0</v>
      </c>
      <c r="EU205" s="1">
        <f t="shared" si="1010"/>
        <v>0</v>
      </c>
      <c r="EV205" s="1">
        <f t="shared" si="1010"/>
        <v>0</v>
      </c>
      <c r="EW205" s="1">
        <f t="shared" si="1010"/>
        <v>0</v>
      </c>
      <c r="EX205" s="1">
        <f t="shared" si="1010"/>
        <v>0</v>
      </c>
      <c r="EY205" s="1">
        <f t="shared" si="1010"/>
        <v>0</v>
      </c>
      <c r="EZ205" s="1">
        <f t="shared" si="1010"/>
        <v>0</v>
      </c>
      <c r="FA205" s="1">
        <f t="shared" si="1010"/>
        <v>0</v>
      </c>
      <c r="FB205" s="1">
        <f t="shared" si="1010"/>
        <v>0</v>
      </c>
      <c r="FC205" s="1">
        <f t="shared" si="1010"/>
        <v>0</v>
      </c>
      <c r="FD205" s="1">
        <f t="shared" si="1010"/>
        <v>0</v>
      </c>
      <c r="FE205" s="1">
        <f t="shared" si="1010"/>
        <v>0</v>
      </c>
      <c r="FF205" s="1">
        <f t="shared" si="1010"/>
        <v>0</v>
      </c>
      <c r="FG205" s="1">
        <f t="shared" si="1010"/>
        <v>0</v>
      </c>
      <c r="FH205" s="1">
        <f t="shared" si="1010"/>
        <v>0</v>
      </c>
      <c r="FI205" s="1">
        <f t="shared" si="1010"/>
        <v>0</v>
      </c>
      <c r="FJ205" s="1">
        <f t="shared" si="1010"/>
        <v>0</v>
      </c>
      <c r="FK205" s="1">
        <f t="shared" ref="FK205:FQ205" si="1011">IF(type=1,MAX(FK32-x,(FL205*p+FL206*(1-p))*EXP(-ir*t)),MAX(x-FK32,(FL205*p+FL206*(1-p))*EXP(-ir*t)))</f>
        <v>0</v>
      </c>
      <c r="FL205" s="1">
        <f t="shared" si="1011"/>
        <v>0</v>
      </c>
      <c r="FM205" s="1">
        <f t="shared" si="1011"/>
        <v>0</v>
      </c>
      <c r="FN205" s="1">
        <f t="shared" si="1011"/>
        <v>0</v>
      </c>
      <c r="FO205" s="1">
        <f t="shared" si="1011"/>
        <v>0</v>
      </c>
      <c r="FP205" s="1">
        <f t="shared" si="1011"/>
        <v>0</v>
      </c>
      <c r="FQ205" s="1">
        <f t="shared" si="1011"/>
        <v>0</v>
      </c>
      <c r="FR205" s="1">
        <f t="shared" si="992"/>
        <v>0</v>
      </c>
      <c r="FS205" s="1">
        <f t="shared" si="999"/>
        <v>0</v>
      </c>
    </row>
    <row r="206" spans="3:176" x14ac:dyDescent="0.15">
      <c r="C206" s="6">
        <v>4</v>
      </c>
      <c r="D206" s="1"/>
      <c r="E206" s="1"/>
      <c r="F206" s="1"/>
      <c r="G206" s="1"/>
      <c r="H206" s="1">
        <f t="shared" ref="H206:AM206" si="1012">IF(type=1,MAX(H33-x,(I206*p+I207*(1-p))*EXP(-ir*t)),MAX(x-H33,(I206*p+I207*(1-p))*EXP(-ir*t)))</f>
        <v>77.26557514565549</v>
      </c>
      <c r="I206" s="1">
        <f t="shared" si="1012"/>
        <v>76.724053166289394</v>
      </c>
      <c r="J206" s="1">
        <f t="shared" si="1012"/>
        <v>76.168704442096598</v>
      </c>
      <c r="K206" s="1">
        <f t="shared" si="1012"/>
        <v>75.599175621028138</v>
      </c>
      <c r="L206" s="1">
        <f t="shared" si="1012"/>
        <v>75.015104320780608</v>
      </c>
      <c r="M206" s="1">
        <f t="shared" si="1012"/>
        <v>74.416118898019121</v>
      </c>
      <c r="N206" s="1">
        <f t="shared" si="1012"/>
        <v>73.821530492522939</v>
      </c>
      <c r="O206" s="1">
        <f t="shared" si="1012"/>
        <v>73.243364745215374</v>
      </c>
      <c r="P206" s="1">
        <f t="shared" si="1012"/>
        <v>72.650089766085912</v>
      </c>
      <c r="Q206" s="1">
        <f t="shared" si="1012"/>
        <v>72.041330219656103</v>
      </c>
      <c r="R206" s="1">
        <f t="shared" si="1012"/>
        <v>71.416701452375634</v>
      </c>
      <c r="S206" s="1">
        <f t="shared" si="1012"/>
        <v>70.775809261293958</v>
      </c>
      <c r="T206" s="1">
        <f t="shared" si="1012"/>
        <v>70.118249656988809</v>
      </c>
      <c r="U206" s="1">
        <f t="shared" si="1012"/>
        <v>69.443608620609481</v>
      </c>
      <c r="V206" s="1">
        <f t="shared" si="1012"/>
        <v>68.751461854888277</v>
      </c>
      <c r="W206" s="1">
        <f t="shared" si="1012"/>
        <v>68.041374528970763</v>
      </c>
      <c r="X206" s="1">
        <f t="shared" si="1012"/>
        <v>67.312901016911198</v>
      </c>
      <c r="Y206" s="1">
        <f t="shared" si="1012"/>
        <v>66.565584629675882</v>
      </c>
      <c r="Z206" s="1">
        <f t="shared" si="1012"/>
        <v>65.798957340493317</v>
      </c>
      <c r="AA206" s="1">
        <f t="shared" si="1012"/>
        <v>65.01253950338598</v>
      </c>
      <c r="AB206" s="1">
        <f t="shared" si="1012"/>
        <v>64.205839564714339</v>
      </c>
      <c r="AC206" s="1">
        <f t="shared" si="1012"/>
        <v>63.37835376755983</v>
      </c>
      <c r="AD206" s="1">
        <f t="shared" si="1012"/>
        <v>62.529565848768875</v>
      </c>
      <c r="AE206" s="1">
        <f t="shared" si="1012"/>
        <v>61.658946728475712</v>
      </c>
      <c r="AF206" s="1">
        <f t="shared" si="1012"/>
        <v>60.765954191917501</v>
      </c>
      <c r="AG206" s="1">
        <f t="shared" si="1012"/>
        <v>59.850032563350148</v>
      </c>
      <c r="AH206" s="1">
        <f t="shared" si="1012"/>
        <v>58.910612371868886</v>
      </c>
      <c r="AI206" s="1">
        <f t="shared" si="1012"/>
        <v>57.947110008932547</v>
      </c>
      <c r="AJ206" s="1">
        <f t="shared" si="1012"/>
        <v>56.958927377385663</v>
      </c>
      <c r="AK206" s="1">
        <f t="shared" si="1012"/>
        <v>55.945451531767212</v>
      </c>
      <c r="AL206" s="1">
        <f t="shared" si="1012"/>
        <v>54.906054309689758</v>
      </c>
      <c r="AM206" s="1">
        <f t="shared" si="1012"/>
        <v>53.840091954067354</v>
      </c>
      <c r="AN206" s="1">
        <f t="shared" ref="AN206:BS206" si="1013">IF(type=1,MAX(AN33-x,(AO206*p+AO207*(1-p))*EXP(-ir*t)),MAX(x-AN33,(AO206*p+AO207*(1-p))*EXP(-ir*t)))</f>
        <v>52.746904725964811</v>
      </c>
      <c r="AO206" s="1">
        <f t="shared" si="1013"/>
        <v>51.625816507835829</v>
      </c>
      <c r="AP206" s="1">
        <f t="shared" si="1013"/>
        <v>50.476134396911036</v>
      </c>
      <c r="AQ206" s="1">
        <f t="shared" si="1013"/>
        <v>49.27049494107564</v>
      </c>
      <c r="AR206" s="1">
        <f t="shared" si="1013"/>
        <v>48.051975522159964</v>
      </c>
      <c r="AS206" s="1">
        <f t="shared" si="1013"/>
        <v>46.855993040952981</v>
      </c>
      <c r="AT206" s="1">
        <f t="shared" si="1013"/>
        <v>45.656969925897492</v>
      </c>
      <c r="AU206" s="1">
        <f t="shared" si="1013"/>
        <v>44.440045574232926</v>
      </c>
      <c r="AV206" s="1">
        <f t="shared" si="1013"/>
        <v>43.198928617789157</v>
      </c>
      <c r="AW206" s="1">
        <f t="shared" si="1013"/>
        <v>41.931479975643299</v>
      </c>
      <c r="AX206" s="1">
        <f t="shared" si="1013"/>
        <v>40.637255513983426</v>
      </c>
      <c r="AY206" s="1">
        <f t="shared" si="1013"/>
        <v>39.316501099852843</v>
      </c>
      <c r="AZ206" s="1">
        <f t="shared" si="1013"/>
        <v>37.969825647401599</v>
      </c>
      <c r="BA206" s="1">
        <f t="shared" si="1013"/>
        <v>36.598133744338888</v>
      </c>
      <c r="BB206" s="1">
        <f t="shared" si="1013"/>
        <v>35.202640683077263</v>
      </c>
      <c r="BC206" s="1">
        <f t="shared" si="1013"/>
        <v>33.784907566983541</v>
      </c>
      <c r="BD206" s="1">
        <f t="shared" si="1013"/>
        <v>32.346879149171762</v>
      </c>
      <c r="BE206" s="1">
        <f t="shared" si="1013"/>
        <v>30.890919423199556</v>
      </c>
      <c r="BF206" s="1">
        <f t="shared" si="1013"/>
        <v>29.419842428923594</v>
      </c>
      <c r="BG206" s="1">
        <f t="shared" si="1013"/>
        <v>27.936935912091201</v>
      </c>
      <c r="BH206" s="1">
        <f t="shared" si="1013"/>
        <v>26.445975377284981</v>
      </c>
      <c r="BI206" s="1">
        <f t="shared" si="1013"/>
        <v>24.951226066317918</v>
      </c>
      <c r="BJ206" s="1">
        <f t="shared" si="1013"/>
        <v>23.457430546374123</v>
      </c>
      <c r="BK206" s="1">
        <f t="shared" si="1013"/>
        <v>21.969779929406936</v>
      </c>
      <c r="BL206" s="1">
        <f t="shared" si="1013"/>
        <v>20.493867276954788</v>
      </c>
      <c r="BM206" s="1">
        <f t="shared" si="1013"/>
        <v>19.035622466135244</v>
      </c>
      <c r="BN206" s="1">
        <f t="shared" si="1013"/>
        <v>17.601228676949713</v>
      </c>
      <c r="BO206" s="1">
        <f t="shared" si="1013"/>
        <v>16.197021661559379</v>
      </c>
      <c r="BP206" s="1">
        <f t="shared" si="1013"/>
        <v>14.829374007799188</v>
      </c>
      <c r="BQ206" s="1">
        <f t="shared" si="1013"/>
        <v>13.50456763331445</v>
      </c>
      <c r="BR206" s="1">
        <f t="shared" si="1013"/>
        <v>12.228658659017745</v>
      </c>
      <c r="BS206" s="1">
        <f t="shared" si="1013"/>
        <v>11.007339530679712</v>
      </c>
      <c r="BT206" s="1">
        <f t="shared" ref="BT206:CY206" si="1014">IF(type=1,MAX(BT33-x,(BU206*p+BU207*(1-p))*EXP(-ir*t)),MAX(x-BT33,(BU206*p+BU207*(1-p))*EXP(-ir*t)))</f>
        <v>9.8458037190970771</v>
      </c>
      <c r="BU206" s="1">
        <f t="shared" si="1014"/>
        <v>8.7486184891207657</v>
      </c>
      <c r="BV206" s="1">
        <f t="shared" si="1014"/>
        <v>7.719611071263091</v>
      </c>
      <c r="BW206" s="1">
        <f t="shared" si="1014"/>
        <v>6.7617731118100366</v>
      </c>
      <c r="BX206" s="1">
        <f t="shared" si="1014"/>
        <v>5.8771875592246472</v>
      </c>
      <c r="BY206" s="1">
        <f t="shared" si="1014"/>
        <v>5.066981224162177</v>
      </c>
      <c r="BZ206" s="1">
        <f t="shared" si="1014"/>
        <v>4.3313051916842058</v>
      </c>
      <c r="CA206" s="1">
        <f t="shared" si="1014"/>
        <v>3.6693441266128772</v>
      </c>
      <c r="CB206" s="1">
        <f t="shared" si="1014"/>
        <v>3.0793543437786557</v>
      </c>
      <c r="CC206" s="1">
        <f t="shared" si="1014"/>
        <v>2.5587293480479278</v>
      </c>
      <c r="CD206" s="1">
        <f t="shared" si="1014"/>
        <v>2.1040904096411954</v>
      </c>
      <c r="CE206" s="1">
        <f t="shared" si="1014"/>
        <v>1.7113986543579587</v>
      </c>
      <c r="CF206" s="1">
        <f t="shared" si="1014"/>
        <v>1.376084153265698</v>
      </c>
      <c r="CG206" s="1">
        <f t="shared" si="1014"/>
        <v>1.0931866478693999</v>
      </c>
      <c r="CH206" s="1">
        <f t="shared" si="1014"/>
        <v>0.85750191817804655</v>
      </c>
      <c r="CI206" s="1">
        <f t="shared" si="1014"/>
        <v>0.66372747382128128</v>
      </c>
      <c r="CJ206" s="1">
        <f t="shared" si="1014"/>
        <v>0.50660129452931657</v>
      </c>
      <c r="CK206" s="1">
        <f t="shared" si="1014"/>
        <v>0.38102780860054941</v>
      </c>
      <c r="CL206" s="1">
        <f t="shared" si="1014"/>
        <v>0.28218617328890799</v>
      </c>
      <c r="CM206" s="1">
        <f t="shared" si="1014"/>
        <v>0.20561715283243892</v>
      </c>
      <c r="CN206" s="1">
        <f t="shared" si="1014"/>
        <v>0.14728637249129609</v>
      </c>
      <c r="CO206" s="1">
        <f t="shared" si="1014"/>
        <v>0.10362332060415884</v>
      </c>
      <c r="CP206" s="1">
        <f t="shared" si="1014"/>
        <v>7.1537022514035195E-2</v>
      </c>
      <c r="CQ206" s="1">
        <f t="shared" si="1014"/>
        <v>4.841067687487266E-2</v>
      </c>
      <c r="CR206" s="1">
        <f t="shared" si="1014"/>
        <v>3.2078611141862383E-2</v>
      </c>
      <c r="CS206" s="1">
        <f t="shared" si="1014"/>
        <v>2.0789604592567415E-2</v>
      </c>
      <c r="CT206" s="1">
        <f t="shared" si="1014"/>
        <v>1.3160916202622408E-2</v>
      </c>
      <c r="CU206" s="1">
        <f t="shared" si="1014"/>
        <v>8.1272591540400996E-3</v>
      </c>
      <c r="CV206" s="1">
        <f t="shared" si="1014"/>
        <v>4.888541308448814E-3</v>
      </c>
      <c r="CW206" s="1">
        <f t="shared" si="1014"/>
        <v>2.8595280622772477E-3</v>
      </c>
      <c r="CX206" s="1">
        <f t="shared" si="1014"/>
        <v>1.623782191016395E-3</v>
      </c>
      <c r="CY206" s="1">
        <f t="shared" si="1014"/>
        <v>8.9339683404168974E-4</v>
      </c>
      <c r="CZ206" s="1">
        <f t="shared" ref="CZ206:EE206" si="1015">IF(type=1,MAX(CZ33-x,(DA206*p+DA207*(1-p))*EXP(-ir*t)),MAX(x-CZ33,(DA206*p+DA207*(1-p))*EXP(-ir*t)))</f>
        <v>4.7525255871569329E-4</v>
      </c>
      <c r="DA206" s="1">
        <f t="shared" si="1015"/>
        <v>2.4386530304475345E-4</v>
      </c>
      <c r="DB206" s="1">
        <f t="shared" si="1015"/>
        <v>1.2038951650997032E-4</v>
      </c>
      <c r="DC206" s="1">
        <f t="shared" si="1015"/>
        <v>5.7012946133630801E-5</v>
      </c>
      <c r="DD206" s="1">
        <f t="shared" si="1015"/>
        <v>2.5815346131539127E-5</v>
      </c>
      <c r="DE206" s="1">
        <f t="shared" si="1015"/>
        <v>1.1134854828715289E-5</v>
      </c>
      <c r="DF206" s="1">
        <f t="shared" si="1015"/>
        <v>4.5555895886445472E-6</v>
      </c>
      <c r="DG206" s="1">
        <f t="shared" si="1015"/>
        <v>1.7592437286774496E-6</v>
      </c>
      <c r="DH206" s="1">
        <f t="shared" si="1015"/>
        <v>6.3759452002178555E-7</v>
      </c>
      <c r="DI206" s="1">
        <f t="shared" si="1015"/>
        <v>2.1541250059649229E-7</v>
      </c>
      <c r="DJ206" s="1">
        <f t="shared" si="1015"/>
        <v>6.7297971995678427E-8</v>
      </c>
      <c r="DK206" s="1">
        <f t="shared" si="1015"/>
        <v>1.9252108508215712E-8</v>
      </c>
      <c r="DL206" s="1">
        <f t="shared" si="1015"/>
        <v>4.9821237843663593E-9</v>
      </c>
      <c r="DM206" s="1">
        <f t="shared" si="1015"/>
        <v>1.1483794593840919E-9</v>
      </c>
      <c r="DN206" s="1">
        <f t="shared" si="1015"/>
        <v>2.3102295976860535E-10</v>
      </c>
      <c r="DO206" s="1">
        <f t="shared" si="1015"/>
        <v>3.9446928627825937E-11</v>
      </c>
      <c r="DP206" s="1">
        <f t="shared" si="1015"/>
        <v>5.48984358545211E-12</v>
      </c>
      <c r="DQ206" s="1">
        <f t="shared" si="1015"/>
        <v>5.8398460495424321E-13</v>
      </c>
      <c r="DR206" s="1">
        <f t="shared" si="1015"/>
        <v>4.2220694093727837E-14</v>
      </c>
      <c r="DS206" s="1">
        <f t="shared" si="1015"/>
        <v>1.5564659843642272E-15</v>
      </c>
      <c r="DT206" s="1">
        <f t="shared" si="1015"/>
        <v>0</v>
      </c>
      <c r="DU206" s="1">
        <f t="shared" si="1015"/>
        <v>0</v>
      </c>
      <c r="DV206" s="1">
        <f t="shared" si="1015"/>
        <v>0</v>
      </c>
      <c r="DW206" s="1">
        <f t="shared" si="1015"/>
        <v>0</v>
      </c>
      <c r="DX206" s="1">
        <f t="shared" si="1015"/>
        <v>0</v>
      </c>
      <c r="DY206" s="1">
        <f t="shared" si="1015"/>
        <v>0</v>
      </c>
      <c r="DZ206" s="1">
        <f t="shared" si="1015"/>
        <v>0</v>
      </c>
      <c r="EA206" s="1">
        <f t="shared" si="1015"/>
        <v>0</v>
      </c>
      <c r="EB206" s="1">
        <f t="shared" si="1015"/>
        <v>0</v>
      </c>
      <c r="EC206" s="1">
        <f t="shared" si="1015"/>
        <v>0</v>
      </c>
      <c r="ED206" s="1">
        <f t="shared" si="1015"/>
        <v>0</v>
      </c>
      <c r="EE206" s="1">
        <f t="shared" si="1015"/>
        <v>0</v>
      </c>
      <c r="EF206" s="1">
        <f t="shared" ref="EF206:FK206" si="1016">IF(type=1,MAX(EF33-x,(EG206*p+EG207*(1-p))*EXP(-ir*t)),MAX(x-EF33,(EG206*p+EG207*(1-p))*EXP(-ir*t)))</f>
        <v>0</v>
      </c>
      <c r="EG206" s="1">
        <f t="shared" si="1016"/>
        <v>0</v>
      </c>
      <c r="EH206" s="1">
        <f t="shared" si="1016"/>
        <v>0</v>
      </c>
      <c r="EI206" s="1">
        <f t="shared" si="1016"/>
        <v>0</v>
      </c>
      <c r="EJ206" s="1">
        <f t="shared" si="1016"/>
        <v>0</v>
      </c>
      <c r="EK206" s="1">
        <f t="shared" si="1016"/>
        <v>0</v>
      </c>
      <c r="EL206" s="1">
        <f t="shared" si="1016"/>
        <v>0</v>
      </c>
      <c r="EM206" s="1">
        <f t="shared" si="1016"/>
        <v>0</v>
      </c>
      <c r="EN206" s="1">
        <f t="shared" si="1016"/>
        <v>0</v>
      </c>
      <c r="EO206" s="1">
        <f t="shared" si="1016"/>
        <v>0</v>
      </c>
      <c r="EP206" s="1">
        <f t="shared" si="1016"/>
        <v>0</v>
      </c>
      <c r="EQ206" s="1">
        <f t="shared" si="1016"/>
        <v>0</v>
      </c>
      <c r="ER206" s="1">
        <f t="shared" si="1016"/>
        <v>0</v>
      </c>
      <c r="ES206" s="1">
        <f t="shared" si="1016"/>
        <v>0</v>
      </c>
      <c r="ET206" s="1">
        <f t="shared" si="1016"/>
        <v>0</v>
      </c>
      <c r="EU206" s="1">
        <f t="shared" si="1016"/>
        <v>0</v>
      </c>
      <c r="EV206" s="1">
        <f t="shared" si="1016"/>
        <v>0</v>
      </c>
      <c r="EW206" s="1">
        <f t="shared" si="1016"/>
        <v>0</v>
      </c>
      <c r="EX206" s="1">
        <f t="shared" si="1016"/>
        <v>0</v>
      </c>
      <c r="EY206" s="1">
        <f t="shared" si="1016"/>
        <v>0</v>
      </c>
      <c r="EZ206" s="1">
        <f t="shared" si="1016"/>
        <v>0</v>
      </c>
      <c r="FA206" s="1">
        <f t="shared" si="1016"/>
        <v>0</v>
      </c>
      <c r="FB206" s="1">
        <f t="shared" si="1016"/>
        <v>0</v>
      </c>
      <c r="FC206" s="1">
        <f t="shared" si="1016"/>
        <v>0</v>
      </c>
      <c r="FD206" s="1">
        <f t="shared" si="1016"/>
        <v>0</v>
      </c>
      <c r="FE206" s="1">
        <f t="shared" si="1016"/>
        <v>0</v>
      </c>
      <c r="FF206" s="1">
        <f t="shared" si="1016"/>
        <v>0</v>
      </c>
      <c r="FG206" s="1">
        <f t="shared" si="1016"/>
        <v>0</v>
      </c>
      <c r="FH206" s="1">
        <f t="shared" si="1016"/>
        <v>0</v>
      </c>
      <c r="FI206" s="1">
        <f t="shared" si="1016"/>
        <v>0</v>
      </c>
      <c r="FJ206" s="1">
        <f t="shared" si="1016"/>
        <v>0</v>
      </c>
      <c r="FK206" s="1">
        <f t="shared" si="1016"/>
        <v>0</v>
      </c>
      <c r="FL206" s="1">
        <f t="shared" ref="FL206:FQ206" si="1017">IF(type=1,MAX(FL33-x,(FM206*p+FM207*(1-p))*EXP(-ir*t)),MAX(x-FL33,(FM206*p+FM207*(1-p))*EXP(-ir*t)))</f>
        <v>0</v>
      </c>
      <c r="FM206" s="1">
        <f t="shared" si="1017"/>
        <v>0</v>
      </c>
      <c r="FN206" s="1">
        <f t="shared" si="1017"/>
        <v>0</v>
      </c>
      <c r="FO206" s="1">
        <f t="shared" si="1017"/>
        <v>0</v>
      </c>
      <c r="FP206" s="1">
        <f t="shared" si="1017"/>
        <v>0</v>
      </c>
      <c r="FQ206" s="1">
        <f t="shared" si="1017"/>
        <v>0</v>
      </c>
      <c r="FR206" s="1">
        <f t="shared" si="992"/>
        <v>0</v>
      </c>
      <c r="FS206" s="1">
        <f t="shared" si="999"/>
        <v>0</v>
      </c>
    </row>
    <row r="207" spans="3:176" x14ac:dyDescent="0.15">
      <c r="C207" s="6">
        <v>5</v>
      </c>
      <c r="D207" s="1"/>
      <c r="E207" s="1"/>
      <c r="F207" s="1"/>
      <c r="G207" s="1"/>
      <c r="H207" s="1"/>
      <c r="I207" s="1">
        <f t="shared" ref="I207:AN207" si="1018">IF(type=1,MAX(I34-x,(J207*p+J208*(1-p))*EXP(-ir*t)),MAX(x-I34,(J207*p+J208*(1-p))*EXP(-ir*t)))</f>
        <v>77.796825043322599</v>
      </c>
      <c r="J207" s="1">
        <f t="shared" si="1018"/>
        <v>77.26889204915652</v>
      </c>
      <c r="K207" s="1">
        <f t="shared" si="1018"/>
        <v>76.727479593794186</v>
      </c>
      <c r="L207" s="1">
        <f t="shared" si="1018"/>
        <v>76.172243200359262</v>
      </c>
      <c r="M207" s="1">
        <f t="shared" si="1018"/>
        <v>75.60282958853459</v>
      </c>
      <c r="N207" s="1">
        <f t="shared" si="1018"/>
        <v>75.018876449581711</v>
      </c>
      <c r="O207" s="1">
        <f t="shared" si="1018"/>
        <v>74.445983228607446</v>
      </c>
      <c r="P207" s="1">
        <f t="shared" si="1018"/>
        <v>73.882564196234355</v>
      </c>
      <c r="Q207" s="1">
        <f t="shared" si="1018"/>
        <v>73.304401793847532</v>
      </c>
      <c r="R207" s="1">
        <f t="shared" si="1018"/>
        <v>72.711129768700417</v>
      </c>
      <c r="S207" s="1">
        <f t="shared" si="1018"/>
        <v>72.102372775460637</v>
      </c>
      <c r="T207" s="1">
        <f t="shared" si="1018"/>
        <v>71.477746150479234</v>
      </c>
      <c r="U207" s="1">
        <f t="shared" si="1018"/>
        <v>70.836855680456267</v>
      </c>
      <c r="V207" s="1">
        <f t="shared" si="1018"/>
        <v>70.179297365363169</v>
      </c>
      <c r="W207" s="1">
        <f t="shared" si="1018"/>
        <v>69.50465717547948</v>
      </c>
      <c r="X207" s="1">
        <f t="shared" si="1018"/>
        <v>68.812510802397881</v>
      </c>
      <c r="Y207" s="1">
        <f t="shared" si="1018"/>
        <v>68.102423403847752</v>
      </c>
      <c r="Z207" s="1">
        <f t="shared" si="1018"/>
        <v>67.373949342183678</v>
      </c>
      <c r="AA207" s="1">
        <f t="shared" si="1018"/>
        <v>66.626631916381797</v>
      </c>
      <c r="AB207" s="1">
        <f t="shared" si="1018"/>
        <v>65.860003087382722</v>
      </c>
      <c r="AC207" s="1">
        <f t="shared" si="1018"/>
        <v>65.073583196615928</v>
      </c>
      <c r="AD207" s="1">
        <f t="shared" si="1018"/>
        <v>64.26688067753625</v>
      </c>
      <c r="AE207" s="1">
        <f t="shared" si="1018"/>
        <v>63.439391759999012</v>
      </c>
      <c r="AF207" s="1">
        <f t="shared" si="1018"/>
        <v>62.590600167296131</v>
      </c>
      <c r="AG207" s="1">
        <f t="shared" si="1018"/>
        <v>61.719976805670818</v>
      </c>
      <c r="AH207" s="1">
        <f t="shared" si="1018"/>
        <v>60.82697944612427</v>
      </c>
      <c r="AI207" s="1">
        <f t="shared" si="1018"/>
        <v>59.911052398322987</v>
      </c>
      <c r="AJ207" s="1">
        <f t="shared" si="1018"/>
        <v>58.971626176410538</v>
      </c>
      <c r="AK207" s="1">
        <f t="shared" si="1018"/>
        <v>58.008117156522879</v>
      </c>
      <c r="AL207" s="1">
        <f t="shared" si="1018"/>
        <v>57.019927225801197</v>
      </c>
      <c r="AM207" s="1">
        <f t="shared" si="1018"/>
        <v>56.006443422691248</v>
      </c>
      <c r="AN207" s="1">
        <f t="shared" si="1018"/>
        <v>54.967037568312797</v>
      </c>
      <c r="AO207" s="1">
        <f t="shared" ref="AO207:BT207" si="1019">IF(type=1,MAX(AO34-x,(AP207*p+AP208*(1-p))*EXP(-ir*t)),MAX(x-AO34,(AP207*p+AP208*(1-p))*EXP(-ir*t)))</f>
        <v>53.901065888677579</v>
      </c>
      <c r="AP207" s="1">
        <f t="shared" si="1019"/>
        <v>52.807868627528464</v>
      </c>
      <c r="AQ207" s="1">
        <f t="shared" si="1019"/>
        <v>51.65989159973266</v>
      </c>
      <c r="AR207" s="1">
        <f t="shared" si="1019"/>
        <v>50.483531743793066</v>
      </c>
      <c r="AS207" s="1">
        <f t="shared" si="1019"/>
        <v>49.278087170790933</v>
      </c>
      <c r="AT207" s="1">
        <f t="shared" si="1019"/>
        <v>48.08439542801149</v>
      </c>
      <c r="AU207" s="1">
        <f t="shared" si="1019"/>
        <v>46.902521747630061</v>
      </c>
      <c r="AV207" s="1">
        <f t="shared" si="1019"/>
        <v>45.709026974518721</v>
      </c>
      <c r="AW207" s="1">
        <f t="shared" si="1019"/>
        <v>44.493463508496454</v>
      </c>
      <c r="AX207" s="1">
        <f t="shared" si="1019"/>
        <v>43.251995980299959</v>
      </c>
      <c r="AY207" s="1">
        <f t="shared" si="1019"/>
        <v>41.983489976784789</v>
      </c>
      <c r="AZ207" s="1">
        <f t="shared" si="1019"/>
        <v>40.687828472049105</v>
      </c>
      <c r="BA207" s="1">
        <f t="shared" si="1019"/>
        <v>39.365325088480354</v>
      </c>
      <c r="BB207" s="1">
        <f t="shared" si="1019"/>
        <v>38.016574276271719</v>
      </c>
      <c r="BC207" s="1">
        <f t="shared" si="1019"/>
        <v>36.642446278884485</v>
      </c>
      <c r="BD207" s="1">
        <f t="shared" si="1019"/>
        <v>35.244119528768856</v>
      </c>
      <c r="BE207" s="1">
        <f t="shared" si="1019"/>
        <v>33.82312075797892</v>
      </c>
      <c r="BF207" s="1">
        <f t="shared" si="1019"/>
        <v>32.381365396025693</v>
      </c>
      <c r="BG207" s="1">
        <f t="shared" si="1019"/>
        <v>30.921195541312073</v>
      </c>
      <c r="BH207" s="1">
        <f t="shared" si="1019"/>
        <v>29.445413242206286</v>
      </c>
      <c r="BI207" s="1">
        <f t="shared" si="1019"/>
        <v>27.957306633347418</v>
      </c>
      <c r="BJ207" s="1">
        <f t="shared" si="1019"/>
        <v>26.460666305535305</v>
      </c>
      <c r="BK207" s="1">
        <f t="shared" si="1019"/>
        <v>24.959789254831577</v>
      </c>
      <c r="BL207" s="1">
        <f t="shared" si="1019"/>
        <v>23.459467898494211</v>
      </c>
      <c r="BM207" s="1">
        <f t="shared" si="1019"/>
        <v>21.964961989399452</v>
      </c>
      <c r="BN207" s="1">
        <f t="shared" si="1019"/>
        <v>20.481951819885388</v>
      </c>
      <c r="BO207" s="1">
        <f t="shared" si="1019"/>
        <v>19.016471874722001</v>
      </c>
      <c r="BP207" s="1">
        <f t="shared" si="1019"/>
        <v>17.574825042989616</v>
      </c>
      <c r="BQ207" s="1">
        <f t="shared" si="1019"/>
        <v>16.163478578402163</v>
      </c>
      <c r="BR207" s="1">
        <f t="shared" si="1019"/>
        <v>14.788944134175694</v>
      </c>
      <c r="BS207" s="1">
        <f t="shared" si="1019"/>
        <v>13.457645303625496</v>
      </c>
      <c r="BT207" s="1">
        <f t="shared" si="1019"/>
        <v>12.175777076728174</v>
      </c>
      <c r="BU207" s="1">
        <f t="shared" ref="BU207:CZ207" si="1020">IF(type=1,MAX(BU34-x,(BV207*p+BV208*(1-p))*EXP(-ir*t)),MAX(x-BU34,(BV207*p+BV208*(1-p))*EXP(-ir*t)))</f>
        <v>10.949162386595008</v>
      </c>
      <c r="BV207" s="1">
        <f t="shared" si="1020"/>
        <v>9.7831113961455962</v>
      </c>
      <c r="BW207" s="1">
        <f t="shared" si="1020"/>
        <v>8.6822893198382189</v>
      </c>
      <c r="BX207" s="1">
        <f t="shared" si="1020"/>
        <v>7.6505983775800521</v>
      </c>
      <c r="BY207" s="1">
        <f t="shared" si="1020"/>
        <v>6.6910789616757071</v>
      </c>
      <c r="BZ207" s="1">
        <f t="shared" si="1020"/>
        <v>5.8058343148979619</v>
      </c>
      <c r="CA207" s="1">
        <f t="shared" si="1020"/>
        <v>4.9959820372799886</v>
      </c>
      <c r="CB207" s="1">
        <f t="shared" si="1020"/>
        <v>4.2616346324106305</v>
      </c>
      <c r="CC207" s="1">
        <f t="shared" si="1020"/>
        <v>3.6019101317728293</v>
      </c>
      <c r="CD207" s="1">
        <f t="shared" si="1020"/>
        <v>3.014972640575011</v>
      </c>
      <c r="CE207" s="1">
        <f t="shared" si="1020"/>
        <v>2.4981014549544134</v>
      </c>
      <c r="CF207" s="1">
        <f t="shared" si="1020"/>
        <v>2.0477862230197834</v>
      </c>
      <c r="CG207" s="1">
        <f t="shared" si="1020"/>
        <v>1.6598444800006136</v>
      </c>
      <c r="CH207" s="1">
        <f t="shared" si="1020"/>
        <v>1.3295568187560716</v>
      </c>
      <c r="CI207" s="1">
        <f t="shared" si="1020"/>
        <v>1.051814026565862</v>
      </c>
      <c r="CJ207" s="1">
        <f t="shared" si="1020"/>
        <v>0.82126981823372969</v>
      </c>
      <c r="CK207" s="1">
        <f t="shared" si="1020"/>
        <v>0.63249242557161389</v>
      </c>
      <c r="CL207" s="1">
        <f t="shared" si="1020"/>
        <v>0.48010835293754872</v>
      </c>
      <c r="CM207" s="1">
        <f t="shared" si="1020"/>
        <v>0.35893212787487677</v>
      </c>
      <c r="CN207" s="1">
        <f t="shared" si="1020"/>
        <v>0.26407685760500438</v>
      </c>
      <c r="CO207" s="1">
        <f t="shared" si="1020"/>
        <v>0.19104177470800537</v>
      </c>
      <c r="CP207" s="1">
        <f t="shared" si="1020"/>
        <v>0.13577459176441301</v>
      </c>
      <c r="CQ207" s="1">
        <f t="shared" si="1020"/>
        <v>9.470822272795594E-2</v>
      </c>
      <c r="CR207" s="1">
        <f t="shared" si="1020"/>
        <v>6.4773096685375509E-2</v>
      </c>
      <c r="CS207" s="1">
        <f t="shared" si="1020"/>
        <v>4.3387731366720514E-2</v>
      </c>
      <c r="CT207" s="1">
        <f t="shared" si="1020"/>
        <v>2.8431328314996493E-2</v>
      </c>
      <c r="CU207" s="1">
        <f t="shared" si="1020"/>
        <v>1.8202825304183035E-2</v>
      </c>
      <c r="CV207" s="1">
        <f t="shared" si="1020"/>
        <v>1.1371072889011359E-2</v>
      </c>
      <c r="CW207" s="1">
        <f t="shared" si="1020"/>
        <v>6.9206197289017864E-3</v>
      </c>
      <c r="CX207" s="1">
        <f t="shared" si="1020"/>
        <v>4.0970668920753024E-3</v>
      </c>
      <c r="CY207" s="1">
        <f t="shared" si="1020"/>
        <v>2.3551856789828353E-3</v>
      </c>
      <c r="CZ207" s="1">
        <f t="shared" si="1020"/>
        <v>1.3121012799433263E-3</v>
      </c>
      <c r="DA207" s="1">
        <f t="shared" ref="DA207:EF207" si="1021">IF(type=1,MAX(DA34-x,(DB207*p+DB208*(1-p))*EXP(-ir*t)),MAX(x-DA34,(DB207*p+DB208*(1-p))*EXP(-ir*t)))</f>
        <v>7.0693780346522191E-4</v>
      </c>
      <c r="DB207" s="1">
        <f t="shared" si="1021"/>
        <v>3.6749399606182985E-4</v>
      </c>
      <c r="DC207" s="1">
        <f t="shared" si="1021"/>
        <v>1.8384157256321707E-4</v>
      </c>
      <c r="DD207" s="1">
        <f t="shared" si="1021"/>
        <v>8.8246293939652032E-5</v>
      </c>
      <c r="DE207" s="1">
        <f t="shared" si="1021"/>
        <v>4.0512023967325521E-5</v>
      </c>
      <c r="DF207" s="1">
        <f t="shared" si="1021"/>
        <v>1.772110175687961E-5</v>
      </c>
      <c r="DG207" s="1">
        <f t="shared" si="1021"/>
        <v>7.3547918581544304E-6</v>
      </c>
      <c r="DH207" s="1">
        <f t="shared" si="1021"/>
        <v>2.881996004340556E-6</v>
      </c>
      <c r="DI207" s="1">
        <f t="shared" si="1021"/>
        <v>1.0601763188907664E-6</v>
      </c>
      <c r="DJ207" s="1">
        <f t="shared" si="1021"/>
        <v>3.6366209542975889E-7</v>
      </c>
      <c r="DK207" s="1">
        <f t="shared" si="1021"/>
        <v>1.1538603212216625E-7</v>
      </c>
      <c r="DL207" s="1">
        <f t="shared" si="1021"/>
        <v>3.3534164535985568E-8</v>
      </c>
      <c r="DM207" s="1">
        <f t="shared" si="1021"/>
        <v>8.8189919609696054E-9</v>
      </c>
      <c r="DN207" s="1">
        <f t="shared" si="1021"/>
        <v>2.0664560067524973E-9</v>
      </c>
      <c r="DO207" s="1">
        <f t="shared" si="1021"/>
        <v>4.2274384508776169E-10</v>
      </c>
      <c r="DP207" s="1">
        <f t="shared" si="1021"/>
        <v>7.3428747369575786E-11</v>
      </c>
      <c r="DQ207" s="1">
        <f t="shared" si="1021"/>
        <v>1.0399144764001568E-11</v>
      </c>
      <c r="DR207" s="1">
        <f t="shared" si="1021"/>
        <v>1.1261146811959837E-12</v>
      </c>
      <c r="DS207" s="1">
        <f t="shared" si="1021"/>
        <v>8.2911395086823778E-14</v>
      </c>
      <c r="DT207" s="1">
        <f t="shared" si="1021"/>
        <v>3.113907891647815E-15</v>
      </c>
      <c r="DU207" s="1">
        <f t="shared" si="1021"/>
        <v>0</v>
      </c>
      <c r="DV207" s="1">
        <f t="shared" si="1021"/>
        <v>0</v>
      </c>
      <c r="DW207" s="1">
        <f t="shared" si="1021"/>
        <v>0</v>
      </c>
      <c r="DX207" s="1">
        <f t="shared" si="1021"/>
        <v>0</v>
      </c>
      <c r="DY207" s="1">
        <f t="shared" si="1021"/>
        <v>0</v>
      </c>
      <c r="DZ207" s="1">
        <f t="shared" si="1021"/>
        <v>0</v>
      </c>
      <c r="EA207" s="1">
        <f t="shared" si="1021"/>
        <v>0</v>
      </c>
      <c r="EB207" s="1">
        <f t="shared" si="1021"/>
        <v>0</v>
      </c>
      <c r="EC207" s="1">
        <f t="shared" si="1021"/>
        <v>0</v>
      </c>
      <c r="ED207" s="1">
        <f t="shared" si="1021"/>
        <v>0</v>
      </c>
      <c r="EE207" s="1">
        <f t="shared" si="1021"/>
        <v>0</v>
      </c>
      <c r="EF207" s="1">
        <f t="shared" si="1021"/>
        <v>0</v>
      </c>
      <c r="EG207" s="1">
        <f t="shared" ref="EG207:FQ207" si="1022">IF(type=1,MAX(EG34-x,(EH207*p+EH208*(1-p))*EXP(-ir*t)),MAX(x-EG34,(EH207*p+EH208*(1-p))*EXP(-ir*t)))</f>
        <v>0</v>
      </c>
      <c r="EH207" s="1">
        <f t="shared" si="1022"/>
        <v>0</v>
      </c>
      <c r="EI207" s="1">
        <f t="shared" si="1022"/>
        <v>0</v>
      </c>
      <c r="EJ207" s="1">
        <f t="shared" si="1022"/>
        <v>0</v>
      </c>
      <c r="EK207" s="1">
        <f t="shared" si="1022"/>
        <v>0</v>
      </c>
      <c r="EL207" s="1">
        <f t="shared" si="1022"/>
        <v>0</v>
      </c>
      <c r="EM207" s="1">
        <f t="shared" si="1022"/>
        <v>0</v>
      </c>
      <c r="EN207" s="1">
        <f t="shared" si="1022"/>
        <v>0</v>
      </c>
      <c r="EO207" s="1">
        <f t="shared" si="1022"/>
        <v>0</v>
      </c>
      <c r="EP207" s="1">
        <f t="shared" si="1022"/>
        <v>0</v>
      </c>
      <c r="EQ207" s="1">
        <f t="shared" si="1022"/>
        <v>0</v>
      </c>
      <c r="ER207" s="1">
        <f t="shared" si="1022"/>
        <v>0</v>
      </c>
      <c r="ES207" s="1">
        <f t="shared" si="1022"/>
        <v>0</v>
      </c>
      <c r="ET207" s="1">
        <f t="shared" si="1022"/>
        <v>0</v>
      </c>
      <c r="EU207" s="1">
        <f t="shared" si="1022"/>
        <v>0</v>
      </c>
      <c r="EV207" s="1">
        <f t="shared" si="1022"/>
        <v>0</v>
      </c>
      <c r="EW207" s="1">
        <f t="shared" si="1022"/>
        <v>0</v>
      </c>
      <c r="EX207" s="1">
        <f t="shared" si="1022"/>
        <v>0</v>
      </c>
      <c r="EY207" s="1">
        <f t="shared" si="1022"/>
        <v>0</v>
      </c>
      <c r="EZ207" s="1">
        <f t="shared" si="1022"/>
        <v>0</v>
      </c>
      <c r="FA207" s="1">
        <f t="shared" si="1022"/>
        <v>0</v>
      </c>
      <c r="FB207" s="1">
        <f t="shared" si="1022"/>
        <v>0</v>
      </c>
      <c r="FC207" s="1">
        <f t="shared" si="1022"/>
        <v>0</v>
      </c>
      <c r="FD207" s="1">
        <f t="shared" si="1022"/>
        <v>0</v>
      </c>
      <c r="FE207" s="1">
        <f t="shared" si="1022"/>
        <v>0</v>
      </c>
      <c r="FF207" s="1">
        <f t="shared" si="1022"/>
        <v>0</v>
      </c>
      <c r="FG207" s="1">
        <f t="shared" si="1022"/>
        <v>0</v>
      </c>
      <c r="FH207" s="1">
        <f t="shared" si="1022"/>
        <v>0</v>
      </c>
      <c r="FI207" s="1">
        <f t="shared" si="1022"/>
        <v>0</v>
      </c>
      <c r="FJ207" s="1">
        <f t="shared" si="1022"/>
        <v>0</v>
      </c>
      <c r="FK207" s="1">
        <f t="shared" si="1022"/>
        <v>0</v>
      </c>
      <c r="FL207" s="1">
        <f t="shared" si="1022"/>
        <v>0</v>
      </c>
      <c r="FM207" s="1">
        <f t="shared" si="1022"/>
        <v>0</v>
      </c>
      <c r="FN207" s="1">
        <f t="shared" si="1022"/>
        <v>0</v>
      </c>
      <c r="FO207" s="1">
        <f t="shared" si="1022"/>
        <v>0</v>
      </c>
      <c r="FP207" s="1">
        <f t="shared" si="1022"/>
        <v>0</v>
      </c>
      <c r="FQ207" s="1">
        <f t="shared" si="1022"/>
        <v>0</v>
      </c>
      <c r="FR207" s="1">
        <f t="shared" si="992"/>
        <v>0</v>
      </c>
      <c r="FS207" s="1">
        <f t="shared" si="999"/>
        <v>0</v>
      </c>
    </row>
    <row r="208" spans="3:176" x14ac:dyDescent="0.15">
      <c r="C208" s="6">
        <v>6</v>
      </c>
      <c r="I208" s="1"/>
      <c r="J208" s="1">
        <f t="shared" ref="J208:AO208" si="1023">IF(type=1,MAX(J35-x,(K208*p+K209*(1-p))*EXP(-ir*t)),MAX(x-J35,(K208*p+K209*(1-p))*EXP(-ir*t)))</f>
        <v>78.31471902264559</v>
      </c>
      <c r="K208" s="1">
        <f t="shared" si="1023"/>
        <v>77.800033694059863</v>
      </c>
      <c r="L208" s="1">
        <f t="shared" si="1023"/>
        <v>77.272207465154295</v>
      </c>
      <c r="M208" s="1">
        <f t="shared" si="1023"/>
        <v>76.730904511306676</v>
      </c>
      <c r="N208" s="1">
        <f t="shared" si="1023"/>
        <v>76.175780425570736</v>
      </c>
      <c r="O208" s="1">
        <f t="shared" si="1023"/>
        <v>75.606481999346556</v>
      </c>
      <c r="P208" s="1">
        <f t="shared" si="1023"/>
        <v>75.056080789144346</v>
      </c>
      <c r="Q208" s="1">
        <f t="shared" si="1023"/>
        <v>74.507051856265477</v>
      </c>
      <c r="R208" s="1">
        <f t="shared" si="1023"/>
        <v>73.943636561848834</v>
      </c>
      <c r="S208" s="1">
        <f t="shared" si="1023"/>
        <v>73.365477516088873</v>
      </c>
      <c r="T208" s="1">
        <f t="shared" si="1023"/>
        <v>72.77220845662363</v>
      </c>
      <c r="U208" s="1">
        <f t="shared" si="1023"/>
        <v>72.1634540282665</v>
      </c>
      <c r="V208" s="1">
        <f t="shared" si="1023"/>
        <v>71.538829557269636</v>
      </c>
      <c r="W208" s="1">
        <f t="shared" si="1023"/>
        <v>70.897940819983475</v>
      </c>
      <c r="X208" s="1">
        <f t="shared" si="1023"/>
        <v>70.24038380577278</v>
      </c>
      <c r="Y208" s="1">
        <f t="shared" si="1023"/>
        <v>69.565744474047094</v>
      </c>
      <c r="Z208" s="1">
        <f t="shared" si="1023"/>
        <v>68.873598505259238</v>
      </c>
      <c r="AA208" s="1">
        <f t="shared" si="1023"/>
        <v>68.163511045722061</v>
      </c>
      <c r="AB208" s="1">
        <f t="shared" si="1023"/>
        <v>67.435036446090166</v>
      </c>
      <c r="AC208" s="1">
        <f t="shared" si="1023"/>
        <v>66.687717993349196</v>
      </c>
      <c r="AD208" s="1">
        <f t="shared" si="1023"/>
        <v>65.921087636151597</v>
      </c>
      <c r="AE208" s="1">
        <f t="shared" si="1023"/>
        <v>65.134665703333525</v>
      </c>
      <c r="AF208" s="1">
        <f t="shared" si="1023"/>
        <v>64.327960615443786</v>
      </c>
      <c r="AG208" s="1">
        <f t="shared" si="1023"/>
        <v>63.500468589111286</v>
      </c>
      <c r="AH208" s="1">
        <f t="shared" si="1023"/>
        <v>62.651673334073067</v>
      </c>
      <c r="AI208" s="1">
        <f t="shared" si="1023"/>
        <v>61.781045742680931</v>
      </c>
      <c r="AJ208" s="1">
        <f t="shared" si="1023"/>
        <v>60.888043571699782</v>
      </c>
      <c r="AK208" s="1">
        <f t="shared" si="1023"/>
        <v>59.9721111162063</v>
      </c>
      <c r="AL208" s="1">
        <f t="shared" si="1023"/>
        <v>59.032678875392008</v>
      </c>
      <c r="AM208" s="1">
        <f t="shared" si="1023"/>
        <v>58.06916321006959</v>
      </c>
      <c r="AN208" s="1">
        <f t="shared" si="1023"/>
        <v>57.080965991676486</v>
      </c>
      <c r="AO208" s="1">
        <f t="shared" si="1023"/>
        <v>56.067474242564778</v>
      </c>
      <c r="AP208" s="1">
        <f t="shared" ref="AP208:BU208" si="1024">IF(type=1,MAX(AP35-x,(AQ208*p+AQ209*(1-p))*EXP(-ir*t)),MAX(x-AP35,(AQ208*p+AQ209*(1-p))*EXP(-ir*t)))</f>
        <v>55.028059767361015</v>
      </c>
      <c r="AQ208" s="1">
        <f t="shared" si="1024"/>
        <v>53.934986772003242</v>
      </c>
      <c r="AR208" s="1">
        <f t="shared" si="1024"/>
        <v>52.8148886932129</v>
      </c>
      <c r="AS208" s="1">
        <f t="shared" si="1024"/>
        <v>51.667097218306282</v>
      </c>
      <c r="AT208" s="1">
        <f t="shared" si="1024"/>
        <v>50.490927507617315</v>
      </c>
      <c r="AU208" s="1">
        <f t="shared" si="1024"/>
        <v>49.296418603488348</v>
      </c>
      <c r="AV208" s="1">
        <f t="shared" si="1024"/>
        <v>48.125424966803912</v>
      </c>
      <c r="AW208" s="1">
        <f t="shared" si="1024"/>
        <v>46.953250551005482</v>
      </c>
      <c r="AX208" s="1">
        <f t="shared" si="1024"/>
        <v>45.762828974223147</v>
      </c>
      <c r="AY208" s="1">
        <f t="shared" si="1024"/>
        <v>44.54762150625205</v>
      </c>
      <c r="AZ208" s="1">
        <f t="shared" si="1024"/>
        <v>43.30547563541441</v>
      </c>
      <c r="BA208" s="1">
        <f t="shared" si="1024"/>
        <v>42.035843614142493</v>
      </c>
      <c r="BB208" s="1">
        <f t="shared" si="1024"/>
        <v>40.738758433662959</v>
      </c>
      <c r="BC208" s="1">
        <f t="shared" si="1024"/>
        <v>39.414539123628359</v>
      </c>
      <c r="BD208" s="1">
        <f t="shared" si="1024"/>
        <v>38.06374828416422</v>
      </c>
      <c r="BE208" s="1">
        <f t="shared" si="1024"/>
        <v>36.687216787008147</v>
      </c>
      <c r="BF208" s="1">
        <f t="shared" si="1024"/>
        <v>35.286083624036706</v>
      </c>
      <c r="BG208" s="1">
        <f t="shared" si="1024"/>
        <v>33.861838756866419</v>
      </c>
      <c r="BH208" s="1">
        <f t="shared" si="1024"/>
        <v>32.416365802458756</v>
      </c>
      <c r="BI208" s="1">
        <f t="shared" si="1024"/>
        <v>30.951982479829159</v>
      </c>
      <c r="BJ208" s="1">
        <f t="shared" si="1024"/>
        <v>29.471476529155986</v>
      </c>
      <c r="BK208" s="1">
        <f t="shared" si="1024"/>
        <v>27.978134512723365</v>
      </c>
      <c r="BL208" s="1">
        <f t="shared" si="1024"/>
        <v>26.475760699664878</v>
      </c>
      <c r="BM208" s="1">
        <f t="shared" si="1024"/>
        <v>24.968683176523555</v>
      </c>
      <c r="BN208" s="1">
        <f t="shared" si="1024"/>
        <v>23.461744454642218</v>
      </c>
      <c r="BO208" s="1">
        <f t="shared" si="1024"/>
        <v>21.960274195538787</v>
      </c>
      <c r="BP208" s="1">
        <f t="shared" si="1024"/>
        <v>20.470042263367517</v>
      </c>
      <c r="BQ208" s="1">
        <f t="shared" si="1024"/>
        <v>18.997191134562495</v>
      </c>
      <c r="BR208" s="1">
        <f t="shared" si="1024"/>
        <v>17.548147718381525</v>
      </c>
      <c r="BS208" s="1">
        <f t="shared" si="1024"/>
        <v>16.129515810826401</v>
      </c>
      <c r="BT208" s="1">
        <f t="shared" si="1024"/>
        <v>14.74795163622148</v>
      </c>
      <c r="BU208" s="1">
        <f t="shared" si="1024"/>
        <v>13.410026125742018</v>
      </c>
      <c r="BV208" s="1">
        <f t="shared" ref="BV208:DA208" si="1025">IF(type=1,MAX(BV35-x,(BW208*p+BW209*(1-p))*EXP(-ir*t)),MAX(x-BV35,(BW208*p+BW209*(1-p))*EXP(-ir*t)))</f>
        <v>12.12207863374018</v>
      </c>
      <c r="BW208" s="1">
        <f t="shared" si="1025"/>
        <v>10.890067601132991</v>
      </c>
      <c r="BX208" s="1">
        <f t="shared" si="1025"/>
        <v>9.7194241620754838</v>
      </c>
      <c r="BY208" s="1">
        <f t="shared" si="1025"/>
        <v>8.6149148108162947</v>
      </c>
      <c r="BZ208" s="1">
        <f t="shared" si="1025"/>
        <v>7.5805189955544545</v>
      </c>
      <c r="CA208" s="1">
        <f t="shared" si="1025"/>
        <v>6.619326920560904</v>
      </c>
      <c r="CB208" s="1">
        <f t="shared" si="1025"/>
        <v>5.7334619830618214</v>
      </c>
      <c r="CC208" s="1">
        <f t="shared" si="1025"/>
        <v>4.9240312292930613</v>
      </c>
      <c r="CD208" s="1">
        <f t="shared" si="1025"/>
        <v>4.1911060640071929</v>
      </c>
      <c r="CE208" s="1">
        <f t="shared" si="1025"/>
        <v>3.5337342503556877</v>
      </c>
      <c r="CF208" s="1">
        <f t="shared" si="1025"/>
        <v>2.9499830265901803</v>
      </c>
      <c r="CG208" s="1">
        <f t="shared" si="1025"/>
        <v>2.4370119526657561</v>
      </c>
      <c r="CH208" s="1">
        <f t="shared" si="1025"/>
        <v>1.9911728837264433</v>
      </c>
      <c r="CI208" s="1">
        <f t="shared" si="1025"/>
        <v>1.6081332590857533</v>
      </c>
      <c r="CJ208" s="1">
        <f t="shared" si="1025"/>
        <v>1.2830177349614345</v>
      </c>
      <c r="CK208" s="1">
        <f t="shared" si="1025"/>
        <v>1.0105621569638257</v>
      </c>
      <c r="CL208" s="1">
        <f t="shared" si="1025"/>
        <v>0.78527307857469331</v>
      </c>
      <c r="CM208" s="1">
        <f t="shared" si="1025"/>
        <v>0.60158561172027303</v>
      </c>
      <c r="CN208" s="1">
        <f t="shared" si="1025"/>
        <v>0.45401245291215614</v>
      </c>
      <c r="CO208" s="1">
        <f t="shared" si="1025"/>
        <v>0.33727751987244803</v>
      </c>
      <c r="CP208" s="1">
        <f t="shared" si="1025"/>
        <v>0.24642874314538035</v>
      </c>
      <c r="CQ208" s="1">
        <f t="shared" si="1025"/>
        <v>0.17692609310527047</v>
      </c>
      <c r="CR208" s="1">
        <f t="shared" si="1025"/>
        <v>0.12470273196691882</v>
      </c>
      <c r="CS208" s="1">
        <f t="shared" si="1025"/>
        <v>8.6199075515824702E-2</v>
      </c>
      <c r="CT208" s="1">
        <f t="shared" si="1025"/>
        <v>5.8371339048603622E-2</v>
      </c>
      <c r="CU208" s="1">
        <f t="shared" si="1025"/>
        <v>3.867765811111025E-2</v>
      </c>
      <c r="CV208" s="1">
        <f t="shared" si="1025"/>
        <v>2.5045991110067986E-2</v>
      </c>
      <c r="CW208" s="1">
        <f t="shared" si="1025"/>
        <v>1.5828655848783492E-2</v>
      </c>
      <c r="CX208" s="1">
        <f t="shared" si="1025"/>
        <v>9.7485118776550733E-3</v>
      </c>
      <c r="CY208" s="1">
        <f t="shared" si="1025"/>
        <v>5.8415170154570394E-3</v>
      </c>
      <c r="CZ208" s="1">
        <f t="shared" si="1025"/>
        <v>3.3997468078105688E-3</v>
      </c>
      <c r="DA208" s="1">
        <f t="shared" si="1025"/>
        <v>1.9180874597278202E-3</v>
      </c>
      <c r="DB208" s="1">
        <f t="shared" ref="DB208:EG208" si="1026">IF(type=1,MAX(DB35-x,(DC208*p+DC209*(1-p))*EXP(-ir*t)),MAX(x-DB35,(DC208*p+DC209*(1-p))*EXP(-ir*t)))</f>
        <v>1.0468248693862399E-3</v>
      </c>
      <c r="DC208" s="1">
        <f t="shared" si="1026"/>
        <v>5.5137684272232792E-4</v>
      </c>
      <c r="DD208" s="1">
        <f t="shared" si="1026"/>
        <v>2.7955212206709566E-4</v>
      </c>
      <c r="DE208" s="1">
        <f t="shared" si="1026"/>
        <v>1.3603589540117875E-4</v>
      </c>
      <c r="DF208" s="1">
        <f t="shared" si="1026"/>
        <v>6.3328347704754082E-5</v>
      </c>
      <c r="DG208" s="1">
        <f t="shared" si="1026"/>
        <v>2.8098522999851693E-5</v>
      </c>
      <c r="DH208" s="1">
        <f t="shared" si="1026"/>
        <v>1.1832199255049622E-5</v>
      </c>
      <c r="DI208" s="1">
        <f t="shared" si="1026"/>
        <v>4.7056227359978415E-6</v>
      </c>
      <c r="DJ208" s="1">
        <f t="shared" si="1026"/>
        <v>1.7573552856732235E-6</v>
      </c>
      <c r="DK208" s="1">
        <f t="shared" si="1026"/>
        <v>6.1216617925138653E-7</v>
      </c>
      <c r="DL208" s="1">
        <f t="shared" si="1026"/>
        <v>1.9731024814027756E-7</v>
      </c>
      <c r="DM208" s="1">
        <f t="shared" si="1026"/>
        <v>5.827036343607451E-8</v>
      </c>
      <c r="DN208" s="1">
        <f t="shared" si="1026"/>
        <v>1.5577057529368347E-8</v>
      </c>
      <c r="DO208" s="1">
        <f t="shared" si="1026"/>
        <v>3.7114638612233072E-9</v>
      </c>
      <c r="DP208" s="1">
        <f t="shared" si="1026"/>
        <v>7.7232400828863998E-10</v>
      </c>
      <c r="DQ208" s="1">
        <f t="shared" si="1026"/>
        <v>1.3650439068417789E-10</v>
      </c>
      <c r="DR208" s="1">
        <f t="shared" si="1026"/>
        <v>1.967869523582875E-11</v>
      </c>
      <c r="DS208" s="1">
        <f t="shared" si="1026"/>
        <v>2.1700240547739659E-12</v>
      </c>
      <c r="DT208" s="1">
        <f t="shared" si="1026"/>
        <v>1.6276086872536197E-13</v>
      </c>
      <c r="DU208" s="1">
        <f t="shared" si="1026"/>
        <v>6.2297682410497764E-15</v>
      </c>
      <c r="DV208" s="1">
        <f t="shared" si="1026"/>
        <v>0</v>
      </c>
      <c r="DW208" s="1">
        <f t="shared" si="1026"/>
        <v>0</v>
      </c>
      <c r="DX208" s="1">
        <f t="shared" si="1026"/>
        <v>0</v>
      </c>
      <c r="DY208" s="1">
        <f t="shared" si="1026"/>
        <v>0</v>
      </c>
      <c r="DZ208" s="1">
        <f t="shared" si="1026"/>
        <v>0</v>
      </c>
      <c r="EA208" s="1">
        <f t="shared" si="1026"/>
        <v>0</v>
      </c>
      <c r="EB208" s="1">
        <f t="shared" si="1026"/>
        <v>0</v>
      </c>
      <c r="EC208" s="1">
        <f t="shared" si="1026"/>
        <v>0</v>
      </c>
      <c r="ED208" s="1">
        <f t="shared" si="1026"/>
        <v>0</v>
      </c>
      <c r="EE208" s="1">
        <f t="shared" si="1026"/>
        <v>0</v>
      </c>
      <c r="EF208" s="1">
        <f t="shared" si="1026"/>
        <v>0</v>
      </c>
      <c r="EG208" s="1">
        <f t="shared" si="1026"/>
        <v>0</v>
      </c>
      <c r="EH208" s="1">
        <f t="shared" ref="EH208:FQ208" si="1027">IF(type=1,MAX(EH35-x,(EI208*p+EI209*(1-p))*EXP(-ir*t)),MAX(x-EH35,(EI208*p+EI209*(1-p))*EXP(-ir*t)))</f>
        <v>0</v>
      </c>
      <c r="EI208" s="1">
        <f t="shared" si="1027"/>
        <v>0</v>
      </c>
      <c r="EJ208" s="1">
        <f t="shared" si="1027"/>
        <v>0</v>
      </c>
      <c r="EK208" s="1">
        <f t="shared" si="1027"/>
        <v>0</v>
      </c>
      <c r="EL208" s="1">
        <f t="shared" si="1027"/>
        <v>0</v>
      </c>
      <c r="EM208" s="1">
        <f t="shared" si="1027"/>
        <v>0</v>
      </c>
      <c r="EN208" s="1">
        <f t="shared" si="1027"/>
        <v>0</v>
      </c>
      <c r="EO208" s="1">
        <f t="shared" si="1027"/>
        <v>0</v>
      </c>
      <c r="EP208" s="1">
        <f t="shared" si="1027"/>
        <v>0</v>
      </c>
      <c r="EQ208" s="1">
        <f t="shared" si="1027"/>
        <v>0</v>
      </c>
      <c r="ER208" s="1">
        <f t="shared" si="1027"/>
        <v>0</v>
      </c>
      <c r="ES208" s="1">
        <f t="shared" si="1027"/>
        <v>0</v>
      </c>
      <c r="ET208" s="1">
        <f t="shared" si="1027"/>
        <v>0</v>
      </c>
      <c r="EU208" s="1">
        <f t="shared" si="1027"/>
        <v>0</v>
      </c>
      <c r="EV208" s="1">
        <f t="shared" si="1027"/>
        <v>0</v>
      </c>
      <c r="EW208" s="1">
        <f t="shared" si="1027"/>
        <v>0</v>
      </c>
      <c r="EX208" s="1">
        <f t="shared" si="1027"/>
        <v>0</v>
      </c>
      <c r="EY208" s="1">
        <f t="shared" si="1027"/>
        <v>0</v>
      </c>
      <c r="EZ208" s="1">
        <f t="shared" si="1027"/>
        <v>0</v>
      </c>
      <c r="FA208" s="1">
        <f t="shared" si="1027"/>
        <v>0</v>
      </c>
      <c r="FB208" s="1">
        <f t="shared" si="1027"/>
        <v>0</v>
      </c>
      <c r="FC208" s="1">
        <f t="shared" si="1027"/>
        <v>0</v>
      </c>
      <c r="FD208" s="1">
        <f t="shared" si="1027"/>
        <v>0</v>
      </c>
      <c r="FE208" s="1">
        <f t="shared" si="1027"/>
        <v>0</v>
      </c>
      <c r="FF208" s="1">
        <f t="shared" si="1027"/>
        <v>0</v>
      </c>
      <c r="FG208" s="1">
        <f t="shared" si="1027"/>
        <v>0</v>
      </c>
      <c r="FH208" s="1">
        <f t="shared" si="1027"/>
        <v>0</v>
      </c>
      <c r="FI208" s="1">
        <f t="shared" si="1027"/>
        <v>0</v>
      </c>
      <c r="FJ208" s="1">
        <f t="shared" si="1027"/>
        <v>0</v>
      </c>
      <c r="FK208" s="1">
        <f t="shared" si="1027"/>
        <v>0</v>
      </c>
      <c r="FL208" s="1">
        <f t="shared" si="1027"/>
        <v>0</v>
      </c>
      <c r="FM208" s="1">
        <f t="shared" si="1027"/>
        <v>0</v>
      </c>
      <c r="FN208" s="1">
        <f t="shared" si="1027"/>
        <v>0</v>
      </c>
      <c r="FO208" s="1">
        <f t="shared" si="1027"/>
        <v>0</v>
      </c>
      <c r="FP208" s="1">
        <f t="shared" si="1027"/>
        <v>0</v>
      </c>
      <c r="FQ208" s="1">
        <f t="shared" si="1027"/>
        <v>0</v>
      </c>
      <c r="FR208" s="1">
        <f t="shared" si="992"/>
        <v>0</v>
      </c>
      <c r="FS208" s="1">
        <f t="shared" si="999"/>
        <v>0</v>
      </c>
    </row>
    <row r="209" spans="3:175" x14ac:dyDescent="0.15">
      <c r="C209" s="6">
        <v>7</v>
      </c>
      <c r="I209" s="1"/>
      <c r="J209" s="1"/>
      <c r="K209" s="1">
        <f t="shared" ref="K209:AP209" si="1028">IF(type=1,MAX(K36-x,(L209*p+L210*(1-p))*EXP(-ir*t)),MAX(x-K36,(L209*p+L210*(1-p))*EXP(-ir*t)))</f>
        <v>78.819592541465667</v>
      </c>
      <c r="L209" s="1">
        <f t="shared" si="1028"/>
        <v>78.317822131793676</v>
      </c>
      <c r="M209" s="1">
        <f t="shared" si="1028"/>
        <v>77.803240879014368</v>
      </c>
      <c r="N209" s="1">
        <f t="shared" si="1028"/>
        <v>77.275521393440229</v>
      </c>
      <c r="O209" s="1">
        <f t="shared" si="1028"/>
        <v>76.734327918622682</v>
      </c>
      <c r="P209" s="1">
        <f t="shared" si="1028"/>
        <v>76.179316117531371</v>
      </c>
      <c r="Q209" s="1">
        <f t="shared" si="1028"/>
        <v>75.652170788705902</v>
      </c>
      <c r="R209" s="1">
        <f t="shared" si="1028"/>
        <v>75.117183969611034</v>
      </c>
      <c r="S209" s="1">
        <f t="shared" si="1028"/>
        <v>74.568159158361922</v>
      </c>
      <c r="T209" s="1">
        <f t="shared" si="1028"/>
        <v>74.004747613621788</v>
      </c>
      <c r="U209" s="1">
        <f t="shared" si="1028"/>
        <v>73.426591936202428</v>
      </c>
      <c r="V209" s="1">
        <f t="shared" si="1028"/>
        <v>72.833325854126144</v>
      </c>
      <c r="W209" s="1">
        <f t="shared" si="1028"/>
        <v>72.224574002351872</v>
      </c>
      <c r="X209" s="1">
        <f t="shared" si="1028"/>
        <v>71.599951697032651</v>
      </c>
      <c r="Y209" s="1">
        <f t="shared" si="1028"/>
        <v>70.959064704168952</v>
      </c>
      <c r="Z209" s="1">
        <f t="shared" si="1028"/>
        <v>70.301509002518642</v>
      </c>
      <c r="AA209" s="1">
        <f t="shared" si="1028"/>
        <v>69.626870540620985</v>
      </c>
      <c r="AB209" s="1">
        <f t="shared" si="1028"/>
        <v>68.934724987788613</v>
      </c>
      <c r="AC209" s="1">
        <f t="shared" si="1028"/>
        <v>68.224637478917543</v>
      </c>
      <c r="AD209" s="1">
        <f t="shared" si="1028"/>
        <v>67.496162352962131</v>
      </c>
      <c r="AE209" s="1">
        <f t="shared" si="1028"/>
        <v>66.74884288491721</v>
      </c>
      <c r="AF209" s="1">
        <f t="shared" si="1028"/>
        <v>65.982211011146688</v>
      </c>
      <c r="AG209" s="1">
        <f t="shared" si="1028"/>
        <v>65.195787047893106</v>
      </c>
      <c r="AH209" s="1">
        <f t="shared" si="1028"/>
        <v>64.389079402798913</v>
      </c>
      <c r="AI209" s="1">
        <f t="shared" si="1028"/>
        <v>63.561584279266214</v>
      </c>
      <c r="AJ209" s="1">
        <f t="shared" si="1028"/>
        <v>62.712785373476855</v>
      </c>
      <c r="AK209" s="1">
        <f t="shared" si="1028"/>
        <v>61.842153563890882</v>
      </c>
      <c r="AL209" s="1">
        <f t="shared" si="1028"/>
        <v>60.949146593036474</v>
      </c>
      <c r="AM209" s="1">
        <f t="shared" si="1028"/>
        <v>60.033208741400152</v>
      </c>
      <c r="AN209" s="1">
        <f t="shared" si="1028"/>
        <v>59.093770493221008</v>
      </c>
      <c r="AO209" s="1">
        <f t="shared" si="1028"/>
        <v>58.130248193988031</v>
      </c>
      <c r="AP209" s="1">
        <f t="shared" si="1028"/>
        <v>57.142043699434488</v>
      </c>
      <c r="AQ209" s="1">
        <f t="shared" ref="AQ209:BV209" si="1029">IF(type=1,MAX(AQ36-x,(AR209*p+AR210*(1-p))*EXP(-ir*t)),MAX(x-AQ36,(AR209*p+AR210*(1-p))*EXP(-ir*t)))</f>
        <v>56.101248294189439</v>
      </c>
      <c r="AR209" s="1">
        <f t="shared" si="1029"/>
        <v>55.034720599835602</v>
      </c>
      <c r="AS209" s="1">
        <f t="shared" si="1029"/>
        <v>53.941824273739208</v>
      </c>
      <c r="AT209" s="1">
        <f t="shared" si="1029"/>
        <v>52.821907236884684</v>
      </c>
      <c r="AU209" s="1">
        <f t="shared" si="1029"/>
        <v>51.674301284723242</v>
      </c>
      <c r="AV209" s="1">
        <f t="shared" si="1029"/>
        <v>50.498321688397709</v>
      </c>
      <c r="AW209" s="1">
        <f t="shared" si="1029"/>
        <v>49.327774603712776</v>
      </c>
      <c r="AX209" s="1">
        <f t="shared" si="1029"/>
        <v>48.173112381421063</v>
      </c>
      <c r="AY209" s="1">
        <f t="shared" si="1029"/>
        <v>47.006730287160586</v>
      </c>
      <c r="AZ209" s="1">
        <f t="shared" si="1029"/>
        <v>45.817699272336796</v>
      </c>
      <c r="BA209" s="1">
        <f t="shared" si="1029"/>
        <v>44.60226071151115</v>
      </c>
      <c r="BB209" s="1">
        <f t="shared" si="1029"/>
        <v>43.359285774877186</v>
      </c>
      <c r="BC209" s="1">
        <f t="shared" si="1029"/>
        <v>42.08852143592155</v>
      </c>
      <c r="BD209" s="1">
        <f t="shared" si="1029"/>
        <v>40.790043353859268</v>
      </c>
      <c r="BE209" s="1">
        <f t="shared" si="1029"/>
        <v>39.464146209960852</v>
      </c>
      <c r="BF209" s="1">
        <f t="shared" si="1029"/>
        <v>38.111353276791526</v>
      </c>
      <c r="BG209" s="1">
        <f t="shared" si="1029"/>
        <v>36.732453290649516</v>
      </c>
      <c r="BH209" s="1">
        <f t="shared" si="1029"/>
        <v>35.328543492030285</v>
      </c>
      <c r="BI209" s="1">
        <f t="shared" si="1029"/>
        <v>33.901074576891872</v>
      </c>
      <c r="BJ209" s="1">
        <f t="shared" si="1029"/>
        <v>32.451895696324499</v>
      </c>
      <c r="BK209" s="1">
        <f t="shared" si="1029"/>
        <v>30.983297516347449</v>
      </c>
      <c r="BL209" s="1">
        <f t="shared" si="1029"/>
        <v>29.498050953109541</v>
      </c>
      <c r="BM209" s="1">
        <f t="shared" si="1029"/>
        <v>27.999438843657455</v>
      </c>
      <c r="BN209" s="1">
        <f t="shared" si="1029"/>
        <v>26.491277563496851</v>
      </c>
      <c r="BO209" s="1">
        <f t="shared" si="1029"/>
        <v>24.97792551010836</v>
      </c>
      <c r="BP209" s="1">
        <f t="shared" si="1029"/>
        <v>23.464275484135559</v>
      </c>
      <c r="BQ209" s="1">
        <f t="shared" si="1029"/>
        <v>21.955728355227173</v>
      </c>
      <c r="BR209" s="1">
        <f t="shared" si="1029"/>
        <v>20.458146018400289</v>
      </c>
      <c r="BS209" s="1">
        <f t="shared" si="1029"/>
        <v>18.977782525918233</v>
      </c>
      <c r="BT209" s="1">
        <f t="shared" si="1029"/>
        <v>17.521193386119876</v>
      </c>
      <c r="BU209" s="1">
        <f t="shared" si="1029"/>
        <v>16.095124290011491</v>
      </c>
      <c r="BV209" s="1">
        <f t="shared" si="1029"/>
        <v>14.706381865644426</v>
      </c>
      <c r="BW209" s="1">
        <f t="shared" ref="BW209:DB209" si="1030">IF(type=1,MAX(BW36-x,(BX209*p+BX210*(1-p))*EXP(-ir*t)),MAX(x-BW36,(BX209*p+BX210*(1-p))*EXP(-ir*t)))</f>
        <v>13.361690355657514</v>
      </c>
      <c r="BX209" s="1">
        <f t="shared" si="1030"/>
        <v>12.067539243743992</v>
      </c>
      <c r="BY209" s="1">
        <f t="shared" si="1030"/>
        <v>10.830027709351834</v>
      </c>
      <c r="BZ209" s="1">
        <f t="shared" si="1030"/>
        <v>9.6547122814285764</v>
      </c>
      <c r="CA209" s="1">
        <f t="shared" si="1030"/>
        <v>8.5464641472632863</v>
      </c>
      <c r="CB209" s="1">
        <f t="shared" si="1030"/>
        <v>7.5093422557669793</v>
      </c>
      <c r="CC209" s="1">
        <f t="shared" si="1030"/>
        <v>6.546487686551786</v>
      </c>
      <c r="CD209" s="1">
        <f t="shared" si="1030"/>
        <v>5.6600438214681708</v>
      </c>
      <c r="CE209" s="1">
        <f t="shared" si="1030"/>
        <v>4.8511057516414429</v>
      </c>
      <c r="CF209" s="1">
        <f t="shared" si="1030"/>
        <v>4.1197011680589339</v>
      </c>
      <c r="CG209" s="1">
        <f t="shared" si="1030"/>
        <v>3.4648037754039342</v>
      </c>
      <c r="CH209" s="1">
        <f t="shared" si="1030"/>
        <v>2.8843790574524655</v>
      </c>
      <c r="CI209" s="1">
        <f t="shared" si="1030"/>
        <v>2.3754609977483079</v>
      </c>
      <c r="CJ209" s="1">
        <f t="shared" si="1030"/>
        <v>1.934257102133</v>
      </c>
      <c r="CK209" s="1">
        <f t="shared" si="1030"/>
        <v>1.5562777805324266</v>
      </c>
      <c r="CL209" s="1">
        <f t="shared" si="1030"/>
        <v>1.2364848699972912</v>
      </c>
      <c r="CM209" s="1">
        <f t="shared" si="1030"/>
        <v>0.96945292110775783</v>
      </c>
      <c r="CN209" s="1">
        <f t="shared" si="1030"/>
        <v>0.74953597195285615</v>
      </c>
      <c r="CO209" s="1">
        <f t="shared" si="1030"/>
        <v>0.57103205722828354</v>
      </c>
      <c r="CP209" s="1">
        <f t="shared" si="1030"/>
        <v>0.42833777366688192</v>
      </c>
      <c r="CQ209" s="1">
        <f t="shared" si="1030"/>
        <v>0.31608590697560246</v>
      </c>
      <c r="CR209" s="1">
        <f t="shared" si="1030"/>
        <v>0.22926038903502069</v>
      </c>
      <c r="CS209" s="1">
        <f t="shared" si="1030"/>
        <v>0.16328457853296308</v>
      </c>
      <c r="CT209" s="1">
        <f t="shared" si="1030"/>
        <v>0.11408085984163613</v>
      </c>
      <c r="CU209" s="1">
        <f t="shared" si="1030"/>
        <v>7.8101619518745682E-2</v>
      </c>
      <c r="CV209" s="1">
        <f t="shared" si="1030"/>
        <v>5.2333576469648938E-2</v>
      </c>
      <c r="CW209" s="1">
        <f t="shared" si="1030"/>
        <v>3.4279030509449915E-2</v>
      </c>
      <c r="CX209" s="1">
        <f t="shared" si="1030"/>
        <v>2.1918724577780491E-2</v>
      </c>
      <c r="CY209" s="1">
        <f t="shared" si="1030"/>
        <v>1.3661619174218291E-2</v>
      </c>
      <c r="CZ209" s="1">
        <f t="shared" si="1030"/>
        <v>8.2869499246315155E-3</v>
      </c>
      <c r="DA209" s="1">
        <f t="shared" si="1030"/>
        <v>4.8835378380907412E-3</v>
      </c>
      <c r="DB209" s="1">
        <f t="shared" si="1030"/>
        <v>2.7905527140094357E-3</v>
      </c>
      <c r="DC209" s="1">
        <f t="shared" ref="DC209:EH209" si="1031">IF(type=1,MAX(DC36-x,(DD209*p+DD210*(1-p))*EXP(-ir*t)),MAX(x-DC36,(DD209*p+DD210*(1-p))*EXP(-ir*t)))</f>
        <v>1.5429292678519476E-3</v>
      </c>
      <c r="DD209" s="1">
        <f t="shared" si="1031"/>
        <v>8.2354728329911517E-4</v>
      </c>
      <c r="DE209" s="1">
        <f t="shared" si="1031"/>
        <v>4.2324363128066973E-4</v>
      </c>
      <c r="DF209" s="1">
        <f t="shared" si="1031"/>
        <v>2.0882873924253135E-4</v>
      </c>
      <c r="DG209" s="1">
        <f t="shared" si="1031"/>
        <v>9.8597880046438234E-5</v>
      </c>
      <c r="DH209" s="1">
        <f t="shared" si="1031"/>
        <v>4.4382464857012925E-5</v>
      </c>
      <c r="DI209" s="1">
        <f t="shared" si="1031"/>
        <v>1.8966194705549597E-5</v>
      </c>
      <c r="DJ209" s="1">
        <f t="shared" si="1031"/>
        <v>7.6568406684557408E-6</v>
      </c>
      <c r="DK209" s="1">
        <f t="shared" si="1031"/>
        <v>2.9036462750259928E-6</v>
      </c>
      <c r="DL209" s="1">
        <f t="shared" si="1031"/>
        <v>1.0274059459302435E-6</v>
      </c>
      <c r="DM209" s="1">
        <f t="shared" si="1031"/>
        <v>3.3647384874660711E-7</v>
      </c>
      <c r="DN209" s="1">
        <f t="shared" si="1031"/>
        <v>1.0100020556250408E-7</v>
      </c>
      <c r="DO209" s="1">
        <f t="shared" si="1031"/>
        <v>2.7452418200205271E-8</v>
      </c>
      <c r="DP209" s="1">
        <f t="shared" si="1031"/>
        <v>6.6529308467024267E-9</v>
      </c>
      <c r="DQ209" s="1">
        <f t="shared" si="1031"/>
        <v>1.4086278823487094E-9</v>
      </c>
      <c r="DR209" s="1">
        <f t="shared" si="1031"/>
        <v>2.5341567602964036E-10</v>
      </c>
      <c r="DS209" s="1">
        <f t="shared" si="1031"/>
        <v>3.7199705195820362E-11</v>
      </c>
      <c r="DT209" s="1">
        <f t="shared" si="1031"/>
        <v>4.1786478720422002E-12</v>
      </c>
      <c r="DU209" s="1">
        <f t="shared" si="1031"/>
        <v>3.1939402223477062E-13</v>
      </c>
      <c r="DV209" s="1">
        <f t="shared" si="1031"/>
        <v>1.2463442621822374E-14</v>
      </c>
      <c r="DW209" s="1">
        <f t="shared" si="1031"/>
        <v>0</v>
      </c>
      <c r="DX209" s="1">
        <f t="shared" si="1031"/>
        <v>0</v>
      </c>
      <c r="DY209" s="1">
        <f t="shared" si="1031"/>
        <v>0</v>
      </c>
      <c r="DZ209" s="1">
        <f t="shared" si="1031"/>
        <v>0</v>
      </c>
      <c r="EA209" s="1">
        <f t="shared" si="1031"/>
        <v>0</v>
      </c>
      <c r="EB209" s="1">
        <f t="shared" si="1031"/>
        <v>0</v>
      </c>
      <c r="EC209" s="1">
        <f t="shared" si="1031"/>
        <v>0</v>
      </c>
      <c r="ED209" s="1">
        <f t="shared" si="1031"/>
        <v>0</v>
      </c>
      <c r="EE209" s="1">
        <f t="shared" si="1031"/>
        <v>0</v>
      </c>
      <c r="EF209" s="1">
        <f t="shared" si="1031"/>
        <v>0</v>
      </c>
      <c r="EG209" s="1">
        <f t="shared" si="1031"/>
        <v>0</v>
      </c>
      <c r="EH209" s="1">
        <f t="shared" si="1031"/>
        <v>0</v>
      </c>
      <c r="EI209" s="1">
        <f t="shared" ref="EI209:FQ209" si="1032">IF(type=1,MAX(EI36-x,(EJ209*p+EJ210*(1-p))*EXP(-ir*t)),MAX(x-EI36,(EJ209*p+EJ210*(1-p))*EXP(-ir*t)))</f>
        <v>0</v>
      </c>
      <c r="EJ209" s="1">
        <f t="shared" si="1032"/>
        <v>0</v>
      </c>
      <c r="EK209" s="1">
        <f t="shared" si="1032"/>
        <v>0</v>
      </c>
      <c r="EL209" s="1">
        <f t="shared" si="1032"/>
        <v>0</v>
      </c>
      <c r="EM209" s="1">
        <f t="shared" si="1032"/>
        <v>0</v>
      </c>
      <c r="EN209" s="1">
        <f t="shared" si="1032"/>
        <v>0</v>
      </c>
      <c r="EO209" s="1">
        <f t="shared" si="1032"/>
        <v>0</v>
      </c>
      <c r="EP209" s="1">
        <f t="shared" si="1032"/>
        <v>0</v>
      </c>
      <c r="EQ209" s="1">
        <f t="shared" si="1032"/>
        <v>0</v>
      </c>
      <c r="ER209" s="1">
        <f t="shared" si="1032"/>
        <v>0</v>
      </c>
      <c r="ES209" s="1">
        <f t="shared" si="1032"/>
        <v>0</v>
      </c>
      <c r="ET209" s="1">
        <f t="shared" si="1032"/>
        <v>0</v>
      </c>
      <c r="EU209" s="1">
        <f t="shared" si="1032"/>
        <v>0</v>
      </c>
      <c r="EV209" s="1">
        <f t="shared" si="1032"/>
        <v>0</v>
      </c>
      <c r="EW209" s="1">
        <f t="shared" si="1032"/>
        <v>0</v>
      </c>
      <c r="EX209" s="1">
        <f t="shared" si="1032"/>
        <v>0</v>
      </c>
      <c r="EY209" s="1">
        <f t="shared" si="1032"/>
        <v>0</v>
      </c>
      <c r="EZ209" s="1">
        <f t="shared" si="1032"/>
        <v>0</v>
      </c>
      <c r="FA209" s="1">
        <f t="shared" si="1032"/>
        <v>0</v>
      </c>
      <c r="FB209" s="1">
        <f t="shared" si="1032"/>
        <v>0</v>
      </c>
      <c r="FC209" s="1">
        <f t="shared" si="1032"/>
        <v>0</v>
      </c>
      <c r="FD209" s="1">
        <f t="shared" si="1032"/>
        <v>0</v>
      </c>
      <c r="FE209" s="1">
        <f t="shared" si="1032"/>
        <v>0</v>
      </c>
      <c r="FF209" s="1">
        <f t="shared" si="1032"/>
        <v>0</v>
      </c>
      <c r="FG209" s="1">
        <f t="shared" si="1032"/>
        <v>0</v>
      </c>
      <c r="FH209" s="1">
        <f t="shared" si="1032"/>
        <v>0</v>
      </c>
      <c r="FI209" s="1">
        <f t="shared" si="1032"/>
        <v>0</v>
      </c>
      <c r="FJ209" s="1">
        <f t="shared" si="1032"/>
        <v>0</v>
      </c>
      <c r="FK209" s="1">
        <f t="shared" si="1032"/>
        <v>0</v>
      </c>
      <c r="FL209" s="1">
        <f t="shared" si="1032"/>
        <v>0</v>
      </c>
      <c r="FM209" s="1">
        <f t="shared" si="1032"/>
        <v>0</v>
      </c>
      <c r="FN209" s="1">
        <f t="shared" si="1032"/>
        <v>0</v>
      </c>
      <c r="FO209" s="1">
        <f t="shared" si="1032"/>
        <v>0</v>
      </c>
      <c r="FP209" s="1">
        <f t="shared" si="1032"/>
        <v>0</v>
      </c>
      <c r="FQ209" s="1">
        <f t="shared" si="1032"/>
        <v>0</v>
      </c>
      <c r="FR209" s="1">
        <f t="shared" si="992"/>
        <v>0</v>
      </c>
      <c r="FS209" s="1">
        <f t="shared" si="999"/>
        <v>0</v>
      </c>
    </row>
    <row r="210" spans="3:175" x14ac:dyDescent="0.15">
      <c r="C210" s="6">
        <v>8</v>
      </c>
      <c r="I210" s="1"/>
      <c r="J210" s="1"/>
      <c r="K210" s="1"/>
      <c r="L210" s="1">
        <f t="shared" ref="L210:AQ210" si="1033">IF(type=1,MAX(L37-x,(M210*p+M211*(1-p))*EXP(-ir*t)),MAX(x-L37,(M210*p+M211*(1-p))*EXP(-ir*t)))</f>
        <v>79.311772631899316</v>
      </c>
      <c r="M210" s="1">
        <f t="shared" si="1033"/>
        <v>78.822592752099865</v>
      </c>
      <c r="N210" s="1">
        <f t="shared" si="1033"/>
        <v>78.320923796328998</v>
      </c>
      <c r="O210" s="1">
        <f t="shared" si="1033"/>
        <v>77.806446597972908</v>
      </c>
      <c r="P210" s="1">
        <f t="shared" si="1033"/>
        <v>77.278833833805422</v>
      </c>
      <c r="Q210" s="1">
        <f t="shared" si="1033"/>
        <v>76.742510705869421</v>
      </c>
      <c r="R210" s="1">
        <f t="shared" si="1033"/>
        <v>76.234592430092917</v>
      </c>
      <c r="S210" s="1">
        <f t="shared" si="1033"/>
        <v>75.713308159972968</v>
      </c>
      <c r="T210" s="1">
        <f t="shared" si="1033"/>
        <v>75.178325837045378</v>
      </c>
      <c r="U210" s="1">
        <f t="shared" si="1033"/>
        <v>74.629305159159813</v>
      </c>
      <c r="V210" s="1">
        <f t="shared" si="1033"/>
        <v>74.065897375823894</v>
      </c>
      <c r="W210" s="1">
        <f t="shared" si="1033"/>
        <v>73.487745078466432</v>
      </c>
      <c r="X210" s="1">
        <f t="shared" si="1033"/>
        <v>72.894481985493826</v>
      </c>
      <c r="Y210" s="1">
        <f t="shared" si="1033"/>
        <v>72.285732722010266</v>
      </c>
      <c r="Z210" s="1">
        <f t="shared" si="1033"/>
        <v>71.661112594069365</v>
      </c>
      <c r="AA210" s="1">
        <f t="shared" si="1033"/>
        <v>71.020227357321389</v>
      </c>
      <c r="AB210" s="1">
        <f t="shared" si="1033"/>
        <v>70.36267297991705</v>
      </c>
      <c r="AC210" s="1">
        <f t="shared" si="1033"/>
        <v>69.688035399525035</v>
      </c>
      <c r="AD210" s="1">
        <f t="shared" si="1033"/>
        <v>68.995890274317475</v>
      </c>
      <c r="AE210" s="1">
        <f t="shared" si="1033"/>
        <v>68.285802727773316</v>
      </c>
      <c r="AF210" s="1">
        <f t="shared" si="1033"/>
        <v>67.557327087146291</v>
      </c>
      <c r="AG210" s="1">
        <f t="shared" si="1033"/>
        <v>66.810006615440145</v>
      </c>
      <c r="AH210" s="1">
        <f t="shared" si="1033"/>
        <v>66.043373236729948</v>
      </c>
      <c r="AI210" s="1">
        <f t="shared" si="1033"/>
        <v>65.25694725466424</v>
      </c>
      <c r="AJ210" s="1">
        <f t="shared" si="1033"/>
        <v>64.450237063978818</v>
      </c>
      <c r="AK210" s="1">
        <f t="shared" si="1033"/>
        <v>63.622738854848627</v>
      </c>
      <c r="AL210" s="1">
        <f t="shared" si="1033"/>
        <v>62.77393630989998</v>
      </c>
      <c r="AM210" s="1">
        <f t="shared" si="1033"/>
        <v>61.903300293700759</v>
      </c>
      <c r="AN210" s="1">
        <f t="shared" si="1033"/>
        <v>61.010288534542084</v>
      </c>
      <c r="AO210" s="1">
        <f t="shared" si="1033"/>
        <v>60.094345298319922</v>
      </c>
      <c r="AP210" s="1">
        <f t="shared" si="1033"/>
        <v>59.154901054320547</v>
      </c>
      <c r="AQ210" s="1">
        <f t="shared" si="1033"/>
        <v>58.163882437894749</v>
      </c>
      <c r="AR210" s="1">
        <f t="shared" ref="AR210:BW210" si="1034">IF(type=1,MAX(AR37-x,(AS210*p+AS211*(1-p))*EXP(-ir*t)),MAX(x-AR37,(AS210*p+AS211*(1-p))*EXP(-ir*t)))</f>
        <v>57.148362483326039</v>
      </c>
      <c r="AS210" s="1">
        <f t="shared" si="1034"/>
        <v>56.107735288680317</v>
      </c>
      <c r="AT210" s="1">
        <f t="shared" si="1034"/>
        <v>55.041379968422518</v>
      </c>
      <c r="AU210" s="1">
        <f t="shared" si="1034"/>
        <v>53.948660282880823</v>
      </c>
      <c r="AV210" s="1">
        <f t="shared" si="1034"/>
        <v>52.82892425854795</v>
      </c>
      <c r="AW210" s="1">
        <f t="shared" si="1034"/>
        <v>51.681503798992402</v>
      </c>
      <c r="AX210" s="1">
        <f t="shared" si="1034"/>
        <v>50.513365934819227</v>
      </c>
      <c r="AY210" s="1">
        <f t="shared" si="1034"/>
        <v>49.36969959737533</v>
      </c>
      <c r="AZ210" s="1">
        <f t="shared" si="1034"/>
        <v>48.225235088056351</v>
      </c>
      <c r="BA210" s="1">
        <f t="shared" si="1034"/>
        <v>47.061866082466594</v>
      </c>
      <c r="BB210" s="1">
        <f t="shared" si="1034"/>
        <v>45.873201802832035</v>
      </c>
      <c r="BC210" s="1">
        <f t="shared" si="1034"/>
        <v>44.657236908263222</v>
      </c>
      <c r="BD210" s="1">
        <f t="shared" si="1034"/>
        <v>43.413389527867729</v>
      </c>
      <c r="BE210" s="1">
        <f t="shared" si="1034"/>
        <v>42.141516346244359</v>
      </c>
      <c r="BF210" s="1">
        <f t="shared" si="1034"/>
        <v>40.841683638137589</v>
      </c>
      <c r="BG210" s="1">
        <f t="shared" si="1034"/>
        <v>39.51414954047786</v>
      </c>
      <c r="BH210" s="1">
        <f t="shared" si="1034"/>
        <v>38.159394779913342</v>
      </c>
      <c r="BI210" s="1">
        <f t="shared" si="1034"/>
        <v>36.778163829459864</v>
      </c>
      <c r="BJ210" s="1">
        <f t="shared" si="1034"/>
        <v>35.371509839547208</v>
      </c>
      <c r="BK210" s="1">
        <f t="shared" si="1034"/>
        <v>33.940841605776463</v>
      </c>
      <c r="BL210" s="1">
        <f t="shared" si="1034"/>
        <v>32.487970980312603</v>
      </c>
      <c r="BM210" s="1">
        <f t="shared" si="1034"/>
        <v>31.01515869580437</v>
      </c>
      <c r="BN210" s="1">
        <f t="shared" si="1034"/>
        <v>29.525156109217843</v>
      </c>
      <c r="BO210" s="1">
        <f t="shared" si="1034"/>
        <v>28.021239966997118</v>
      </c>
      <c r="BP210" s="1">
        <f t="shared" si="1034"/>
        <v>26.507236996227594</v>
      </c>
      <c r="BQ210" s="1">
        <f t="shared" si="1034"/>
        <v>24.987534996392633</v>
      </c>
      <c r="BR210" s="1">
        <f t="shared" si="1034"/>
        <v>23.467077198182924</v>
      </c>
      <c r="BS210" s="1">
        <f t="shared" si="1034"/>
        <v>21.951337014848086</v>
      </c>
      <c r="BT210" s="1">
        <f t="shared" si="1034"/>
        <v>20.44627096394202</v>
      </c>
      <c r="BU210" s="1">
        <f t="shared" si="1034"/>
        <v>18.958248481518858</v>
      </c>
      <c r="BV210" s="1">
        <f t="shared" si="1034"/>
        <v>17.493958551169321</v>
      </c>
      <c r="BW210" s="1">
        <f t="shared" si="1034"/>
        <v>16.060294454195041</v>
      </c>
      <c r="BX210" s="1">
        <f t="shared" ref="BX210:DC210" si="1035">IF(type=1,MAX(BX37-x,(BY210*p+BY211*(1-p))*EXP(-ir*t)),MAX(x-BX37,(BY210*p+BY211*(1-p))*EXP(-ir*t)))</f>
        <v>14.66421940836157</v>
      </c>
      <c r="BY210" s="1">
        <f t="shared" si="1035"/>
        <v>13.312617270591858</v>
      </c>
      <c r="BZ210" s="1">
        <f t="shared" si="1035"/>
        <v>12.012133695093279</v>
      </c>
      <c r="CA210" s="1">
        <f t="shared" si="1035"/>
        <v>10.769014036482426</v>
      </c>
      <c r="CB210" s="1">
        <f t="shared" si="1035"/>
        <v>9.5889447747195149</v>
      </c>
      <c r="CC210" s="1">
        <f t="shared" si="1035"/>
        <v>8.4769052730243075</v>
      </c>
      <c r="CD210" s="1">
        <f t="shared" si="1035"/>
        <v>7.4370362782653441</v>
      </c>
      <c r="CE210" s="1">
        <f t="shared" si="1035"/>
        <v>6.4725308069444836</v>
      </c>
      <c r="CF210" s="1">
        <f t="shared" si="1035"/>
        <v>5.5855520369603395</v>
      </c>
      <c r="CG210" s="1">
        <f t="shared" si="1035"/>
        <v>4.7771816629668669</v>
      </c>
      <c r="CH210" s="1">
        <f t="shared" si="1035"/>
        <v>4.0474009670551006</v>
      </c>
      <c r="CI210" s="1">
        <f t="shared" si="1035"/>
        <v>3.3951056575671235</v>
      </c>
      <c r="CJ210" s="1">
        <f t="shared" si="1035"/>
        <v>2.8181543360209176</v>
      </c>
      <c r="CK210" s="1">
        <f t="shared" si="1035"/>
        <v>2.3134492262341553</v>
      </c>
      <c r="CL210" s="1">
        <f t="shared" si="1035"/>
        <v>1.8770464959808533</v>
      </c>
      <c r="CM210" s="1">
        <f t="shared" si="1035"/>
        <v>1.5042921097934014</v>
      </c>
      <c r="CN210" s="1">
        <f t="shared" si="1035"/>
        <v>1.1899777289209625</v>
      </c>
      <c r="CO210" s="1">
        <f t="shared" si="1035"/>
        <v>0.92850985475977843</v>
      </c>
      <c r="CP210" s="1">
        <f t="shared" si="1035"/>
        <v>0.71408438476747671</v>
      </c>
      <c r="CQ210" s="1">
        <f t="shared" si="1035"/>
        <v>0.54085821330145012</v>
      </c>
      <c r="CR210" s="1">
        <f t="shared" si="1035"/>
        <v>0.4031096145870175</v>
      </c>
      <c r="CS210" s="1">
        <f t="shared" si="1035"/>
        <v>0.29537994856237565</v>
      </c>
      <c r="CT210" s="1">
        <f t="shared" si="1035"/>
        <v>0.21259067862174383</v>
      </c>
      <c r="CU210" s="1">
        <f t="shared" si="1035"/>
        <v>0.15013163023771692</v>
      </c>
      <c r="CV210" s="1">
        <f t="shared" si="1035"/>
        <v>0.10391863322399117</v>
      </c>
      <c r="CW210" s="1">
        <f t="shared" si="1035"/>
        <v>7.0420936212636606E-2</v>
      </c>
      <c r="CX210" s="1">
        <f t="shared" si="1035"/>
        <v>4.6660829806129379E-2</v>
      </c>
      <c r="CY210" s="1">
        <f t="shared" si="1035"/>
        <v>3.0189573285657401E-2</v>
      </c>
      <c r="CZ210" s="1">
        <f t="shared" si="1035"/>
        <v>1.9044854423577392E-2</v>
      </c>
      <c r="DA210" s="1">
        <f t="shared" si="1035"/>
        <v>1.1695558028588852E-2</v>
      </c>
      <c r="DB210" s="1">
        <f t="shared" si="1035"/>
        <v>6.9795849992172728E-3</v>
      </c>
      <c r="DC210" s="1">
        <f t="shared" si="1035"/>
        <v>4.0399258703299754E-3</v>
      </c>
      <c r="DD210" s="1">
        <f t="shared" ref="DD210:EI210" si="1036">IF(type=1,MAX(DD37-x,(DE210*p+DE211*(1-p))*EXP(-ir*t)),MAX(x-DD37,(DE210*p+DE211*(1-p))*EXP(-ir*t)))</f>
        <v>2.2632786876398418E-3</v>
      </c>
      <c r="DE210" s="1">
        <f t="shared" si="1036"/>
        <v>1.2243673093835683E-3</v>
      </c>
      <c r="DF210" s="1">
        <f t="shared" si="1036"/>
        <v>6.3792390217346331E-4</v>
      </c>
      <c r="DG210" s="1">
        <f t="shared" si="1036"/>
        <v>3.1919053657340882E-4</v>
      </c>
      <c r="DH210" s="1">
        <f t="shared" si="1036"/>
        <v>1.5287511729423445E-4</v>
      </c>
      <c r="DI210" s="1">
        <f t="shared" si="1036"/>
        <v>6.9826563348515032E-5</v>
      </c>
      <c r="DJ210" s="1">
        <f t="shared" si="1036"/>
        <v>3.0287440775165936E-5</v>
      </c>
      <c r="DK210" s="1">
        <f t="shared" si="1036"/>
        <v>1.2414835993208953E-5</v>
      </c>
      <c r="DL210" s="1">
        <f t="shared" si="1036"/>
        <v>4.7817072253097292E-6</v>
      </c>
      <c r="DM210" s="1">
        <f t="shared" si="1036"/>
        <v>1.7189822390167738E-6</v>
      </c>
      <c r="DN210" s="1">
        <f t="shared" si="1036"/>
        <v>5.7215846508660054E-7</v>
      </c>
      <c r="DO210" s="1">
        <f t="shared" si="1036"/>
        <v>1.7461132127020767E-7</v>
      </c>
      <c r="DP210" s="1">
        <f t="shared" si="1036"/>
        <v>4.8269118550575755E-8</v>
      </c>
      <c r="DQ210" s="1">
        <f t="shared" si="1036"/>
        <v>1.1901405278829576E-8</v>
      </c>
      <c r="DR210" s="1">
        <f t="shared" si="1036"/>
        <v>2.5647233153165101E-9</v>
      </c>
      <c r="DS210" s="1">
        <f t="shared" si="1036"/>
        <v>4.6979054154464649E-10</v>
      </c>
      <c r="DT210" s="1">
        <f t="shared" si="1036"/>
        <v>7.0244087182815557E-11</v>
      </c>
      <c r="DU210" s="1">
        <f t="shared" si="1036"/>
        <v>8.0405217843959563E-12</v>
      </c>
      <c r="DV210" s="1">
        <f t="shared" si="1036"/>
        <v>6.2652486574666494E-13</v>
      </c>
      <c r="DW210" s="1">
        <f t="shared" si="1036"/>
        <v>2.4934699972287045E-14</v>
      </c>
      <c r="DX210" s="1">
        <f t="shared" si="1036"/>
        <v>0</v>
      </c>
      <c r="DY210" s="1">
        <f t="shared" si="1036"/>
        <v>0</v>
      </c>
      <c r="DZ210" s="1">
        <f t="shared" si="1036"/>
        <v>0</v>
      </c>
      <c r="EA210" s="1">
        <f t="shared" si="1036"/>
        <v>0</v>
      </c>
      <c r="EB210" s="1">
        <f t="shared" si="1036"/>
        <v>0</v>
      </c>
      <c r="EC210" s="1">
        <f t="shared" si="1036"/>
        <v>0</v>
      </c>
      <c r="ED210" s="1">
        <f t="shared" si="1036"/>
        <v>0</v>
      </c>
      <c r="EE210" s="1">
        <f t="shared" si="1036"/>
        <v>0</v>
      </c>
      <c r="EF210" s="1">
        <f t="shared" si="1036"/>
        <v>0</v>
      </c>
      <c r="EG210" s="1">
        <f t="shared" si="1036"/>
        <v>0</v>
      </c>
      <c r="EH210" s="1">
        <f t="shared" si="1036"/>
        <v>0</v>
      </c>
      <c r="EI210" s="1">
        <f t="shared" si="1036"/>
        <v>0</v>
      </c>
      <c r="EJ210" s="1">
        <f t="shared" ref="EJ210:FQ210" si="1037">IF(type=1,MAX(EJ37-x,(EK210*p+EK211*(1-p))*EXP(-ir*t)),MAX(x-EJ37,(EK210*p+EK211*(1-p))*EXP(-ir*t)))</f>
        <v>0</v>
      </c>
      <c r="EK210" s="1">
        <f t="shared" si="1037"/>
        <v>0</v>
      </c>
      <c r="EL210" s="1">
        <f t="shared" si="1037"/>
        <v>0</v>
      </c>
      <c r="EM210" s="1">
        <f t="shared" si="1037"/>
        <v>0</v>
      </c>
      <c r="EN210" s="1">
        <f t="shared" si="1037"/>
        <v>0</v>
      </c>
      <c r="EO210" s="1">
        <f t="shared" si="1037"/>
        <v>0</v>
      </c>
      <c r="EP210" s="1">
        <f t="shared" si="1037"/>
        <v>0</v>
      </c>
      <c r="EQ210" s="1">
        <f t="shared" si="1037"/>
        <v>0</v>
      </c>
      <c r="ER210" s="1">
        <f t="shared" si="1037"/>
        <v>0</v>
      </c>
      <c r="ES210" s="1">
        <f t="shared" si="1037"/>
        <v>0</v>
      </c>
      <c r="ET210" s="1">
        <f t="shared" si="1037"/>
        <v>0</v>
      </c>
      <c r="EU210" s="1">
        <f t="shared" si="1037"/>
        <v>0</v>
      </c>
      <c r="EV210" s="1">
        <f t="shared" si="1037"/>
        <v>0</v>
      </c>
      <c r="EW210" s="1">
        <f t="shared" si="1037"/>
        <v>0</v>
      </c>
      <c r="EX210" s="1">
        <f t="shared" si="1037"/>
        <v>0</v>
      </c>
      <c r="EY210" s="1">
        <f t="shared" si="1037"/>
        <v>0</v>
      </c>
      <c r="EZ210" s="1">
        <f t="shared" si="1037"/>
        <v>0</v>
      </c>
      <c r="FA210" s="1">
        <f t="shared" si="1037"/>
        <v>0</v>
      </c>
      <c r="FB210" s="1">
        <f t="shared" si="1037"/>
        <v>0</v>
      </c>
      <c r="FC210" s="1">
        <f t="shared" si="1037"/>
        <v>0</v>
      </c>
      <c r="FD210" s="1">
        <f t="shared" si="1037"/>
        <v>0</v>
      </c>
      <c r="FE210" s="1">
        <f t="shared" si="1037"/>
        <v>0</v>
      </c>
      <c r="FF210" s="1">
        <f t="shared" si="1037"/>
        <v>0</v>
      </c>
      <c r="FG210" s="1">
        <f t="shared" si="1037"/>
        <v>0</v>
      </c>
      <c r="FH210" s="1">
        <f t="shared" si="1037"/>
        <v>0</v>
      </c>
      <c r="FI210" s="1">
        <f t="shared" si="1037"/>
        <v>0</v>
      </c>
      <c r="FJ210" s="1">
        <f t="shared" si="1037"/>
        <v>0</v>
      </c>
      <c r="FK210" s="1">
        <f t="shared" si="1037"/>
        <v>0</v>
      </c>
      <c r="FL210" s="1">
        <f t="shared" si="1037"/>
        <v>0</v>
      </c>
      <c r="FM210" s="1">
        <f t="shared" si="1037"/>
        <v>0</v>
      </c>
      <c r="FN210" s="1">
        <f t="shared" si="1037"/>
        <v>0</v>
      </c>
      <c r="FO210" s="1">
        <f t="shared" si="1037"/>
        <v>0</v>
      </c>
      <c r="FP210" s="1">
        <f t="shared" si="1037"/>
        <v>0</v>
      </c>
      <c r="FQ210" s="1">
        <f t="shared" si="1037"/>
        <v>0</v>
      </c>
      <c r="FR210" s="1">
        <f t="shared" si="992"/>
        <v>0</v>
      </c>
      <c r="FS210" s="1">
        <f t="shared" si="999"/>
        <v>0</v>
      </c>
    </row>
    <row r="211" spans="3:175" x14ac:dyDescent="0.15">
      <c r="C211" s="6">
        <v>9</v>
      </c>
      <c r="I211" s="1"/>
      <c r="J211" s="1"/>
      <c r="K211" s="1"/>
      <c r="L211" s="1"/>
      <c r="M211" s="1">
        <f t="shared" ref="M211:AR211" si="1038">IF(type=1,MAX(M38-x,(N211*p+N212*(1-p))*EXP(-ir*t)),MAX(x-M38,(N211*p+N212*(1-p))*EXP(-ir*t)))</f>
        <v>79.791578111968022</v>
      </c>
      <c r="N211" s="1">
        <f t="shared" si="1038"/>
        <v>79.314672520706154</v>
      </c>
      <c r="O211" s="1">
        <f t="shared" si="1038"/>
        <v>78.825591538754693</v>
      </c>
      <c r="P211" s="1">
        <f t="shared" si="1038"/>
        <v>78.324024016033931</v>
      </c>
      <c r="Q211" s="1">
        <f t="shared" si="1038"/>
        <v>77.809650850722065</v>
      </c>
      <c r="R211" s="1">
        <f t="shared" si="1038"/>
        <v>77.298547460198932</v>
      </c>
      <c r="S211" s="1">
        <f t="shared" si="1038"/>
        <v>76.803676707889238</v>
      </c>
      <c r="T211" s="1">
        <f t="shared" si="1038"/>
        <v>76.295763639060894</v>
      </c>
      <c r="U211" s="1">
        <f t="shared" si="1038"/>
        <v>75.77448423073109</v>
      </c>
      <c r="V211" s="1">
        <f t="shared" si="1038"/>
        <v>75.23950641571804</v>
      </c>
      <c r="W211" s="1">
        <f t="shared" si="1038"/>
        <v>74.690489882937413</v>
      </c>
      <c r="X211" s="1">
        <f t="shared" si="1038"/>
        <v>74.127085872741006</v>
      </c>
      <c r="Y211" s="1">
        <f t="shared" si="1038"/>
        <v>73.548936967174399</v>
      </c>
      <c r="Z211" s="1">
        <f t="shared" si="1038"/>
        <v>72.955676875027763</v>
      </c>
      <c r="AA211" s="1">
        <f t="shared" si="1038"/>
        <v>72.34693021155033</v>
      </c>
      <c r="AB211" s="1">
        <f t="shared" si="1038"/>
        <v>71.722312272696016</v>
      </c>
      <c r="AC211" s="1">
        <f t="shared" si="1038"/>
        <v>71.08142880376468</v>
      </c>
      <c r="AD211" s="1">
        <f t="shared" si="1038"/>
        <v>70.423875762299502</v>
      </c>
      <c r="AE211" s="1">
        <f t="shared" si="1038"/>
        <v>69.749239075098373</v>
      </c>
      <c r="AF211" s="1">
        <f t="shared" si="1038"/>
        <v>69.057094389192599</v>
      </c>
      <c r="AG211" s="1">
        <f t="shared" si="1038"/>
        <v>68.347006816643756</v>
      </c>
      <c r="AH211" s="1">
        <f t="shared" si="1038"/>
        <v>67.618530673004656</v>
      </c>
      <c r="AI211" s="1">
        <f t="shared" si="1038"/>
        <v>66.871209209287656</v>
      </c>
      <c r="AJ211" s="1">
        <f t="shared" si="1038"/>
        <v>66.104574337278635</v>
      </c>
      <c r="AK211" s="1">
        <f t="shared" si="1038"/>
        <v>65.318146348031817</v>
      </c>
      <c r="AL211" s="1">
        <f t="shared" si="1038"/>
        <v>64.511433623376007</v>
      </c>
      <c r="AM211" s="1">
        <f t="shared" si="1038"/>
        <v>63.683932340258671</v>
      </c>
      <c r="AN211" s="1">
        <f t="shared" si="1038"/>
        <v>62.835126167750197</v>
      </c>
      <c r="AO211" s="1">
        <f t="shared" si="1038"/>
        <v>61.964485956525962</v>
      </c>
      <c r="AP211" s="1">
        <f t="shared" si="1038"/>
        <v>61.071469420639652</v>
      </c>
      <c r="AQ211" s="1">
        <f t="shared" si="1038"/>
        <v>60.127846422485732</v>
      </c>
      <c r="AR211" s="1">
        <f t="shared" si="1038"/>
        <v>59.160894152195439</v>
      </c>
      <c r="AS211" s="1">
        <f t="shared" ref="AS211:BX211" si="1039">IF(type=1,MAX(AS38-x,(AT211*p+AT212*(1-p))*EXP(-ir*t)),MAX(x-AS38,(AT211*p+AT212*(1-p))*EXP(-ir*t)))</f>
        <v>58.170035692343667</v>
      </c>
      <c r="AT211" s="1">
        <f t="shared" si="1039"/>
        <v>57.154679858674321</v>
      </c>
      <c r="AU211" s="1">
        <f t="shared" si="1039"/>
        <v>56.114220847289928</v>
      </c>
      <c r="AV211" s="1">
        <f t="shared" si="1039"/>
        <v>55.048037873116414</v>
      </c>
      <c r="AW211" s="1">
        <f t="shared" si="1039"/>
        <v>53.955494799427377</v>
      </c>
      <c r="AX211" s="1">
        <f t="shared" si="1039"/>
        <v>52.835939758206607</v>
      </c>
      <c r="AY211" s="1">
        <f t="shared" si="1039"/>
        <v>51.688704761122551</v>
      </c>
      <c r="AZ211" s="1">
        <f t="shared" si="1039"/>
        <v>50.545119502985031</v>
      </c>
      <c r="BA211" s="1">
        <f t="shared" si="1039"/>
        <v>49.418841896904766</v>
      </c>
      <c r="BB211" s="1">
        <f t="shared" si="1039"/>
        <v>48.280038718980862</v>
      </c>
      <c r="BC211" s="1">
        <f t="shared" si="1039"/>
        <v>47.117929747460131</v>
      </c>
      <c r="BD211" s="1">
        <f t="shared" si="1039"/>
        <v>45.92908491408317</v>
      </c>
      <c r="BE211" s="1">
        <f t="shared" si="1039"/>
        <v>44.712483427626275</v>
      </c>
      <c r="BF211" s="1">
        <f t="shared" si="1039"/>
        <v>43.467772292682113</v>
      </c>
      <c r="BG211" s="1">
        <f t="shared" si="1039"/>
        <v>42.194825963364231</v>
      </c>
      <c r="BH211" s="1">
        <f t="shared" si="1039"/>
        <v>40.893680148740302</v>
      </c>
      <c r="BI211" s="1">
        <f t="shared" si="1039"/>
        <v>39.56455213051224</v>
      </c>
      <c r="BJ211" s="1">
        <f t="shared" si="1039"/>
        <v>38.2078781710755</v>
      </c>
      <c r="BK211" s="1">
        <f t="shared" si="1039"/>
        <v>36.824356436026541</v>
      </c>
      <c r="BL211" s="1">
        <f t="shared" si="1039"/>
        <v>35.414993547734369</v>
      </c>
      <c r="BM211" s="1">
        <f t="shared" si="1039"/>
        <v>33.981153613933316</v>
      </c>
      <c r="BN211" s="1">
        <f t="shared" si="1039"/>
        <v>32.524608160461419</v>
      </c>
      <c r="BO211" s="1">
        <f t="shared" si="1039"/>
        <v>31.047584879940665</v>
      </c>
      <c r="BP211" s="1">
        <f t="shared" si="1039"/>
        <v>29.55281259273335</v>
      </c>
      <c r="BQ211" s="1">
        <f t="shared" si="1039"/>
        <v>28.043559352930885</v>
      </c>
      <c r="BR211" s="1">
        <f t="shared" si="1039"/>
        <v>26.523660280012422</v>
      </c>
      <c r="BS211" s="1">
        <f t="shared" si="1039"/>
        <v>24.997531521574903</v>
      </c>
      <c r="BT211" s="1">
        <f t="shared" si="1039"/>
        <v>23.470166818459713</v>
      </c>
      <c r="BU211" s="1">
        <f t="shared" si="1039"/>
        <v>21.947113504528751</v>
      </c>
      <c r="BV211" s="1">
        <f t="shared" si="1039"/>
        <v>20.434425462012705</v>
      </c>
      <c r="BW211" s="1">
        <f t="shared" si="1039"/>
        <v>18.938591570864649</v>
      </c>
      <c r="BX211" s="1">
        <f t="shared" si="1039"/>
        <v>17.466439498092708</v>
      </c>
      <c r="BY211" s="1">
        <f t="shared" ref="BY211:DD211" si="1040">IF(type=1,MAX(BY38-x,(BZ211*p+BZ212*(1-p))*EXP(-ir*t)),MAX(x-BY38,(BZ211*p+BZ212*(1-p))*EXP(-ir*t)))</f>
        <v>16.025016188326433</v>
      </c>
      <c r="BZ211" s="1">
        <f t="shared" si="1040"/>
        <v>14.621448017465566</v>
      </c>
      <c r="CA211" s="1">
        <f t="shared" si="1040"/>
        <v>13.262785106213489</v>
      </c>
      <c r="CB211" s="1">
        <f t="shared" si="1040"/>
        <v>11.955835599755744</v>
      </c>
      <c r="CC211" s="1">
        <f t="shared" si="1040"/>
        <v>10.706996660284423</v>
      </c>
      <c r="CD211" s="1">
        <f t="shared" si="1040"/>
        <v>9.522089389491228</v>
      </c>
      <c r="CE211" s="1">
        <f t="shared" si="1040"/>
        <v>8.4062048609095399</v>
      </c>
      <c r="CF211" s="1">
        <f t="shared" si="1040"/>
        <v>7.3635679317042673</v>
      </c>
      <c r="CG211" s="1">
        <f t="shared" si="1040"/>
        <v>6.3974246193572801</v>
      </c>
      <c r="CH211" s="1">
        <f t="shared" si="1040"/>
        <v>5.5099577093210286</v>
      </c>
      <c r="CI211" s="1">
        <f t="shared" si="1040"/>
        <v>4.7022340456991492</v>
      </c>
      <c r="CJ211" s="1">
        <f t="shared" si="1040"/>
        <v>3.9741857512536503</v>
      </c>
      <c r="CK211" s="1">
        <f t="shared" si="1040"/>
        <v>3.3246264625201856</v>
      </c>
      <c r="CL211" s="1">
        <f t="shared" si="1040"/>
        <v>2.7513025170171059</v>
      </c>
      <c r="CM211" s="1">
        <f t="shared" si="1040"/>
        <v>2.2509778129297451</v>
      </c>
      <c r="CN211" s="1">
        <f t="shared" si="1040"/>
        <v>1.8195496999374268</v>
      </c>
      <c r="CO211" s="1">
        <f t="shared" si="1040"/>
        <v>1.4521917334511036</v>
      </c>
      <c r="CP211" s="1">
        <f t="shared" si="1040"/>
        <v>1.1435175116146363</v>
      </c>
      <c r="CQ211" s="1">
        <f t="shared" si="1040"/>
        <v>0.88775829574368403</v>
      </c>
      <c r="CR211" s="1">
        <f t="shared" si="1040"/>
        <v>0.67894593663009706</v>
      </c>
      <c r="CS211" s="1">
        <f t="shared" si="1040"/>
        <v>0.51109203519533941</v>
      </c>
      <c r="CT211" s="1">
        <f t="shared" si="1040"/>
        <v>0.37835442528851859</v>
      </c>
      <c r="CU211" s="1">
        <f t="shared" si="1040"/>
        <v>0.27518302392185734</v>
      </c>
      <c r="CV211" s="1">
        <f t="shared" si="1040"/>
        <v>0.19643876159189205</v>
      </c>
      <c r="CW211" s="1">
        <f t="shared" si="1040"/>
        <v>0.13748148847004582</v>
      </c>
      <c r="CX211" s="1">
        <f t="shared" si="1040"/>
        <v>9.4225197394348134E-2</v>
      </c>
      <c r="CY211" s="1">
        <f t="shared" si="1040"/>
        <v>6.3161343228905459E-2</v>
      </c>
      <c r="CZ211" s="1">
        <f t="shared" si="1040"/>
        <v>4.1353221373811838E-2</v>
      </c>
      <c r="DA211" s="1">
        <f t="shared" si="1040"/>
        <v>2.6406092171679055E-2</v>
      </c>
      <c r="DB211" s="1">
        <f t="shared" si="1040"/>
        <v>1.6418864313713834E-2</v>
      </c>
      <c r="DC211" s="1">
        <f t="shared" si="1040"/>
        <v>9.9236204119660786E-3</v>
      </c>
      <c r="DD211" s="1">
        <f t="shared" si="1040"/>
        <v>5.8191061352004976E-3</v>
      </c>
      <c r="DE211" s="1">
        <f t="shared" ref="DE211:EJ211" si="1041">IF(type=1,MAX(DE38-x,(DF211*p+DF212*(1-p))*EXP(-ir*t)),MAX(x-DE38,(DF211*p+DF212*(1-p))*EXP(-ir*t)))</f>
        <v>3.3036091688937756E-3</v>
      </c>
      <c r="DF211" s="1">
        <f t="shared" si="1041"/>
        <v>1.8115784096437923E-3</v>
      </c>
      <c r="DG211" s="1">
        <f t="shared" si="1041"/>
        <v>9.5705725374378183E-4</v>
      </c>
      <c r="DH211" s="1">
        <f t="shared" si="1041"/>
        <v>4.8570609216356869E-4</v>
      </c>
      <c r="DI211" s="1">
        <f t="shared" si="1041"/>
        <v>2.360195257798321E-4</v>
      </c>
      <c r="DJ211" s="1">
        <f t="shared" si="1041"/>
        <v>1.094094680181236E-4</v>
      </c>
      <c r="DK211" s="1">
        <f t="shared" si="1041"/>
        <v>4.8179036147292056E-5</v>
      </c>
      <c r="DL211" s="1">
        <f t="shared" si="1041"/>
        <v>2.0055749012808882E-5</v>
      </c>
      <c r="DM211" s="1">
        <f t="shared" si="1041"/>
        <v>7.8474303996271774E-6</v>
      </c>
      <c r="DN211" s="1">
        <f t="shared" si="1041"/>
        <v>2.8668838355154343E-6</v>
      </c>
      <c r="DO211" s="1">
        <f t="shared" si="1041"/>
        <v>9.7006435915207929E-7</v>
      </c>
      <c r="DP211" s="1">
        <f t="shared" si="1041"/>
        <v>3.0106300739141686E-7</v>
      </c>
      <c r="DQ211" s="1">
        <f t="shared" si="1041"/>
        <v>8.4667097141040152E-8</v>
      </c>
      <c r="DR211" s="1">
        <f t="shared" si="1041"/>
        <v>2.1245549566801314E-8</v>
      </c>
      <c r="DS211" s="1">
        <f t="shared" si="1041"/>
        <v>4.6612642014983982E-9</v>
      </c>
      <c r="DT211" s="1">
        <f t="shared" si="1041"/>
        <v>8.6963156023451164E-10</v>
      </c>
      <c r="DU211" s="1">
        <f t="shared" si="1041"/>
        <v>1.3249169646996768E-10</v>
      </c>
      <c r="DV211" s="1">
        <f t="shared" si="1041"/>
        <v>1.5459560207049726E-11</v>
      </c>
      <c r="DW211" s="1">
        <f t="shared" si="1041"/>
        <v>1.2285078701581693E-12</v>
      </c>
      <c r="DX211" s="1">
        <f t="shared" si="1041"/>
        <v>4.988503430178767E-14</v>
      </c>
      <c r="DY211" s="1">
        <f t="shared" si="1041"/>
        <v>0</v>
      </c>
      <c r="DZ211" s="1">
        <f t="shared" si="1041"/>
        <v>0</v>
      </c>
      <c r="EA211" s="1">
        <f t="shared" si="1041"/>
        <v>0</v>
      </c>
      <c r="EB211" s="1">
        <f t="shared" si="1041"/>
        <v>0</v>
      </c>
      <c r="EC211" s="1">
        <f t="shared" si="1041"/>
        <v>0</v>
      </c>
      <c r="ED211" s="1">
        <f t="shared" si="1041"/>
        <v>0</v>
      </c>
      <c r="EE211" s="1">
        <f t="shared" si="1041"/>
        <v>0</v>
      </c>
      <c r="EF211" s="1">
        <f t="shared" si="1041"/>
        <v>0</v>
      </c>
      <c r="EG211" s="1">
        <f t="shared" si="1041"/>
        <v>0</v>
      </c>
      <c r="EH211" s="1">
        <f t="shared" si="1041"/>
        <v>0</v>
      </c>
      <c r="EI211" s="1">
        <f t="shared" si="1041"/>
        <v>0</v>
      </c>
      <c r="EJ211" s="1">
        <f t="shared" si="1041"/>
        <v>0</v>
      </c>
      <c r="EK211" s="1">
        <f t="shared" ref="EK211:FQ211" si="1042">IF(type=1,MAX(EK38-x,(EL211*p+EL212*(1-p))*EXP(-ir*t)),MAX(x-EK38,(EL211*p+EL212*(1-p))*EXP(-ir*t)))</f>
        <v>0</v>
      </c>
      <c r="EL211" s="1">
        <f t="shared" si="1042"/>
        <v>0</v>
      </c>
      <c r="EM211" s="1">
        <f t="shared" si="1042"/>
        <v>0</v>
      </c>
      <c r="EN211" s="1">
        <f t="shared" si="1042"/>
        <v>0</v>
      </c>
      <c r="EO211" s="1">
        <f t="shared" si="1042"/>
        <v>0</v>
      </c>
      <c r="EP211" s="1">
        <f t="shared" si="1042"/>
        <v>0</v>
      </c>
      <c r="EQ211" s="1">
        <f t="shared" si="1042"/>
        <v>0</v>
      </c>
      <c r="ER211" s="1">
        <f t="shared" si="1042"/>
        <v>0</v>
      </c>
      <c r="ES211" s="1">
        <f t="shared" si="1042"/>
        <v>0</v>
      </c>
      <c r="ET211" s="1">
        <f t="shared" si="1042"/>
        <v>0</v>
      </c>
      <c r="EU211" s="1">
        <f t="shared" si="1042"/>
        <v>0</v>
      </c>
      <c r="EV211" s="1">
        <f t="shared" si="1042"/>
        <v>0</v>
      </c>
      <c r="EW211" s="1">
        <f t="shared" si="1042"/>
        <v>0</v>
      </c>
      <c r="EX211" s="1">
        <f t="shared" si="1042"/>
        <v>0</v>
      </c>
      <c r="EY211" s="1">
        <f t="shared" si="1042"/>
        <v>0</v>
      </c>
      <c r="EZ211" s="1">
        <f t="shared" si="1042"/>
        <v>0</v>
      </c>
      <c r="FA211" s="1">
        <f t="shared" si="1042"/>
        <v>0</v>
      </c>
      <c r="FB211" s="1">
        <f t="shared" si="1042"/>
        <v>0</v>
      </c>
      <c r="FC211" s="1">
        <f t="shared" si="1042"/>
        <v>0</v>
      </c>
      <c r="FD211" s="1">
        <f t="shared" si="1042"/>
        <v>0</v>
      </c>
      <c r="FE211" s="1">
        <f t="shared" si="1042"/>
        <v>0</v>
      </c>
      <c r="FF211" s="1">
        <f t="shared" si="1042"/>
        <v>0</v>
      </c>
      <c r="FG211" s="1">
        <f t="shared" si="1042"/>
        <v>0</v>
      </c>
      <c r="FH211" s="1">
        <f t="shared" si="1042"/>
        <v>0</v>
      </c>
      <c r="FI211" s="1">
        <f t="shared" si="1042"/>
        <v>0</v>
      </c>
      <c r="FJ211" s="1">
        <f t="shared" si="1042"/>
        <v>0</v>
      </c>
      <c r="FK211" s="1">
        <f t="shared" si="1042"/>
        <v>0</v>
      </c>
      <c r="FL211" s="1">
        <f t="shared" si="1042"/>
        <v>0</v>
      </c>
      <c r="FM211" s="1">
        <f t="shared" si="1042"/>
        <v>0</v>
      </c>
      <c r="FN211" s="1">
        <f t="shared" si="1042"/>
        <v>0</v>
      </c>
      <c r="FO211" s="1">
        <f t="shared" si="1042"/>
        <v>0</v>
      </c>
      <c r="FP211" s="1">
        <f t="shared" si="1042"/>
        <v>0</v>
      </c>
      <c r="FQ211" s="1">
        <f t="shared" si="1042"/>
        <v>0</v>
      </c>
      <c r="FR211" s="1">
        <f t="shared" si="992"/>
        <v>0</v>
      </c>
      <c r="FS211" s="1">
        <f t="shared" si="999"/>
        <v>0</v>
      </c>
    </row>
    <row r="212" spans="3:175" x14ac:dyDescent="0.15">
      <c r="C212" s="6">
        <v>10</v>
      </c>
      <c r="I212" s="1"/>
      <c r="J212" s="1"/>
      <c r="K212" s="1"/>
      <c r="L212" s="1"/>
      <c r="M212" s="1"/>
      <c r="N212" s="1">
        <f t="shared" ref="N212:AS212" si="1043">IF(type=1,MAX(N39-x,(O212*p+O213*(1-p))*EXP(-ir*t)),MAX(x-N39,(O212*p+O213*(1-p))*EXP(-ir*t)))</f>
        <v>80.259319791912333</v>
      </c>
      <c r="O212" s="1">
        <f t="shared" si="1043"/>
        <v>79.794380190912705</v>
      </c>
      <c r="P212" s="1">
        <f t="shared" si="1043"/>
        <v>79.317571005643856</v>
      </c>
      <c r="Q212" s="1">
        <f t="shared" si="1043"/>
        <v>78.828588901208178</v>
      </c>
      <c r="R212" s="1">
        <f t="shared" si="1043"/>
        <v>78.327122790690581</v>
      </c>
      <c r="S212" s="1">
        <f t="shared" si="1043"/>
        <v>77.841885332803898</v>
      </c>
      <c r="T212" s="1">
        <f t="shared" si="1043"/>
        <v>77.359746607090614</v>
      </c>
      <c r="U212" s="1">
        <f t="shared" si="1043"/>
        <v>76.864881410151909</v>
      </c>
      <c r="V212" s="1">
        <f t="shared" si="1043"/>
        <v>76.356973560037659</v>
      </c>
      <c r="W212" s="1">
        <f t="shared" si="1043"/>
        <v>75.835699025258506</v>
      </c>
      <c r="X212" s="1">
        <f t="shared" si="1043"/>
        <v>75.300725729914902</v>
      </c>
      <c r="Y212" s="1">
        <f t="shared" si="1043"/>
        <v>74.751713353988265</v>
      </c>
      <c r="Z212" s="1">
        <f t="shared" si="1043"/>
        <v>74.188313128674238</v>
      </c>
      <c r="AA212" s="1">
        <f t="shared" si="1043"/>
        <v>73.610167626635004</v>
      </c>
      <c r="AB212" s="1">
        <f t="shared" si="1043"/>
        <v>73.016910547044262</v>
      </c>
      <c r="AC212" s="1">
        <f t="shared" si="1043"/>
        <v>72.408166495296001</v>
      </c>
      <c r="AD212" s="1">
        <f t="shared" si="1043"/>
        <v>71.783550757244214</v>
      </c>
      <c r="AE212" s="1">
        <f t="shared" si="1043"/>
        <v>71.142669067838</v>
      </c>
      <c r="AF212" s="1">
        <f t="shared" si="1043"/>
        <v>70.485117374012816</v>
      </c>
      <c r="AG212" s="1">
        <f t="shared" si="1043"/>
        <v>69.810481591695392</v>
      </c>
      <c r="AH212" s="1">
        <f t="shared" si="1043"/>
        <v>69.11833735677601</v>
      </c>
      <c r="AI212" s="1">
        <f t="shared" si="1043"/>
        <v>68.408249769898489</v>
      </c>
      <c r="AJ212" s="1">
        <f t="shared" si="1043"/>
        <v>67.679773134914498</v>
      </c>
      <c r="AK212" s="1">
        <f t="shared" si="1043"/>
        <v>66.932450690844618</v>
      </c>
      <c r="AL212" s="1">
        <f t="shared" si="1043"/>
        <v>66.165814337185239</v>
      </c>
      <c r="AM212" s="1">
        <f t="shared" si="1043"/>
        <v>65.379384352395988</v>
      </c>
      <c r="AN212" s="1">
        <f t="shared" si="1043"/>
        <v>64.57266910539829</v>
      </c>
      <c r="AO212" s="1">
        <f t="shared" si="1043"/>
        <v>63.745164759911795</v>
      </c>
      <c r="AP212" s="1">
        <f t="shared" si="1043"/>
        <v>62.896354971450592</v>
      </c>
      <c r="AQ212" s="1">
        <f t="shared" si="1043"/>
        <v>61.997860328995358</v>
      </c>
      <c r="AR212" s="1">
        <f t="shared" si="1043"/>
        <v>61.077152412328751</v>
      </c>
      <c r="AS212" s="1">
        <f t="shared" si="1043"/>
        <v>60.133681902003687</v>
      </c>
      <c r="AT212" s="1">
        <f t="shared" ref="AT212:BY212" si="1044">IF(type=1,MAX(AT39-x,(AU212*p+AU213*(1-p))*EXP(-ir*t)),MAX(x-AT39,(AU212*p+AU213*(1-p))*EXP(-ir*t)))</f>
        <v>59.166885894223995</v>
      </c>
      <c r="AU212" s="1">
        <f t="shared" si="1044"/>
        <v>58.176187564911395</v>
      </c>
      <c r="AV212" s="1">
        <f t="shared" si="1044"/>
        <v>57.160995825465093</v>
      </c>
      <c r="AW212" s="1">
        <f t="shared" si="1044"/>
        <v>56.12070497000834</v>
      </c>
      <c r="AX212" s="1">
        <f t="shared" si="1044"/>
        <v>55.054694313911895</v>
      </c>
      <c r="AY212" s="1">
        <f t="shared" si="1044"/>
        <v>53.962327823377976</v>
      </c>
      <c r="AZ212" s="1">
        <f t="shared" si="1044"/>
        <v>52.842953735864505</v>
      </c>
      <c r="BA212" s="1">
        <f t="shared" si="1044"/>
        <v>51.703089507794424</v>
      </c>
      <c r="BB212" s="1">
        <f t="shared" si="1044"/>
        <v>50.588631283933111</v>
      </c>
      <c r="BC212" s="1">
        <f t="shared" si="1044"/>
        <v>49.472419856296938</v>
      </c>
      <c r="BD212" s="1">
        <f t="shared" si="1044"/>
        <v>48.336318090310037</v>
      </c>
      <c r="BE212" s="1">
        <f t="shared" si="1044"/>
        <v>47.174484489983186</v>
      </c>
      <c r="BF212" s="1">
        <f t="shared" si="1044"/>
        <v>45.985229828227951</v>
      </c>
      <c r="BG212" s="1">
        <f t="shared" si="1044"/>
        <v>44.767973438783748</v>
      </c>
      <c r="BH212" s="1">
        <f t="shared" si="1044"/>
        <v>43.522428442091176</v>
      </c>
      <c r="BI212" s="1">
        <f t="shared" si="1044"/>
        <v>42.2484489969737</v>
      </c>
      <c r="BJ212" s="1">
        <f t="shared" si="1044"/>
        <v>40.946033540677945</v>
      </c>
      <c r="BK212" s="1">
        <f t="shared" si="1044"/>
        <v>39.615356705940123</v>
      </c>
      <c r="BL212" s="1">
        <f t="shared" si="1044"/>
        <v>38.256808639342403</v>
      </c>
      <c r="BM212" s="1">
        <f t="shared" si="1044"/>
        <v>36.871039109052788</v>
      </c>
      <c r="BN212" s="1">
        <f t="shared" si="1044"/>
        <v>35.459005660013929</v>
      </c>
      <c r="BO212" s="1">
        <f t="shared" si="1044"/>
        <v>34.022024762047891</v>
      </c>
      <c r="BP212" s="1">
        <f t="shared" si="1044"/>
        <v>32.561824376826515</v>
      </c>
      <c r="BQ212" s="1">
        <f t="shared" si="1044"/>
        <v>31.080595801986195</v>
      </c>
      <c r="BR212" s="1">
        <f t="shared" si="1044"/>
        <v>29.58104207533987</v>
      </c>
      <c r="BS212" s="1">
        <f t="shared" si="1044"/>
        <v>28.066419692915019</v>
      </c>
      <c r="BT212" s="1">
        <f t="shared" si="1044"/>
        <v>26.540569978041862</v>
      </c>
      <c r="BU212" s="1">
        <f t="shared" si="1044"/>
        <v>25.007936209676945</v>
      </c>
      <c r="BV212" s="1">
        <f t="shared" si="1044"/>
        <v>23.473562651558513</v>
      </c>
      <c r="BW212" s="1">
        <f t="shared" si="1044"/>
        <v>21.943071984051944</v>
      </c>
      <c r="BX212" s="1">
        <f t="shared" si="1044"/>
        <v>20.422618368661158</v>
      </c>
      <c r="BY212" s="1">
        <f t="shared" si="1044"/>
        <v>18.918814475802296</v>
      </c>
      <c r="BZ212" s="1">
        <f t="shared" ref="BZ212:DE212" si="1045">IF(type=1,MAX(BZ39-x,(CA212*p+CA213*(1-p))*EXP(-ir*t)),MAX(x-BZ39,(CA212*p+CA213*(1-p))*EXP(-ir*t)))</f>
        <v>17.438632237353872</v>
      </c>
      <c r="CA212" s="1">
        <f t="shared" si="1045"/>
        <v>15.989278752735531</v>
      </c>
      <c r="CB212" s="1">
        <f t="shared" si="1045"/>
        <v>14.578050538679083</v>
      </c>
      <c r="CC212" s="1">
        <f t="shared" si="1045"/>
        <v>13.212170992152551</v>
      </c>
      <c r="CD212" s="1">
        <f t="shared" si="1045"/>
        <v>11.898617346946169</v>
      </c>
      <c r="CE212" s="1">
        <f t="shared" si="1045"/>
        <v>10.643944382810828</v>
      </c>
      <c r="CF212" s="1">
        <f t="shared" si="1045"/>
        <v>9.4541125818128116</v>
      </c>
      <c r="CG212" s="1">
        <f t="shared" si="1045"/>
        <v>8.3343282898363924</v>
      </c>
      <c r="CH212" s="1">
        <f t="shared" si="1045"/>
        <v>7.2889027916849214</v>
      </c>
      <c r="CI212" s="1">
        <f t="shared" si="1045"/>
        <v>6.3211361827924346</v>
      </c>
      <c r="CJ212" s="1">
        <f t="shared" si="1045"/>
        <v>5.4332306975282965</v>
      </c>
      <c r="CK212" s="1">
        <f t="shared" si="1045"/>
        <v>4.6262369023210219</v>
      </c>
      <c r="CL212" s="1">
        <f t="shared" si="1045"/>
        <v>3.9000349888593902</v>
      </c>
      <c r="CM212" s="1">
        <f t="shared" si="1045"/>
        <v>3.2533523209212465</v>
      </c>
      <c r="CN212" s="1">
        <f t="shared" si="1045"/>
        <v>2.6838173161231205</v>
      </c>
      <c r="CO212" s="1">
        <f t="shared" si="1045"/>
        <v>2.1880485460015393</v>
      </c>
      <c r="CP212" s="1">
        <f t="shared" si="1045"/>
        <v>1.7617764969956573</v>
      </c>
      <c r="CQ212" s="1">
        <f t="shared" si="1045"/>
        <v>1.3999937267386953</v>
      </c>
      <c r="CR212" s="1">
        <f t="shared" si="1045"/>
        <v>1.0971272900014839</v>
      </c>
      <c r="CS212" s="1">
        <f t="shared" si="1045"/>
        <v>0.8472255453448212</v>
      </c>
      <c r="CT212" s="1">
        <f t="shared" si="1045"/>
        <v>0.64415010596417743</v>
      </c>
      <c r="CU212" s="1">
        <f t="shared" si="1045"/>
        <v>0.48176305943700093</v>
      </c>
      <c r="CV212" s="1">
        <f t="shared" si="1045"/>
        <v>0.35409982932231832</v>
      </c>
      <c r="CW212" s="1">
        <f t="shared" si="1045"/>
        <v>0.25551920418330215</v>
      </c>
      <c r="CX212" s="1">
        <f t="shared" si="1045"/>
        <v>0.18082398209493741</v>
      </c>
      <c r="CY212" s="1">
        <f t="shared" si="1045"/>
        <v>0.12534813189347122</v>
      </c>
      <c r="CZ212" s="1">
        <f t="shared" si="1045"/>
        <v>8.5009068006962965E-2</v>
      </c>
      <c r="DA212" s="1">
        <f t="shared" si="1045"/>
        <v>5.632627954383311E-2</v>
      </c>
      <c r="DB212" s="1">
        <f t="shared" si="1045"/>
        <v>3.6409876967489353E-2</v>
      </c>
      <c r="DC212" s="1">
        <f t="shared" si="1045"/>
        <v>2.2924403041146568E-2</v>
      </c>
      <c r="DD212" s="1">
        <f t="shared" si="1045"/>
        <v>1.4034356918256982E-2</v>
      </c>
      <c r="DE212" s="1">
        <f t="shared" si="1045"/>
        <v>8.3382517511433711E-3</v>
      </c>
      <c r="DF212" s="1">
        <f t="shared" ref="DF212:EK212" si="1046">IF(type=1,MAX(DF39-x,(DG212*p+DG213*(1-p))*EXP(-ir*t)),MAX(x-DF39,(DG212*p+DG213*(1-p))*EXP(-ir*t)))</f>
        <v>4.7977113308836335E-3</v>
      </c>
      <c r="DG212" s="1">
        <f t="shared" si="1046"/>
        <v>2.6672354470265659E-3</v>
      </c>
      <c r="DH212" s="1">
        <f t="shared" si="1046"/>
        <v>1.4290085017495588E-3</v>
      </c>
      <c r="DI212" s="1">
        <f t="shared" si="1046"/>
        <v>7.3569720211727561E-4</v>
      </c>
      <c r="DJ212" s="1">
        <f t="shared" si="1046"/>
        <v>3.6277757062698869E-4</v>
      </c>
      <c r="DK212" s="1">
        <f t="shared" si="1046"/>
        <v>1.7070850094320661E-4</v>
      </c>
      <c r="DL212" s="1">
        <f t="shared" si="1046"/>
        <v>7.6332532117741566E-5</v>
      </c>
      <c r="DM212" s="1">
        <f t="shared" si="1046"/>
        <v>3.2276642822187076E-5</v>
      </c>
      <c r="DN212" s="1">
        <f t="shared" si="1046"/>
        <v>1.2832897397119424E-5</v>
      </c>
      <c r="DO212" s="1">
        <f t="shared" si="1046"/>
        <v>4.7655008825744103E-6</v>
      </c>
      <c r="DP212" s="1">
        <f t="shared" si="1046"/>
        <v>1.6396739529500632E-6</v>
      </c>
      <c r="DQ212" s="1">
        <f t="shared" si="1046"/>
        <v>5.1764768777364126E-7</v>
      </c>
      <c r="DR212" s="1">
        <f t="shared" si="1046"/>
        <v>1.4814173200497612E-7</v>
      </c>
      <c r="DS212" s="1">
        <f t="shared" si="1046"/>
        <v>3.7843156147578862E-8</v>
      </c>
      <c r="DT212" s="1">
        <f t="shared" si="1046"/>
        <v>8.4558195115601486E-9</v>
      </c>
      <c r="DU212" s="1">
        <f t="shared" si="1046"/>
        <v>1.6073166934617731E-9</v>
      </c>
      <c r="DV212" s="1">
        <f t="shared" si="1046"/>
        <v>2.4960690662239488E-10</v>
      </c>
      <c r="DW212" s="1">
        <f t="shared" si="1046"/>
        <v>2.9700305874396857E-11</v>
      </c>
      <c r="DX212" s="1">
        <f t="shared" si="1046"/>
        <v>2.4079009952461478E-12</v>
      </c>
      <c r="DY212" s="1">
        <f t="shared" si="1046"/>
        <v>9.9801347120932786E-14</v>
      </c>
      <c r="DZ212" s="1">
        <f t="shared" si="1046"/>
        <v>0</v>
      </c>
      <c r="EA212" s="1">
        <f t="shared" si="1046"/>
        <v>0</v>
      </c>
      <c r="EB212" s="1">
        <f t="shared" si="1046"/>
        <v>0</v>
      </c>
      <c r="EC212" s="1">
        <f t="shared" si="1046"/>
        <v>0</v>
      </c>
      <c r="ED212" s="1">
        <f t="shared" si="1046"/>
        <v>0</v>
      </c>
      <c r="EE212" s="1">
        <f t="shared" si="1046"/>
        <v>0</v>
      </c>
      <c r="EF212" s="1">
        <f t="shared" si="1046"/>
        <v>0</v>
      </c>
      <c r="EG212" s="1">
        <f t="shared" si="1046"/>
        <v>0</v>
      </c>
      <c r="EH212" s="1">
        <f t="shared" si="1046"/>
        <v>0</v>
      </c>
      <c r="EI212" s="1">
        <f t="shared" si="1046"/>
        <v>0</v>
      </c>
      <c r="EJ212" s="1">
        <f t="shared" si="1046"/>
        <v>0</v>
      </c>
      <c r="EK212" s="1">
        <f t="shared" si="1046"/>
        <v>0</v>
      </c>
      <c r="EL212" s="1">
        <f t="shared" ref="EL212:FQ212" si="1047">IF(type=1,MAX(EL39-x,(EM212*p+EM213*(1-p))*EXP(-ir*t)),MAX(x-EL39,(EM212*p+EM213*(1-p))*EXP(-ir*t)))</f>
        <v>0</v>
      </c>
      <c r="EM212" s="1">
        <f t="shared" si="1047"/>
        <v>0</v>
      </c>
      <c r="EN212" s="1">
        <f t="shared" si="1047"/>
        <v>0</v>
      </c>
      <c r="EO212" s="1">
        <f t="shared" si="1047"/>
        <v>0</v>
      </c>
      <c r="EP212" s="1">
        <f t="shared" si="1047"/>
        <v>0</v>
      </c>
      <c r="EQ212" s="1">
        <f t="shared" si="1047"/>
        <v>0</v>
      </c>
      <c r="ER212" s="1">
        <f t="shared" si="1047"/>
        <v>0</v>
      </c>
      <c r="ES212" s="1">
        <f t="shared" si="1047"/>
        <v>0</v>
      </c>
      <c r="ET212" s="1">
        <f t="shared" si="1047"/>
        <v>0</v>
      </c>
      <c r="EU212" s="1">
        <f t="shared" si="1047"/>
        <v>0</v>
      </c>
      <c r="EV212" s="1">
        <f t="shared" si="1047"/>
        <v>0</v>
      </c>
      <c r="EW212" s="1">
        <f t="shared" si="1047"/>
        <v>0</v>
      </c>
      <c r="EX212" s="1">
        <f t="shared" si="1047"/>
        <v>0</v>
      </c>
      <c r="EY212" s="1">
        <f t="shared" si="1047"/>
        <v>0</v>
      </c>
      <c r="EZ212" s="1">
        <f t="shared" si="1047"/>
        <v>0</v>
      </c>
      <c r="FA212" s="1">
        <f t="shared" si="1047"/>
        <v>0</v>
      </c>
      <c r="FB212" s="1">
        <f t="shared" si="1047"/>
        <v>0</v>
      </c>
      <c r="FC212" s="1">
        <f t="shared" si="1047"/>
        <v>0</v>
      </c>
      <c r="FD212" s="1">
        <f t="shared" si="1047"/>
        <v>0</v>
      </c>
      <c r="FE212" s="1">
        <f t="shared" si="1047"/>
        <v>0</v>
      </c>
      <c r="FF212" s="1">
        <f t="shared" si="1047"/>
        <v>0</v>
      </c>
      <c r="FG212" s="1">
        <f t="shared" si="1047"/>
        <v>0</v>
      </c>
      <c r="FH212" s="1">
        <f t="shared" si="1047"/>
        <v>0</v>
      </c>
      <c r="FI212" s="1">
        <f t="shared" si="1047"/>
        <v>0</v>
      </c>
      <c r="FJ212" s="1">
        <f t="shared" si="1047"/>
        <v>0</v>
      </c>
      <c r="FK212" s="1">
        <f t="shared" si="1047"/>
        <v>0</v>
      </c>
      <c r="FL212" s="1">
        <f t="shared" si="1047"/>
        <v>0</v>
      </c>
      <c r="FM212" s="1">
        <f t="shared" si="1047"/>
        <v>0</v>
      </c>
      <c r="FN212" s="1">
        <f t="shared" si="1047"/>
        <v>0</v>
      </c>
      <c r="FO212" s="1">
        <f t="shared" si="1047"/>
        <v>0</v>
      </c>
      <c r="FP212" s="1">
        <f t="shared" si="1047"/>
        <v>0</v>
      </c>
      <c r="FQ212" s="1">
        <f t="shared" si="1047"/>
        <v>0</v>
      </c>
      <c r="FR212" s="1">
        <f t="shared" si="992"/>
        <v>0</v>
      </c>
      <c r="FS212" s="1">
        <f t="shared" si="999"/>
        <v>0</v>
      </c>
    </row>
    <row r="213" spans="3:175" x14ac:dyDescent="0.15">
      <c r="C213" s="6">
        <v>11</v>
      </c>
      <c r="I213" s="1"/>
      <c r="J213" s="1"/>
      <c r="K213" s="1"/>
      <c r="L213" s="1"/>
      <c r="M213" s="1"/>
      <c r="N213" s="1"/>
      <c r="O213" s="1">
        <f t="shared" ref="O213:AT213" si="1048">IF(type=1,MAX(O40-x,(P213*p+P214*(1-p))*EXP(-ir*t)),MAX(x-O40,(P213*p+P214*(1-p))*EXP(-ir*t)))</f>
        <v>80.715300675324031</v>
      </c>
      <c r="P213" s="1">
        <f t="shared" si="1048"/>
        <v>80.262026509864356</v>
      </c>
      <c r="Q213" s="1">
        <f t="shared" si="1048"/>
        <v>79.797180885588446</v>
      </c>
      <c r="R213" s="1">
        <f t="shared" si="1048"/>
        <v>79.320468086486187</v>
      </c>
      <c r="S213" s="1">
        <f t="shared" si="1048"/>
        <v>78.831584839238062</v>
      </c>
      <c r="T213" s="1">
        <f t="shared" si="1048"/>
        <v>78.372831858202957</v>
      </c>
      <c r="U213" s="1">
        <f t="shared" si="1048"/>
        <v>77.903117296926823</v>
      </c>
      <c r="V213" s="1">
        <f t="shared" si="1048"/>
        <v>77.42098446672469</v>
      </c>
      <c r="W213" s="1">
        <f t="shared" si="1048"/>
        <v>76.926124836935728</v>
      </c>
      <c r="X213" s="1">
        <f t="shared" si="1048"/>
        <v>76.418222217309122</v>
      </c>
      <c r="Y213" s="1">
        <f t="shared" si="1048"/>
        <v>75.896952567848771</v>
      </c>
      <c r="Z213" s="1">
        <f t="shared" si="1048"/>
        <v>75.361983803937122</v>
      </c>
      <c r="AA213" s="1">
        <f t="shared" si="1048"/>
        <v>74.812975596621058</v>
      </c>
      <c r="AB213" s="1">
        <f t="shared" si="1048"/>
        <v>74.249579167939956</v>
      </c>
      <c r="AC213" s="1">
        <f t="shared" si="1048"/>
        <v>73.671437081172229</v>
      </c>
      <c r="AD213" s="1">
        <f t="shared" si="1048"/>
        <v>73.078183025874907</v>
      </c>
      <c r="AE213" s="1">
        <f t="shared" si="1048"/>
        <v>72.469441597586496</v>
      </c>
      <c r="AF213" s="1">
        <f t="shared" si="1048"/>
        <v>71.84482807206075</v>
      </c>
      <c r="AG213" s="1">
        <f t="shared" si="1048"/>
        <v>71.203948173895782</v>
      </c>
      <c r="AH213" s="1">
        <f t="shared" si="1048"/>
        <v>70.546397839419015</v>
      </c>
      <c r="AI213" s="1">
        <f t="shared" si="1048"/>
        <v>69.87176297368579</v>
      </c>
      <c r="AJ213" s="1">
        <f t="shared" si="1048"/>
        <v>69.179619201444993</v>
      </c>
      <c r="AK213" s="1">
        <f t="shared" si="1048"/>
        <v>68.469531611922477</v>
      </c>
      <c r="AL213" s="1">
        <f t="shared" si="1048"/>
        <v>67.741054497268379</v>
      </c>
      <c r="AM213" s="1">
        <f t="shared" si="1048"/>
        <v>66.993731084511239</v>
      </c>
      <c r="AN213" s="1">
        <f t="shared" si="1048"/>
        <v>66.227093260857643</v>
      </c>
      <c r="AO213" s="1">
        <f t="shared" si="1048"/>
        <v>65.440661292172237</v>
      </c>
      <c r="AP213" s="1">
        <f t="shared" si="1048"/>
        <v>64.633943534468784</v>
      </c>
      <c r="AQ213" s="1">
        <f t="shared" si="1048"/>
        <v>63.778418444101355</v>
      </c>
      <c r="AR213" s="1">
        <f t="shared" si="1048"/>
        <v>62.901742691492927</v>
      </c>
      <c r="AS213" s="1">
        <f t="shared" si="1048"/>
        <v>62.003393234970879</v>
      </c>
      <c r="AT213" s="1">
        <f t="shared" si="1048"/>
        <v>61.082834098347575</v>
      </c>
      <c r="AU213" s="1">
        <f t="shared" ref="AU213:BZ213" si="1049">IF(type=1,MAX(AU40-x,(AV213*p+AV214*(1-p))*EXP(-ir*t)),MAX(x-AU40,(AV213*p+AV214*(1-p))*EXP(-ir*t)))</f>
        <v>60.139516051057342</v>
      </c>
      <c r="AV213" s="1">
        <f t="shared" si="1049"/>
        <v>59.172876280383413</v>
      </c>
      <c r="AW213" s="1">
        <f t="shared" si="1049"/>
        <v>58.182338055579294</v>
      </c>
      <c r="AX213" s="1">
        <f t="shared" si="1049"/>
        <v>57.167310383683933</v>
      </c>
      <c r="AY213" s="1">
        <f t="shared" si="1049"/>
        <v>56.127187656825548</v>
      </c>
      <c r="AZ213" s="1">
        <f t="shared" si="1049"/>
        <v>55.061349290803321</v>
      </c>
      <c r="BA213" s="1">
        <f t="shared" si="1049"/>
        <v>53.969159354731602</v>
      </c>
      <c r="BB213" s="1">
        <f t="shared" si="1049"/>
        <v>52.849966191525269</v>
      </c>
      <c r="BC213" s="1">
        <f t="shared" si="1049"/>
        <v>51.736562392709139</v>
      </c>
      <c r="BD213" s="1">
        <f t="shared" si="1049"/>
        <v>50.639541425414144</v>
      </c>
      <c r="BE213" s="1">
        <f t="shared" si="1049"/>
        <v>49.528459144275907</v>
      </c>
      <c r="BF213" s="1">
        <f t="shared" si="1049"/>
        <v>48.393318121716113</v>
      </c>
      <c r="BG213" s="1">
        <f t="shared" si="1049"/>
        <v>47.231319510652703</v>
      </c>
      <c r="BH213" s="1">
        <f t="shared" si="1049"/>
        <v>46.04158849403921</v>
      </c>
      <c r="BI213" s="1">
        <f t="shared" si="1049"/>
        <v>44.823696974056404</v>
      </c>
      <c r="BJ213" s="1">
        <f t="shared" si="1049"/>
        <v>43.577354739660407</v>
      </c>
      <c r="BK213" s="1">
        <f t="shared" si="1049"/>
        <v>42.302384031628435</v>
      </c>
      <c r="BL213" s="1">
        <f t="shared" si="1049"/>
        <v>40.998744078347521</v>
      </c>
      <c r="BM213" s="1">
        <f t="shared" si="1049"/>
        <v>39.666565649440628</v>
      </c>
      <c r="BN213" s="1">
        <f t="shared" si="1049"/>
        <v>38.306191143713598</v>
      </c>
      <c r="BO213" s="1">
        <f t="shared" si="1049"/>
        <v>36.918219781621843</v>
      </c>
      <c r="BP213" s="1">
        <f t="shared" si="1049"/>
        <v>35.503557366580118</v>
      </c>
      <c r="BQ213" s="1">
        <f t="shared" si="1049"/>
        <v>34.063469607748488</v>
      </c>
      <c r="BR213" s="1">
        <f t="shared" si="1049"/>
        <v>32.599637436556783</v>
      </c>
      <c r="BS213" s="1">
        <f t="shared" si="1049"/>
        <v>31.114212127440709</v>
      </c>
      <c r="BT213" s="1">
        <f t="shared" si="1049"/>
        <v>29.609867390987215</v>
      </c>
      <c r="BU213" s="1">
        <f t="shared" si="1049"/>
        <v>28.089845003456187</v>
      </c>
      <c r="BV213" s="1">
        <f t="shared" si="1049"/>
        <v>26.557990045011909</v>
      </c>
      <c r="BW213" s="1">
        <f t="shared" si="1049"/>
        <v>25.018771525579606</v>
      </c>
      <c r="BX213" s="1">
        <f t="shared" si="1049"/>
        <v>23.477284169874427</v>
      </c>
      <c r="BY213" s="1">
        <f t="shared" si="1049"/>
        <v>21.939227489221466</v>
      </c>
      <c r="BZ213" s="1">
        <f t="shared" si="1049"/>
        <v>20.410859038798474</v>
      </c>
      <c r="CA213" s="1">
        <f t="shared" ref="CA213:DF213" si="1050">IF(type=1,MAX(CA40-x,(CB213*p+CB214*(1-p))*EXP(-ir*t)),MAX(x-CA40,(CB213*p+CB214*(1-p))*EXP(-ir*t)))</f>
        <v>18.898919954428106</v>
      </c>
      <c r="CB213" s="1">
        <f t="shared" si="1050"/>
        <v>17.410532437155997</v>
      </c>
      <c r="CC213" s="1">
        <f t="shared" si="1050"/>
        <v>15.953070698481598</v>
      </c>
      <c r="CD213" s="1">
        <f t="shared" si="1050"/>
        <v>14.534008827707636</v>
      </c>
      <c r="CE213" s="1">
        <f t="shared" si="1050"/>
        <v>13.160750887473311</v>
      </c>
      <c r="CF213" s="1">
        <f t="shared" si="1050"/>
        <v>11.840450065139974</v>
      </c>
      <c r="CG213" s="1">
        <f t="shared" si="1050"/>
        <v>10.579824716249966</v>
      </c>
      <c r="CH213" s="1">
        <f t="shared" si="1050"/>
        <v>9.3849795122100677</v>
      </c>
      <c r="CI213" s="1">
        <f t="shared" si="1050"/>
        <v>8.2612396304204356</v>
      </c>
      <c r="CJ213" s="1">
        <f t="shared" si="1050"/>
        <v>7.2130050965793657</v>
      </c>
      <c r="CK213" s="1">
        <f t="shared" si="1050"/>
        <v>6.2436311938245499</v>
      </c>
      <c r="CL213" s="1">
        <f t="shared" si="1050"/>
        <v>5.3553395220420406</v>
      </c>
      <c r="CM213" s="1">
        <f t="shared" si="1050"/>
        <v>4.5491630257102962</v>
      </c>
      <c r="CN213" s="1">
        <f t="shared" si="1050"/>
        <v>3.8249272168102397</v>
      </c>
      <c r="CO213" s="1">
        <f t="shared" si="1050"/>
        <v>3.1812688720276823</v>
      </c>
      <c r="CP213" s="1">
        <f t="shared" si="1050"/>
        <v>2.6156925278001499</v>
      </c>
      <c r="CQ213" s="1">
        <f t="shared" si="1050"/>
        <v>2.1246639223363033</v>
      </c>
      <c r="CR213" s="1">
        <f t="shared" si="1050"/>
        <v>1.7037379764050753</v>
      </c>
      <c r="CS213" s="1">
        <f t="shared" si="1050"/>
        <v>1.3477169466835455</v>
      </c>
      <c r="CT213" s="1">
        <f t="shared" si="1050"/>
        <v>1.050832205346973</v>
      </c>
      <c r="CU213" s="1">
        <f t="shared" si="1050"/>
        <v>0.80694104236638753</v>
      </c>
      <c r="CV213" s="1">
        <f t="shared" si="1050"/>
        <v>0.60972836079264159</v>
      </c>
      <c r="CW213" s="1">
        <f t="shared" si="1050"/>
        <v>0.45290247931934546</v>
      </c>
      <c r="CX213" s="1">
        <f t="shared" si="1050"/>
        <v>0.33037463989034166</v>
      </c>
      <c r="CY213" s="1">
        <f t="shared" si="1050"/>
        <v>0.23641321111114763</v>
      </c>
      <c r="CZ213" s="1">
        <f t="shared" si="1050"/>
        <v>0.16576579056845719</v>
      </c>
      <c r="DA213" s="1">
        <f t="shared" si="1050"/>
        <v>0.11374515817964183</v>
      </c>
      <c r="DB213" s="1">
        <f t="shared" si="1050"/>
        <v>7.6277999375883948E-2</v>
      </c>
      <c r="DC213" s="1">
        <f t="shared" si="1050"/>
        <v>4.9918180325236754E-2</v>
      </c>
      <c r="DD213" s="1">
        <f t="shared" si="1050"/>
        <v>3.1828823040860488E-2</v>
      </c>
      <c r="DE213" s="1">
        <f t="shared" si="1050"/>
        <v>1.9739261796197945E-2</v>
      </c>
      <c r="DF213" s="1">
        <f t="shared" si="1050"/>
        <v>1.1884020355682806E-2</v>
      </c>
      <c r="DG213" s="1">
        <f t="shared" ref="DG213:EL213" si="1051">IF(type=1,MAX(DG40-x,(DH213*p+DH214*(1-p))*EXP(-ir*t)),MAX(x-DG40,(DH213*p+DH214*(1-p))*EXP(-ir*t)))</f>
        <v>6.9311954375321531E-3</v>
      </c>
      <c r="DH213" s="1">
        <f t="shared" si="1051"/>
        <v>3.9071347810549061E-3</v>
      </c>
      <c r="DI213" s="1">
        <f t="shared" si="1051"/>
        <v>2.1232158069244165E-3</v>
      </c>
      <c r="DJ213" s="1">
        <f t="shared" si="1051"/>
        <v>1.1090781246145414E-3</v>
      </c>
      <c r="DK213" s="1">
        <f t="shared" si="1051"/>
        <v>5.5507410621710056E-4</v>
      </c>
      <c r="DL213" s="1">
        <f t="shared" si="1051"/>
        <v>2.651915060548956E-4</v>
      </c>
      <c r="DM213" s="1">
        <f t="shared" si="1051"/>
        <v>1.2043628283033626E-4</v>
      </c>
      <c r="DN213" s="1">
        <f t="shared" si="1051"/>
        <v>5.1740626091066696E-5</v>
      </c>
      <c r="DO213" s="1">
        <f t="shared" si="1051"/>
        <v>2.0908340292900819E-5</v>
      </c>
      <c r="DP213" s="1">
        <f t="shared" si="1051"/>
        <v>7.8943158386511558E-6</v>
      </c>
      <c r="DQ213" s="1">
        <f t="shared" si="1051"/>
        <v>2.762728313444364E-6</v>
      </c>
      <c r="DR213" s="1">
        <f t="shared" si="1051"/>
        <v>8.8747821487745089E-7</v>
      </c>
      <c r="DS213" s="1">
        <f t="shared" si="1051"/>
        <v>2.5853319451266306E-7</v>
      </c>
      <c r="DT213" s="1">
        <f t="shared" si="1051"/>
        <v>6.7254220898311533E-8</v>
      </c>
      <c r="DU213" s="1">
        <f t="shared" si="1051"/>
        <v>1.5309624230340074E-8</v>
      </c>
      <c r="DV213" s="1">
        <f t="shared" si="1051"/>
        <v>2.9660342872275977E-9</v>
      </c>
      <c r="DW213" s="1">
        <f t="shared" si="1051"/>
        <v>4.6967001390728527E-10</v>
      </c>
      <c r="DX213" s="1">
        <f t="shared" si="1051"/>
        <v>5.701133320306206E-11</v>
      </c>
      <c r="DY213" s="1">
        <f t="shared" si="1051"/>
        <v>4.7175104262978254E-12</v>
      </c>
      <c r="DZ213" s="1">
        <f t="shared" si="1051"/>
        <v>1.9966527088858759E-13</v>
      </c>
      <c r="EA213" s="1">
        <f t="shared" si="1051"/>
        <v>0</v>
      </c>
      <c r="EB213" s="1">
        <f t="shared" si="1051"/>
        <v>0</v>
      </c>
      <c r="EC213" s="1">
        <f t="shared" si="1051"/>
        <v>0</v>
      </c>
      <c r="ED213" s="1">
        <f t="shared" si="1051"/>
        <v>0</v>
      </c>
      <c r="EE213" s="1">
        <f t="shared" si="1051"/>
        <v>0</v>
      </c>
      <c r="EF213" s="1">
        <f t="shared" si="1051"/>
        <v>0</v>
      </c>
      <c r="EG213" s="1">
        <f t="shared" si="1051"/>
        <v>0</v>
      </c>
      <c r="EH213" s="1">
        <f t="shared" si="1051"/>
        <v>0</v>
      </c>
      <c r="EI213" s="1">
        <f t="shared" si="1051"/>
        <v>0</v>
      </c>
      <c r="EJ213" s="1">
        <f t="shared" si="1051"/>
        <v>0</v>
      </c>
      <c r="EK213" s="1">
        <f t="shared" si="1051"/>
        <v>0</v>
      </c>
      <c r="EL213" s="1">
        <f t="shared" si="1051"/>
        <v>0</v>
      </c>
      <c r="EM213" s="1">
        <f t="shared" ref="EM213:FQ213" si="1052">IF(type=1,MAX(EM40-x,(EN213*p+EN214*(1-p))*EXP(-ir*t)),MAX(x-EM40,(EN213*p+EN214*(1-p))*EXP(-ir*t)))</f>
        <v>0</v>
      </c>
      <c r="EN213" s="1">
        <f t="shared" si="1052"/>
        <v>0</v>
      </c>
      <c r="EO213" s="1">
        <f t="shared" si="1052"/>
        <v>0</v>
      </c>
      <c r="EP213" s="1">
        <f t="shared" si="1052"/>
        <v>0</v>
      </c>
      <c r="EQ213" s="1">
        <f t="shared" si="1052"/>
        <v>0</v>
      </c>
      <c r="ER213" s="1">
        <f t="shared" si="1052"/>
        <v>0</v>
      </c>
      <c r="ES213" s="1">
        <f t="shared" si="1052"/>
        <v>0</v>
      </c>
      <c r="ET213" s="1">
        <f t="shared" si="1052"/>
        <v>0</v>
      </c>
      <c r="EU213" s="1">
        <f t="shared" si="1052"/>
        <v>0</v>
      </c>
      <c r="EV213" s="1">
        <f t="shared" si="1052"/>
        <v>0</v>
      </c>
      <c r="EW213" s="1">
        <f t="shared" si="1052"/>
        <v>0</v>
      </c>
      <c r="EX213" s="1">
        <f t="shared" si="1052"/>
        <v>0</v>
      </c>
      <c r="EY213" s="1">
        <f t="shared" si="1052"/>
        <v>0</v>
      </c>
      <c r="EZ213" s="1">
        <f t="shared" si="1052"/>
        <v>0</v>
      </c>
      <c r="FA213" s="1">
        <f t="shared" si="1052"/>
        <v>0</v>
      </c>
      <c r="FB213" s="1">
        <f t="shared" si="1052"/>
        <v>0</v>
      </c>
      <c r="FC213" s="1">
        <f t="shared" si="1052"/>
        <v>0</v>
      </c>
      <c r="FD213" s="1">
        <f t="shared" si="1052"/>
        <v>0</v>
      </c>
      <c r="FE213" s="1">
        <f t="shared" si="1052"/>
        <v>0</v>
      </c>
      <c r="FF213" s="1">
        <f t="shared" si="1052"/>
        <v>0</v>
      </c>
      <c r="FG213" s="1">
        <f t="shared" si="1052"/>
        <v>0</v>
      </c>
      <c r="FH213" s="1">
        <f t="shared" si="1052"/>
        <v>0</v>
      </c>
      <c r="FI213" s="1">
        <f t="shared" si="1052"/>
        <v>0</v>
      </c>
      <c r="FJ213" s="1">
        <f t="shared" si="1052"/>
        <v>0</v>
      </c>
      <c r="FK213" s="1">
        <f t="shared" si="1052"/>
        <v>0</v>
      </c>
      <c r="FL213" s="1">
        <f t="shared" si="1052"/>
        <v>0</v>
      </c>
      <c r="FM213" s="1">
        <f t="shared" si="1052"/>
        <v>0</v>
      </c>
      <c r="FN213" s="1">
        <f t="shared" si="1052"/>
        <v>0</v>
      </c>
      <c r="FO213" s="1">
        <f t="shared" si="1052"/>
        <v>0</v>
      </c>
      <c r="FP213" s="1">
        <f t="shared" si="1052"/>
        <v>0</v>
      </c>
      <c r="FQ213" s="1">
        <f t="shared" si="1052"/>
        <v>0</v>
      </c>
      <c r="FR213" s="1">
        <f t="shared" si="992"/>
        <v>0</v>
      </c>
      <c r="FS213" s="1">
        <f t="shared" si="999"/>
        <v>0</v>
      </c>
    </row>
    <row r="214" spans="3:175" x14ac:dyDescent="0.15">
      <c r="C214" s="6">
        <v>12</v>
      </c>
      <c r="I214" s="1"/>
      <c r="J214" s="1"/>
      <c r="K214" s="1"/>
      <c r="L214" s="1"/>
      <c r="M214" s="1"/>
      <c r="N214" s="1"/>
      <c r="O214" s="1"/>
      <c r="P214" s="1">
        <f t="shared" ref="P214:AU214" si="1053">IF(type=1,MAX(P41-x,(Q214*p+Q215*(1-p))*EXP(-ir*t)),MAX(x-P41,(Q214*p+Q215*(1-p))*EXP(-ir*t)))</f>
        <v>81.15981615522638</v>
      </c>
      <c r="Q214" s="1">
        <f t="shared" si="1053"/>
        <v>80.717914419641986</v>
      </c>
      <c r="R214" s="1">
        <f t="shared" si="1053"/>
        <v>80.26473186265045</v>
      </c>
      <c r="S214" s="1">
        <f t="shared" si="1053"/>
        <v>79.799980195764903</v>
      </c>
      <c r="T214" s="1">
        <f t="shared" si="1053"/>
        <v>79.337454184744459</v>
      </c>
      <c r="U214" s="1">
        <f t="shared" si="1053"/>
        <v>78.891687129031354</v>
      </c>
      <c r="V214" s="1">
        <f t="shared" si="1053"/>
        <v>78.434096319993728</v>
      </c>
      <c r="W214" s="1">
        <f t="shared" si="1053"/>
        <v>77.964387986286738</v>
      </c>
      <c r="X214" s="1">
        <f t="shared" si="1053"/>
        <v>77.482261063387085</v>
      </c>
      <c r="Y214" s="1">
        <f t="shared" si="1053"/>
        <v>76.987407012534206</v>
      </c>
      <c r="Z214" s="1">
        <f t="shared" si="1053"/>
        <v>76.479509635176441</v>
      </c>
      <c r="AA214" s="1">
        <f t="shared" si="1053"/>
        <v>75.958244882810661</v>
      </c>
      <c r="AB214" s="1">
        <f t="shared" si="1053"/>
        <v>75.423280662101035</v>
      </c>
      <c r="AC214" s="1">
        <f t="shared" si="1053"/>
        <v>74.874276635159816</v>
      </c>
      <c r="AD214" s="1">
        <f t="shared" si="1053"/>
        <v>74.310884014869728</v>
      </c>
      <c r="AE214" s="1">
        <f t="shared" si="1053"/>
        <v>73.732745355125275</v>
      </c>
      <c r="AF214" s="1">
        <f t="shared" si="1053"/>
        <v>73.139494335866544</v>
      </c>
      <c r="AG214" s="1">
        <f t="shared" si="1053"/>
        <v>72.530755542776234</v>
      </c>
      <c r="AH214" s="1">
        <f t="shared" si="1053"/>
        <v>71.90614424150769</v>
      </c>
      <c r="AI214" s="1">
        <f t="shared" si="1053"/>
        <v>71.26526614630771</v>
      </c>
      <c r="AJ214" s="1">
        <f t="shared" si="1053"/>
        <v>70.607717182895456</v>
      </c>
      <c r="AK214" s="1">
        <f t="shared" si="1053"/>
        <v>69.933083245454512</v>
      </c>
      <c r="AL214" s="1">
        <f t="shared" si="1053"/>
        <v>69.240939947592153</v>
      </c>
      <c r="AM214" s="1">
        <f t="shared" si="1053"/>
        <v>68.530852367115926</v>
      </c>
      <c r="AN214" s="1">
        <f t="shared" si="1053"/>
        <v>67.802374784474154</v>
      </c>
      <c r="AO214" s="1">
        <f t="shared" si="1053"/>
        <v>67.055050414703018</v>
      </c>
      <c r="AP214" s="1">
        <f t="shared" si="1053"/>
        <v>66.288411132718963</v>
      </c>
      <c r="AQ214" s="1">
        <f t="shared" si="1053"/>
        <v>65.473800061443086</v>
      </c>
      <c r="AR214" s="1">
        <f t="shared" si="1053"/>
        <v>64.639050107764035</v>
      </c>
      <c r="AS214" s="1">
        <f t="shared" si="1053"/>
        <v>63.783663250734655</v>
      </c>
      <c r="AT214" s="1">
        <f t="shared" si="1053"/>
        <v>62.90712915364076</v>
      </c>
      <c r="AU214" s="1">
        <f t="shared" si="1053"/>
        <v>62.00892485943934</v>
      </c>
      <c r="AV214" s="1">
        <f t="shared" ref="AV214:CA214" si="1054">IF(type=1,MAX(AV41-x,(AW214*p+AW215*(1-p))*EXP(-ir*t)),MAX(x-AV41,(AW214*p+AW215*(1-p))*EXP(-ir*t)))</f>
        <v>61.088514478665196</v>
      </c>
      <c r="AW214" s="1">
        <f t="shared" si="1054"/>
        <v>60.145348869619703</v>
      </c>
      <c r="AX214" s="1">
        <f t="shared" si="1054"/>
        <v>59.178865310650792</v>
      </c>
      <c r="AY214" s="1">
        <f t="shared" si="1054"/>
        <v>58.188487164328556</v>
      </c>
      <c r="AZ214" s="1">
        <f t="shared" si="1054"/>
        <v>57.173623533316317</v>
      </c>
      <c r="BA214" s="1">
        <f t="shared" si="1054"/>
        <v>56.133668907731291</v>
      </c>
      <c r="BB214" s="1">
        <f t="shared" si="1054"/>
        <v>55.068002803784964</v>
      </c>
      <c r="BC214" s="1">
        <f t="shared" si="1054"/>
        <v>53.975989393487055</v>
      </c>
      <c r="BD214" s="1">
        <f t="shared" si="1054"/>
        <v>52.866022807775686</v>
      </c>
      <c r="BE214" s="1">
        <f t="shared" si="1054"/>
        <v>51.782375308964156</v>
      </c>
      <c r="BF214" s="1">
        <f t="shared" si="1054"/>
        <v>50.694655107274549</v>
      </c>
      <c r="BG214" s="1">
        <f t="shared" si="1054"/>
        <v>49.585659926124791</v>
      </c>
      <c r="BH214" s="1">
        <f t="shared" si="1054"/>
        <v>48.450665133486403</v>
      </c>
      <c r="BI214" s="1">
        <f t="shared" si="1054"/>
        <v>47.288348644564863</v>
      </c>
      <c r="BJ214" s="1">
        <f t="shared" si="1054"/>
        <v>46.098144206343079</v>
      </c>
      <c r="BK214" s="1">
        <f t="shared" si="1054"/>
        <v>44.879648973990271</v>
      </c>
      <c r="BL214" s="1">
        <f t="shared" si="1054"/>
        <v>43.632548089216662</v>
      </c>
      <c r="BM214" s="1">
        <f t="shared" si="1054"/>
        <v>42.356629213609061</v>
      </c>
      <c r="BN214" s="1">
        <f t="shared" si="1054"/>
        <v>41.051811569601696</v>
      </c>
      <c r="BO214" s="1">
        <f t="shared" si="1054"/>
        <v>39.718180949039002</v>
      </c>
      <c r="BP214" s="1">
        <f t="shared" si="1054"/>
        <v>38.356030365135489</v>
      </c>
      <c r="BQ214" s="1">
        <f t="shared" si="1054"/>
        <v>36.965906283510257</v>
      </c>
      <c r="BR214" s="1">
        <f t="shared" si="1054"/>
        <v>35.548659984668497</v>
      </c>
      <c r="BS214" s="1">
        <f t="shared" si="1054"/>
        <v>34.105503110998399</v>
      </c>
      <c r="BT214" s="1">
        <f t="shared" si="1054"/>
        <v>32.638065849659434</v>
      </c>
      <c r="BU214" s="1">
        <f t="shared" si="1054"/>
        <v>31.148455522014331</v>
      </c>
      <c r="BV214" s="1">
        <f t="shared" si="1054"/>
        <v>29.639312633051354</v>
      </c>
      <c r="BW214" s="1">
        <f t="shared" si="1054"/>
        <v>28.113860744085429</v>
      </c>
      <c r="BX214" s="1">
        <f t="shared" si="1054"/>
        <v>26.575945952374898</v>
      </c>
      <c r="BY214" s="1">
        <f t="shared" si="1054"/>
        <v>25.030061390478718</v>
      </c>
      <c r="BZ214" s="1">
        <f t="shared" si="1054"/>
        <v>23.481352099531591</v>
      </c>
      <c r="CA214" s="1">
        <f t="shared" si="1054"/>
        <v>21.935595977628825</v>
      </c>
      <c r="CB214" s="1">
        <f t="shared" ref="CB214:DG214" si="1055">IF(type=1,MAX(CB41-x,(CC214*p+CC215*(1-p))*EXP(-ir*t)),MAX(x-CB41,(CC214*p+CC215*(1-p))*EXP(-ir*t)))</f>
        <v>20.399157322143441</v>
      </c>
      <c r="CC214" s="1">
        <f t="shared" si="1055"/>
        <v>18.878910789373116</v>
      </c>
      <c r="CD214" s="1">
        <f t="shared" si="1055"/>
        <v>17.382135336733445</v>
      </c>
      <c r="CE214" s="1">
        <f t="shared" si="1055"/>
        <v>15.916379766534694</v>
      </c>
      <c r="CF214" s="1">
        <f t="shared" si="1055"/>
        <v>14.489303659130377</v>
      </c>
      <c r="CG214" s="1">
        <f t="shared" si="1055"/>
        <v>13.108499518835483</v>
      </c>
      <c r="CH214" s="1">
        <f t="shared" si="1055"/>
        <v>11.781303597817759</v>
      </c>
      <c r="CI214" s="1">
        <f t="shared" si="1055"/>
        <v>10.51460388919311</v>
      </c>
      <c r="CJ214" s="1">
        <f t="shared" si="1055"/>
        <v>9.3146540610139255</v>
      </c>
      <c r="CK214" s="1">
        <f t="shared" si="1055"/>
        <v>8.1869016404082124</v>
      </c>
      <c r="CL214" s="1">
        <f t="shared" si="1055"/>
        <v>7.1358376975682445</v>
      </c>
      <c r="CM214" s="1">
        <f t="shared" si="1055"/>
        <v>6.1648738807575576</v>
      </c>
      <c r="CN214" s="1">
        <f t="shared" si="1055"/>
        <v>5.2762512146207738</v>
      </c>
      <c r="CO214" s="1">
        <f t="shared" si="1055"/>
        <v>4.4709838370278341</v>
      </c>
      <c r="CP214" s="1">
        <f t="shared" si="1055"/>
        <v>3.7488399101554024</v>
      </c>
      <c r="CQ214" s="1">
        <f t="shared" si="1055"/>
        <v>3.1083612039841562</v>
      </c>
      <c r="CR214" s="1">
        <f t="shared" si="1055"/>
        <v>2.5469220581377741</v>
      </c>
      <c r="CS214" s="1">
        <f t="shared" si="1055"/>
        <v>2.0608272703588222</v>
      </c>
      <c r="CT214" s="1">
        <f t="shared" si="1055"/>
        <v>1.6454467227785337</v>
      </c>
      <c r="CU214" s="1">
        <f t="shared" si="1055"/>
        <v>1.2953822527772687</v>
      </c>
      <c r="CV214" s="1">
        <f t="shared" si="1055"/>
        <v>1.0046596856930592</v>
      </c>
      <c r="CW214" s="1">
        <f t="shared" si="1055"/>
        <v>0.76693654929214938</v>
      </c>
      <c r="CX214" s="1">
        <f t="shared" si="1055"/>
        <v>0.5757142940579566</v>
      </c>
      <c r="CY214" s="1">
        <f t="shared" si="1055"/>
        <v>0.42454321754801005</v>
      </c>
      <c r="CZ214" s="1">
        <f t="shared" si="1055"/>
        <v>0.30720886558473071</v>
      </c>
      <c r="DA214" s="1">
        <f t="shared" si="1055"/>
        <v>0.21789036010455801</v>
      </c>
      <c r="DB214" s="1">
        <f t="shared" si="1055"/>
        <v>0.15128363656760455</v>
      </c>
      <c r="DC214" s="1">
        <f t="shared" si="1055"/>
        <v>0.10268564565088538</v>
      </c>
      <c r="DD214" s="1">
        <f t="shared" si="1055"/>
        <v>6.8038836909926403E-2</v>
      </c>
      <c r="DE214" s="1">
        <f t="shared" si="1055"/>
        <v>4.3938341340938249E-2</v>
      </c>
      <c r="DF214" s="1">
        <f t="shared" si="1055"/>
        <v>2.7606879991612772E-2</v>
      </c>
      <c r="DG214" s="1">
        <f t="shared" si="1055"/>
        <v>1.6844296697735919E-2</v>
      </c>
      <c r="DH214" s="1">
        <f t="shared" ref="DH214:EM214" si="1056">IF(type=1,MAX(DH41-x,(DI214*p+DI215*(1-p))*EXP(-ir*t)),MAX(x-DH41,(DI214*p+DI215*(1-p))*EXP(-ir*t)))</f>
        <v>9.9596020370328955E-3</v>
      </c>
      <c r="DI214" s="1">
        <f t="shared" si="1056"/>
        <v>5.6935035757533798E-3</v>
      </c>
      <c r="DJ214" s="1">
        <f t="shared" si="1056"/>
        <v>3.1386847711187284E-3</v>
      </c>
      <c r="DK214" s="1">
        <f t="shared" si="1056"/>
        <v>1.6637775483546277E-3</v>
      </c>
      <c r="DL214" s="1">
        <f t="shared" si="1056"/>
        <v>8.4530474452960427E-4</v>
      </c>
      <c r="DM214" s="1">
        <f t="shared" si="1056"/>
        <v>4.1011300754790326E-4</v>
      </c>
      <c r="DN214" s="1">
        <f t="shared" si="1056"/>
        <v>1.8920745456955921E-4</v>
      </c>
      <c r="DO214" s="1">
        <f t="shared" si="1056"/>
        <v>8.2605353884991948E-5</v>
      </c>
      <c r="DP214" s="1">
        <f t="shared" si="1056"/>
        <v>3.3935474528348798E-5</v>
      </c>
      <c r="DQ214" s="1">
        <f t="shared" si="1056"/>
        <v>1.3030853194973441E-5</v>
      </c>
      <c r="DR214" s="1">
        <f t="shared" si="1056"/>
        <v>4.6397106759400377E-6</v>
      </c>
      <c r="DS214" s="1">
        <f t="shared" si="1056"/>
        <v>1.5169796947723747E-6</v>
      </c>
      <c r="DT214" s="1">
        <f t="shared" si="1056"/>
        <v>4.4997427155392856E-7</v>
      </c>
      <c r="DU214" s="1">
        <f t="shared" si="1056"/>
        <v>1.1924098677284308E-7</v>
      </c>
      <c r="DV214" s="1">
        <f t="shared" si="1056"/>
        <v>2.7662813492244791E-8</v>
      </c>
      <c r="DW214" s="1">
        <f t="shared" si="1056"/>
        <v>5.4642582997709923E-9</v>
      </c>
      <c r="DX214" s="1">
        <f t="shared" si="1056"/>
        <v>8.8262318336726233E-10</v>
      </c>
      <c r="DY214" s="1">
        <f t="shared" si="1056"/>
        <v>1.0934090277242897E-10</v>
      </c>
      <c r="DZ214" s="1">
        <f t="shared" si="1056"/>
        <v>9.2383135175653459E-12</v>
      </c>
      <c r="EA214" s="1">
        <f t="shared" si="1056"/>
        <v>3.9945573430693042E-13</v>
      </c>
      <c r="EB214" s="1">
        <f t="shared" si="1056"/>
        <v>0</v>
      </c>
      <c r="EC214" s="1">
        <f t="shared" si="1056"/>
        <v>0</v>
      </c>
      <c r="ED214" s="1">
        <f t="shared" si="1056"/>
        <v>0</v>
      </c>
      <c r="EE214" s="1">
        <f t="shared" si="1056"/>
        <v>0</v>
      </c>
      <c r="EF214" s="1">
        <f t="shared" si="1056"/>
        <v>0</v>
      </c>
      <c r="EG214" s="1">
        <f t="shared" si="1056"/>
        <v>0</v>
      </c>
      <c r="EH214" s="1">
        <f t="shared" si="1056"/>
        <v>0</v>
      </c>
      <c r="EI214" s="1">
        <f t="shared" si="1056"/>
        <v>0</v>
      </c>
      <c r="EJ214" s="1">
        <f t="shared" si="1056"/>
        <v>0</v>
      </c>
      <c r="EK214" s="1">
        <f t="shared" si="1056"/>
        <v>0</v>
      </c>
      <c r="EL214" s="1">
        <f t="shared" si="1056"/>
        <v>0</v>
      </c>
      <c r="EM214" s="1">
        <f t="shared" si="1056"/>
        <v>0</v>
      </c>
      <c r="EN214" s="1">
        <f t="shared" ref="EN214:FQ214" si="1057">IF(type=1,MAX(EN41-x,(EO214*p+EO215*(1-p))*EXP(-ir*t)),MAX(x-EN41,(EO214*p+EO215*(1-p))*EXP(-ir*t)))</f>
        <v>0</v>
      </c>
      <c r="EO214" s="1">
        <f t="shared" si="1057"/>
        <v>0</v>
      </c>
      <c r="EP214" s="1">
        <f t="shared" si="1057"/>
        <v>0</v>
      </c>
      <c r="EQ214" s="1">
        <f t="shared" si="1057"/>
        <v>0</v>
      </c>
      <c r="ER214" s="1">
        <f t="shared" si="1057"/>
        <v>0</v>
      </c>
      <c r="ES214" s="1">
        <f t="shared" si="1057"/>
        <v>0</v>
      </c>
      <c r="ET214" s="1">
        <f t="shared" si="1057"/>
        <v>0</v>
      </c>
      <c r="EU214" s="1">
        <f t="shared" si="1057"/>
        <v>0</v>
      </c>
      <c r="EV214" s="1">
        <f t="shared" si="1057"/>
        <v>0</v>
      </c>
      <c r="EW214" s="1">
        <f t="shared" si="1057"/>
        <v>0</v>
      </c>
      <c r="EX214" s="1">
        <f t="shared" si="1057"/>
        <v>0</v>
      </c>
      <c r="EY214" s="1">
        <f t="shared" si="1057"/>
        <v>0</v>
      </c>
      <c r="EZ214" s="1">
        <f t="shared" si="1057"/>
        <v>0</v>
      </c>
      <c r="FA214" s="1">
        <f t="shared" si="1057"/>
        <v>0</v>
      </c>
      <c r="FB214" s="1">
        <f t="shared" si="1057"/>
        <v>0</v>
      </c>
      <c r="FC214" s="1">
        <f t="shared" si="1057"/>
        <v>0</v>
      </c>
      <c r="FD214" s="1">
        <f t="shared" si="1057"/>
        <v>0</v>
      </c>
      <c r="FE214" s="1">
        <f t="shared" si="1057"/>
        <v>0</v>
      </c>
      <c r="FF214" s="1">
        <f t="shared" si="1057"/>
        <v>0</v>
      </c>
      <c r="FG214" s="1">
        <f t="shared" si="1057"/>
        <v>0</v>
      </c>
      <c r="FH214" s="1">
        <f t="shared" si="1057"/>
        <v>0</v>
      </c>
      <c r="FI214" s="1">
        <f t="shared" si="1057"/>
        <v>0</v>
      </c>
      <c r="FJ214" s="1">
        <f t="shared" si="1057"/>
        <v>0</v>
      </c>
      <c r="FK214" s="1">
        <f t="shared" si="1057"/>
        <v>0</v>
      </c>
      <c r="FL214" s="1">
        <f t="shared" si="1057"/>
        <v>0</v>
      </c>
      <c r="FM214" s="1">
        <f t="shared" si="1057"/>
        <v>0</v>
      </c>
      <c r="FN214" s="1">
        <f t="shared" si="1057"/>
        <v>0</v>
      </c>
      <c r="FO214" s="1">
        <f t="shared" si="1057"/>
        <v>0</v>
      </c>
      <c r="FP214" s="1">
        <f t="shared" si="1057"/>
        <v>0</v>
      </c>
      <c r="FQ214" s="1">
        <f t="shared" si="1057"/>
        <v>0</v>
      </c>
      <c r="FR214" s="1">
        <f t="shared" si="992"/>
        <v>0</v>
      </c>
      <c r="FS214" s="1">
        <f t="shared" si="999"/>
        <v>0</v>
      </c>
    </row>
    <row r="215" spans="3:175" x14ac:dyDescent="0.15">
      <c r="C215" s="6">
        <v>13</v>
      </c>
      <c r="I215" s="1"/>
      <c r="J215" s="1"/>
      <c r="K215" s="1"/>
      <c r="L215" s="1"/>
      <c r="M215" s="1"/>
      <c r="N215" s="1"/>
      <c r="O215" s="1"/>
      <c r="P215" s="1"/>
      <c r="Q215" s="1">
        <f t="shared" ref="Q215:AV215" si="1058">IF(type=1,MAX(Q42-x,(R215*p+R216*(1-p))*EXP(-ir*t)),MAX(x-Q42,(R215*p+R216*(1-p))*EXP(-ir*t)))</f>
        <v>81.593154205229467</v>
      </c>
      <c r="R215" s="1">
        <f t="shared" si="1058"/>
        <v>81.162339253302918</v>
      </c>
      <c r="S215" s="1">
        <f t="shared" si="1058"/>
        <v>80.720526817412292</v>
      </c>
      <c r="T215" s="1">
        <f t="shared" si="1058"/>
        <v>80.267435850036236</v>
      </c>
      <c r="U215" s="1">
        <f t="shared" si="1058"/>
        <v>79.832966779827146</v>
      </c>
      <c r="V215" s="1">
        <f t="shared" si="1058"/>
        <v>79.398743976125488</v>
      </c>
      <c r="W215" s="1">
        <f t="shared" si="1058"/>
        <v>78.952983776808452</v>
      </c>
      <c r="X215" s="1">
        <f t="shared" si="1058"/>
        <v>78.495399519511395</v>
      </c>
      <c r="Y215" s="1">
        <f t="shared" si="1058"/>
        <v>78.025697425177228</v>
      </c>
      <c r="Z215" s="1">
        <f t="shared" si="1058"/>
        <v>77.543576421378972</v>
      </c>
      <c r="AA215" s="1">
        <f t="shared" si="1058"/>
        <v>77.048727961256162</v>
      </c>
      <c r="AB215" s="1">
        <f t="shared" si="1058"/>
        <v>76.540835837955996</v>
      </c>
      <c r="AC215" s="1">
        <f t="shared" si="1058"/>
        <v>76.019575994468127</v>
      </c>
      <c r="AD215" s="1">
        <f t="shared" si="1058"/>
        <v>75.484616328738298</v>
      </c>
      <c r="AE215" s="1">
        <f t="shared" si="1058"/>
        <v>74.935616493943755</v>
      </c>
      <c r="AF215" s="1">
        <f t="shared" si="1058"/>
        <v>74.372227693810416</v>
      </c>
      <c r="AG215" s="1">
        <f t="shared" si="1058"/>
        <v>73.794092472848618</v>
      </c>
      <c r="AH215" s="1">
        <f t="shared" si="1058"/>
        <v>73.200844501381226</v>
      </c>
      <c r="AI215" s="1">
        <f t="shared" si="1058"/>
        <v>72.59210835523497</v>
      </c>
      <c r="AJ215" s="1">
        <f t="shared" si="1058"/>
        <v>71.96749928996239</v>
      </c>
      <c r="AK215" s="1">
        <f t="shared" si="1058"/>
        <v>71.326623009458771</v>
      </c>
      <c r="AL215" s="1">
        <f t="shared" si="1058"/>
        <v>70.669075428834702</v>
      </c>
      <c r="AM215" s="1">
        <f t="shared" si="1058"/>
        <v>69.994442431401794</v>
      </c>
      <c r="AN215" s="1">
        <f t="shared" si="1058"/>
        <v>69.302299619625373</v>
      </c>
      <c r="AO215" s="1">
        <f t="shared" si="1058"/>
        <v>68.592212059894365</v>
      </c>
      <c r="AP215" s="1">
        <f t="shared" si="1058"/>
        <v>67.863734020954993</v>
      </c>
      <c r="AQ215" s="1">
        <f t="shared" si="1058"/>
        <v>67.088079766236206</v>
      </c>
      <c r="AR215" s="1">
        <f t="shared" si="1058"/>
        <v>66.293250008474473</v>
      </c>
      <c r="AS215" s="1">
        <f t="shared" si="1058"/>
        <v>65.478770550532573</v>
      </c>
      <c r="AT215" s="1">
        <f t="shared" si="1058"/>
        <v>64.644155468655129</v>
      </c>
      <c r="AU215" s="1">
        <f t="shared" si="1058"/>
        <v>63.788906822476186</v>
      </c>
      <c r="AV215" s="1">
        <f t="shared" si="1058"/>
        <v>62.912514357855464</v>
      </c>
      <c r="AW215" s="1">
        <f t="shared" ref="AW215:CB215" si="1059">IF(type=1,MAX(AW42-x,(AX215*p+AX216*(1-p))*EXP(-ir*t)),MAX(x-AW42,(AX215*p+AX216*(1-p))*EXP(-ir*t)))</f>
        <v>62.014455202365852</v>
      </c>
      <c r="AX215" s="1">
        <f t="shared" si="1059"/>
        <v>61.094193553250591</v>
      </c>
      <c r="AY215" s="1">
        <f t="shared" si="1059"/>
        <v>60.151180357663705</v>
      </c>
      <c r="AZ215" s="1">
        <f t="shared" si="1059"/>
        <v>59.184852985003026</v>
      </c>
      <c r="BA215" s="1">
        <f t="shared" si="1059"/>
        <v>58.194634891140275</v>
      </c>
      <c r="BB215" s="1">
        <f t="shared" si="1059"/>
        <v>57.179935274347521</v>
      </c>
      <c r="BC215" s="1">
        <f t="shared" si="1059"/>
        <v>56.140148722715253</v>
      </c>
      <c r="BD215" s="1">
        <f t="shared" si="1059"/>
        <v>55.074654852850919</v>
      </c>
      <c r="BE215" s="1">
        <f t="shared" si="1059"/>
        <v>53.982817939643027</v>
      </c>
      <c r="BF215" s="1">
        <f t="shared" si="1059"/>
        <v>52.902563683675602</v>
      </c>
      <c r="BG215" s="1">
        <f t="shared" si="1059"/>
        <v>51.835436447778427</v>
      </c>
      <c r="BH215" s="1">
        <f t="shared" si="1059"/>
        <v>50.751745524781214</v>
      </c>
      <c r="BI215" s="1">
        <f t="shared" si="1059"/>
        <v>49.643360773020326</v>
      </c>
      <c r="BJ215" s="1">
        <f t="shared" si="1059"/>
        <v>48.508203446960721</v>
      </c>
      <c r="BK215" s="1">
        <f t="shared" si="1059"/>
        <v>47.345543530351534</v>
      </c>
      <c r="BL215" s="1">
        <f t="shared" si="1059"/>
        <v>46.15488993923244</v>
      </c>
      <c r="BM215" s="1">
        <f t="shared" si="1059"/>
        <v>44.935825098017112</v>
      </c>
      <c r="BN215" s="1">
        <f t="shared" si="1059"/>
        <v>43.68800497430621</v>
      </c>
      <c r="BO215" s="1">
        <f t="shared" si="1059"/>
        <v>42.41118217047525</v>
      </c>
      <c r="BP215" s="1">
        <f t="shared" si="1059"/>
        <v>41.105235310791095</v>
      </c>
      <c r="BQ215" s="1">
        <f t="shared" si="1059"/>
        <v>39.7702041397865</v>
      </c>
      <c r="BR215" s="1">
        <f t="shared" si="1059"/>
        <v>38.406330650834988</v>
      </c>
      <c r="BS215" s="1">
        <f t="shared" si="1059"/>
        <v>37.014106296321891</v>
      </c>
      <c r="BT215" s="1">
        <f t="shared" si="1059"/>
        <v>35.594324933578484</v>
      </c>
      <c r="BU215" s="1">
        <f t="shared" si="1059"/>
        <v>34.148140637707954</v>
      </c>
      <c r="BV215" s="1">
        <f t="shared" si="1059"/>
        <v>32.677128867763379</v>
      </c>
      <c r="BW215" s="1">
        <f t="shared" si="1059"/>
        <v>31.183348728034801</v>
      </c>
      <c r="BX215" s="1">
        <f t="shared" si="1059"/>
        <v>29.66940326510549</v>
      </c>
      <c r="BY215" s="1">
        <f t="shared" si="1059"/>
        <v>28.138493952482488</v>
      </c>
      <c r="BZ215" s="1">
        <f t="shared" si="1059"/>
        <v>26.594464831397229</v>
      </c>
      <c r="CA215" s="1">
        <f t="shared" si="1059"/>
        <v>25.041831312026584</v>
      </c>
      <c r="CB215" s="1">
        <f t="shared" si="1059"/>
        <v>23.485788515999833</v>
      </c>
      <c r="CC215" s="1">
        <f t="shared" ref="CC215:DH215" si="1060">IF(type=1,MAX(CC42-x,(CD215*p+CD216*(1-p))*EXP(-ir*t)),MAX(x-CC42,(CD215*p+CD216*(1-p))*EXP(-ir*t)))</f>
        <v>21.932194372256461</v>
      </c>
      <c r="CD215" s="1">
        <f t="shared" si="1060"/>
        <v>20.387523546468522</v>
      </c>
      <c r="CE215" s="1">
        <f t="shared" si="1060"/>
        <v>18.858789715150916</v>
      </c>
      <c r="CF215" s="1">
        <f t="shared" si="1060"/>
        <v>17.353435635760636</v>
      </c>
      <c r="CG215" s="1">
        <f t="shared" si="1060"/>
        <v>15.879192767338846</v>
      </c>
      <c r="CH215" s="1">
        <f t="shared" si="1060"/>
        <v>14.443914626939447</v>
      </c>
      <c r="CI215" s="1">
        <f t="shared" si="1060"/>
        <v>13.055390325700493</v>
      </c>
      <c r="CJ215" s="1">
        <f t="shared" si="1060"/>
        <v>11.721146500656058</v>
      </c>
      <c r="CK215" s="1">
        <f t="shared" si="1060"/>
        <v>10.448246881908098</v>
      </c>
      <c r="CL215" s="1">
        <f t="shared" si="1060"/>
        <v>9.2430988691854807</v>
      </c>
      <c r="CM215" s="1">
        <f t="shared" si="1060"/>
        <v>8.1112757705643244</v>
      </c>
      <c r="CN215" s="1">
        <f t="shared" si="1060"/>
        <v>7.0573619970716264</v>
      </c>
      <c r="CO215" s="1">
        <f t="shared" si="1060"/>
        <v>6.0848268652761393</v>
      </c>
      <c r="CP215" s="1">
        <f t="shared" si="1060"/>
        <v>5.1959311246177373</v>
      </c>
      <c r="CQ215" s="1">
        <f t="shared" si="1060"/>
        <v>4.3916691841039643</v>
      </c>
      <c r="CR215" s="1">
        <f t="shared" si="1060"/>
        <v>3.6717493297447117</v>
      </c>
      <c r="CS215" s="1">
        <f t="shared" si="1060"/>
        <v>3.0346137967240878</v>
      </c>
      <c r="CT215" s="1">
        <f t="shared" si="1060"/>
        <v>2.4774999814596699</v>
      </c>
      <c r="CU215" s="1">
        <f t="shared" si="1060"/>
        <v>1.9965429076938914</v>
      </c>
      <c r="CV215" s="1">
        <f t="shared" si="1060"/>
        <v>1.586917040136459</v>
      </c>
      <c r="CW215" s="1">
        <f t="shared" si="1060"/>
        <v>1.243012755817722</v>
      </c>
      <c r="CX215" s="1">
        <f t="shared" si="1060"/>
        <v>0.95863968298026814</v>
      </c>
      <c r="CY215" s="1">
        <f t="shared" si="1060"/>
        <v>0.72724635036458296</v>
      </c>
      <c r="CZ215" s="1">
        <f t="shared" si="1060"/>
        <v>0.54214376322218727</v>
      </c>
      <c r="DA215" s="1">
        <f t="shared" si="1060"/>
        <v>0.39671999472386343</v>
      </c>
      <c r="DB215" s="1">
        <f t="shared" si="1060"/>
        <v>0.28463370352172085</v>
      </c>
      <c r="DC215" s="1">
        <f t="shared" si="1060"/>
        <v>0.19997648414661748</v>
      </c>
      <c r="DD215" s="1">
        <f t="shared" si="1060"/>
        <v>0.13739683952848517</v>
      </c>
      <c r="DE215" s="1">
        <f t="shared" si="1060"/>
        <v>9.2181993649164393E-2</v>
      </c>
      <c r="DF215" s="1">
        <f t="shared" si="1060"/>
        <v>6.0297352559508598E-2</v>
      </c>
      <c r="DG215" s="1">
        <f t="shared" si="1060"/>
        <v>3.8386773131760928E-2</v>
      </c>
      <c r="DH215" s="1">
        <f t="shared" si="1060"/>
        <v>2.373955293535291E-2</v>
      </c>
      <c r="DI215" s="1">
        <f t="shared" ref="DI215:EN215" si="1061">IF(type=1,MAX(DI42-x,(DJ215*p+DJ216*(1-p))*EXP(-ir*t)),MAX(x-DI42,(DJ215*p+DJ216*(1-p))*EXP(-ir*t)))</f>
        <v>1.4231945288750041E-2</v>
      </c>
      <c r="DJ215" s="1">
        <f t="shared" si="1061"/>
        <v>8.2518922757065655E-3</v>
      </c>
      <c r="DK215" s="1">
        <f t="shared" si="1061"/>
        <v>4.6155599870388335E-3</v>
      </c>
      <c r="DL215" s="1">
        <f t="shared" si="1061"/>
        <v>2.4832935607421694E-3</v>
      </c>
      <c r="DM215" s="1">
        <f t="shared" si="1061"/>
        <v>1.2810264977675665E-3</v>
      </c>
      <c r="DN215" s="1">
        <f t="shared" si="1061"/>
        <v>6.3127570632166754E-4</v>
      </c>
      <c r="DO215" s="1">
        <f t="shared" si="1061"/>
        <v>2.9592819060708842E-4</v>
      </c>
      <c r="DP215" s="1">
        <f t="shared" si="1061"/>
        <v>1.3132702779347763E-4</v>
      </c>
      <c r="DQ215" s="1">
        <f t="shared" si="1061"/>
        <v>5.4861373812996008E-5</v>
      </c>
      <c r="DR215" s="1">
        <f t="shared" si="1061"/>
        <v>2.1430166215912798E-5</v>
      </c>
      <c r="DS215" s="1">
        <f t="shared" si="1061"/>
        <v>7.7653508115854334E-6</v>
      </c>
      <c r="DT215" s="1">
        <f t="shared" si="1061"/>
        <v>2.5849362825310072E-6</v>
      </c>
      <c r="DU215" s="1">
        <f t="shared" si="1061"/>
        <v>7.8098969562308295E-7</v>
      </c>
      <c r="DV215" s="1">
        <f t="shared" si="1061"/>
        <v>2.1089392558836973E-7</v>
      </c>
      <c r="DW215" s="1">
        <f t="shared" si="1061"/>
        <v>4.9878713601968486E-8</v>
      </c>
      <c r="DX215" s="1">
        <f t="shared" si="1061"/>
        <v>1.0049319571944026E-8</v>
      </c>
      <c r="DY215" s="1">
        <f t="shared" si="1061"/>
        <v>1.6564588793289976E-9</v>
      </c>
      <c r="DZ215" s="1">
        <f t="shared" si="1061"/>
        <v>2.0951205009030917E-10</v>
      </c>
      <c r="EA215" s="1">
        <f t="shared" si="1061"/>
        <v>1.8082963834671982E-11</v>
      </c>
      <c r="EB215" s="1">
        <f t="shared" si="1061"/>
        <v>7.9916193217059538E-13</v>
      </c>
      <c r="EC215" s="1">
        <f t="shared" si="1061"/>
        <v>0</v>
      </c>
      <c r="ED215" s="1">
        <f t="shared" si="1061"/>
        <v>0</v>
      </c>
      <c r="EE215" s="1">
        <f t="shared" si="1061"/>
        <v>0</v>
      </c>
      <c r="EF215" s="1">
        <f t="shared" si="1061"/>
        <v>0</v>
      </c>
      <c r="EG215" s="1">
        <f t="shared" si="1061"/>
        <v>0</v>
      </c>
      <c r="EH215" s="1">
        <f t="shared" si="1061"/>
        <v>0</v>
      </c>
      <c r="EI215" s="1">
        <f t="shared" si="1061"/>
        <v>0</v>
      </c>
      <c r="EJ215" s="1">
        <f t="shared" si="1061"/>
        <v>0</v>
      </c>
      <c r="EK215" s="1">
        <f t="shared" si="1061"/>
        <v>0</v>
      </c>
      <c r="EL215" s="1">
        <f t="shared" si="1061"/>
        <v>0</v>
      </c>
      <c r="EM215" s="1">
        <f t="shared" si="1061"/>
        <v>0</v>
      </c>
      <c r="EN215" s="1">
        <f t="shared" si="1061"/>
        <v>0</v>
      </c>
      <c r="EO215" s="1">
        <f t="shared" ref="EO215:FQ215" si="1062">IF(type=1,MAX(EO42-x,(EP215*p+EP216*(1-p))*EXP(-ir*t)),MAX(x-EO42,(EP215*p+EP216*(1-p))*EXP(-ir*t)))</f>
        <v>0</v>
      </c>
      <c r="EP215" s="1">
        <f t="shared" si="1062"/>
        <v>0</v>
      </c>
      <c r="EQ215" s="1">
        <f t="shared" si="1062"/>
        <v>0</v>
      </c>
      <c r="ER215" s="1">
        <f t="shared" si="1062"/>
        <v>0</v>
      </c>
      <c r="ES215" s="1">
        <f t="shared" si="1062"/>
        <v>0</v>
      </c>
      <c r="ET215" s="1">
        <f t="shared" si="1062"/>
        <v>0</v>
      </c>
      <c r="EU215" s="1">
        <f t="shared" si="1062"/>
        <v>0</v>
      </c>
      <c r="EV215" s="1">
        <f t="shared" si="1062"/>
        <v>0</v>
      </c>
      <c r="EW215" s="1">
        <f t="shared" si="1062"/>
        <v>0</v>
      </c>
      <c r="EX215" s="1">
        <f t="shared" si="1062"/>
        <v>0</v>
      </c>
      <c r="EY215" s="1">
        <f t="shared" si="1062"/>
        <v>0</v>
      </c>
      <c r="EZ215" s="1">
        <f t="shared" si="1062"/>
        <v>0</v>
      </c>
      <c r="FA215" s="1">
        <f t="shared" si="1062"/>
        <v>0</v>
      </c>
      <c r="FB215" s="1">
        <f t="shared" si="1062"/>
        <v>0</v>
      </c>
      <c r="FC215" s="1">
        <f t="shared" si="1062"/>
        <v>0</v>
      </c>
      <c r="FD215" s="1">
        <f t="shared" si="1062"/>
        <v>0</v>
      </c>
      <c r="FE215" s="1">
        <f t="shared" si="1062"/>
        <v>0</v>
      </c>
      <c r="FF215" s="1">
        <f t="shared" si="1062"/>
        <v>0</v>
      </c>
      <c r="FG215" s="1">
        <f t="shared" si="1062"/>
        <v>0</v>
      </c>
      <c r="FH215" s="1">
        <f t="shared" si="1062"/>
        <v>0</v>
      </c>
      <c r="FI215" s="1">
        <f t="shared" si="1062"/>
        <v>0</v>
      </c>
      <c r="FJ215" s="1">
        <f t="shared" si="1062"/>
        <v>0</v>
      </c>
      <c r="FK215" s="1">
        <f t="shared" si="1062"/>
        <v>0</v>
      </c>
      <c r="FL215" s="1">
        <f t="shared" si="1062"/>
        <v>0</v>
      </c>
      <c r="FM215" s="1">
        <f t="shared" si="1062"/>
        <v>0</v>
      </c>
      <c r="FN215" s="1">
        <f t="shared" si="1062"/>
        <v>0</v>
      </c>
      <c r="FO215" s="1">
        <f t="shared" si="1062"/>
        <v>0</v>
      </c>
      <c r="FP215" s="1">
        <f t="shared" si="1062"/>
        <v>0</v>
      </c>
      <c r="FQ215" s="1">
        <f t="shared" si="1062"/>
        <v>0</v>
      </c>
      <c r="FR215" s="1">
        <f t="shared" si="992"/>
        <v>0</v>
      </c>
      <c r="FS215" s="1">
        <f t="shared" si="999"/>
        <v>0</v>
      </c>
    </row>
    <row r="216" spans="3:175" x14ac:dyDescent="0.15">
      <c r="C216" s="6">
        <v>14</v>
      </c>
      <c r="I216" s="1"/>
      <c r="J216" s="1"/>
      <c r="K216" s="1"/>
      <c r="L216" s="1"/>
      <c r="M216" s="1"/>
      <c r="N216" s="1"/>
      <c r="O216" s="1"/>
      <c r="P216" s="1"/>
      <c r="Q216" s="1"/>
      <c r="R216" s="1">
        <f t="shared" ref="R216:AW216" si="1063">IF(type=1,MAX(R43-x,(S216*p+S217*(1-p))*EXP(-ir*t)),MAX(x-R43,(S216*p+S217*(1-p))*EXP(-ir*t)))</f>
        <v>82.015595565884126</v>
      </c>
      <c r="S216" s="1">
        <f t="shared" si="1063"/>
        <v>81.595588925997433</v>
      </c>
      <c r="T216" s="1">
        <f t="shared" si="1063"/>
        <v>81.164861022977533</v>
      </c>
      <c r="U216" s="1">
        <f t="shared" si="1063"/>
        <v>80.729218468102985</v>
      </c>
      <c r="V216" s="1">
        <f t="shared" si="1063"/>
        <v>80.317245815263803</v>
      </c>
      <c r="W216" s="1">
        <f t="shared" si="1063"/>
        <v>79.894288144249515</v>
      </c>
      <c r="X216" s="1">
        <f t="shared" si="1063"/>
        <v>79.460072505898495</v>
      </c>
      <c r="Y216" s="1">
        <f t="shared" si="1063"/>
        <v>79.014319174797748</v>
      </c>
      <c r="Z216" s="1">
        <f t="shared" si="1063"/>
        <v>78.556741481057088</v>
      </c>
      <c r="AA216" s="1">
        <f t="shared" si="1063"/>
        <v>78.087045637907053</v>
      </c>
      <c r="AB216" s="1">
        <f t="shared" si="1063"/>
        <v>77.604930565016787</v>
      </c>
      <c r="AC216" s="1">
        <f t="shared" si="1063"/>
        <v>77.110087707425592</v>
      </c>
      <c r="AD216" s="1">
        <f t="shared" si="1063"/>
        <v>76.602200849979397</v>
      </c>
      <c r="AE216" s="1">
        <f t="shared" si="1063"/>
        <v>76.080945927160442</v>
      </c>
      <c r="AF216" s="1">
        <f t="shared" si="1063"/>
        <v>75.545990828195727</v>
      </c>
      <c r="AG216" s="1">
        <f t="shared" si="1063"/>
        <v>74.996995197327323</v>
      </c>
      <c r="AH216" s="1">
        <f t="shared" si="1063"/>
        <v>74.433610229124127</v>
      </c>
      <c r="AI216" s="1">
        <f t="shared" si="1063"/>
        <v>73.855478458712</v>
      </c>
      <c r="AJ216" s="1">
        <f t="shared" si="1063"/>
        <v>73.262233546796367</v>
      </c>
      <c r="AK216" s="1">
        <f t="shared" si="1063"/>
        <v>72.653500059347664</v>
      </c>
      <c r="AL216" s="1">
        <f t="shared" si="1063"/>
        <v>72.028893241817471</v>
      </c>
      <c r="AM216" s="1">
        <f t="shared" si="1063"/>
        <v>71.388018787749246</v>
      </c>
      <c r="AN216" s="1">
        <f t="shared" si="1063"/>
        <v>70.73047260164472</v>
      </c>
      <c r="AO216" s="1">
        <f t="shared" si="1063"/>
        <v>70.055840555943234</v>
      </c>
      <c r="AP216" s="1">
        <f t="shared" si="1063"/>
        <v>69.363698241967839</v>
      </c>
      <c r="AQ216" s="1">
        <f t="shared" si="1063"/>
        <v>68.625137227902457</v>
      </c>
      <c r="AR216" s="1">
        <f t="shared" si="1063"/>
        <v>67.868318005008831</v>
      </c>
      <c r="AS216" s="1">
        <f t="shared" si="1063"/>
        <v>67.092789060300831</v>
      </c>
      <c r="AT216" s="1">
        <f t="shared" si="1063"/>
        <v>66.298087715140042</v>
      </c>
      <c r="AU216" s="1">
        <f t="shared" si="1063"/>
        <v>65.483739849115636</v>
      </c>
      <c r="AV216" s="1">
        <f t="shared" si="1063"/>
        <v>64.649259617096064</v>
      </c>
      <c r="AW216" s="1">
        <f t="shared" si="1063"/>
        <v>63.794149159283513</v>
      </c>
      <c r="AX216" s="1">
        <f t="shared" ref="AX216:CC216" si="1064">IF(type=1,MAX(AX43-x,(AY216*p+AY217*(1-p))*EXP(-ir*t)),MAX(x-AX43,(AY216*p+AY217*(1-p))*EXP(-ir*t)))</f>
        <v>62.917898304098266</v>
      </c>
      <c r="AY216" s="1">
        <f t="shared" si="1064"/>
        <v>62.019984263715408</v>
      </c>
      <c r="AZ216" s="1">
        <f t="shared" si="1064"/>
        <v>61.099871322072573</v>
      </c>
      <c r="BA216" s="1">
        <f t="shared" si="1064"/>
        <v>60.157010515162064</v>
      </c>
      <c r="BB216" s="1">
        <f t="shared" si="1064"/>
        <v>59.190839303416936</v>
      </c>
      <c r="BC216" s="1">
        <f t="shared" si="1064"/>
        <v>58.200781235995322</v>
      </c>
      <c r="BD216" s="1">
        <f t="shared" si="1064"/>
        <v>57.186245606762725</v>
      </c>
      <c r="BE216" s="1">
        <f t="shared" si="1064"/>
        <v>56.14662710176691</v>
      </c>
      <c r="BF216" s="1">
        <f t="shared" si="1064"/>
        <v>55.081305437995155</v>
      </c>
      <c r="BG216" s="1">
        <f t="shared" si="1064"/>
        <v>54.002861464197899</v>
      </c>
      <c r="BH216" s="1">
        <f t="shared" si="1064"/>
        <v>52.951628813770618</v>
      </c>
      <c r="BI216" s="1">
        <f t="shared" si="1064"/>
        <v>51.891952232275635</v>
      </c>
      <c r="BJ216" s="1">
        <f t="shared" si="1064"/>
        <v>50.809645084223959</v>
      </c>
      <c r="BK216" s="1">
        <f t="shared" si="1064"/>
        <v>49.701278591397866</v>
      </c>
      <c r="BL216" s="1">
        <f t="shared" si="1064"/>
        <v>48.565883347526977</v>
      </c>
      <c r="BM216" s="1">
        <f t="shared" si="1064"/>
        <v>47.40289445236143</v>
      </c>
      <c r="BN216" s="1">
        <f t="shared" si="1064"/>
        <v>46.211820525302954</v>
      </c>
      <c r="BO216" s="1">
        <f t="shared" si="1064"/>
        <v>44.992220683464922</v>
      </c>
      <c r="BP216" s="1">
        <f t="shared" si="1064"/>
        <v>43.743721352210223</v>
      </c>
      <c r="BQ216" s="1">
        <f t="shared" si="1064"/>
        <v>42.466039959435747</v>
      </c>
      <c r="BR216" s="1">
        <f t="shared" si="1064"/>
        <v>41.159014025753784</v>
      </c>
      <c r="BS216" s="1">
        <f t="shared" si="1064"/>
        <v>39.822636237258862</v>
      </c>
      <c r="BT216" s="1">
        <f t="shared" si="1064"/>
        <v>38.457095949536857</v>
      </c>
      <c r="BU216" s="1">
        <f t="shared" si="1064"/>
        <v>37.062827299905287</v>
      </c>
      <c r="BV216" s="1">
        <f t="shared" si="1064"/>
        <v>35.640563703136451</v>
      </c>
      <c r="BW216" s="1">
        <f t="shared" si="1064"/>
        <v>34.191397960878241</v>
      </c>
      <c r="BX216" s="1">
        <f t="shared" si="1064"/>
        <v>32.716846526210638</v>
      </c>
      <c r="BY216" s="1">
        <f t="shared" si="1064"/>
        <v>31.218915650934743</v>
      </c>
      <c r="BZ216" s="1">
        <f t="shared" si="1064"/>
        <v>29.700166248195647</v>
      </c>
      <c r="CA216" s="1">
        <f t="shared" si="1064"/>
        <v>28.16377340053949</v>
      </c>
      <c r="CB216" s="1">
        <f t="shared" si="1064"/>
        <v>26.613575637907296</v>
      </c>
      <c r="CC216" s="1">
        <f t="shared" si="1064"/>
        <v>25.054108532021992</v>
      </c>
      <c r="CD216" s="1">
        <f t="shared" ref="CD216:DI216" si="1065">IF(type=1,MAX(CD43-x,(CE216*p+CE217*(1-p))*EXP(-ir*t)),MAX(x-CD43,(CE216*p+CE217*(1-p))*EXP(-ir*t)))</f>
        <v>23.490616948082483</v>
      </c>
      <c r="CE216" s="1">
        <f t="shared" si="1065"/>
        <v>21.929040600611348</v>
      </c>
      <c r="CF216" s="1">
        <f t="shared" si="1065"/>
        <v>20.375968482841046</v>
      </c>
      <c r="CG216" s="1">
        <f t="shared" si="1065"/>
        <v>18.838559317342959</v>
      </c>
      <c r="CH216" s="1">
        <f t="shared" si="1065"/>
        <v>17.324427352863463</v>
      </c>
      <c r="CI216" s="1">
        <f t="shared" si="1065"/>
        <v>15.841495436622097</v>
      </c>
      <c r="CJ216" s="1">
        <f t="shared" si="1065"/>
        <v>14.397820037727389</v>
      </c>
      <c r="CK216" s="1">
        <f t="shared" si="1065"/>
        <v>13.00139541943761</v>
      </c>
      <c r="CL216" s="1">
        <f t="shared" si="1065"/>
        <v>11.659946071271662</v>
      </c>
      <c r="CM216" s="1">
        <f t="shared" si="1065"/>
        <v>10.380717502127958</v>
      </c>
      <c r="CN216" s="1">
        <f t="shared" si="1065"/>
        <v>9.1702754116630434</v>
      </c>
      <c r="CO216" s="1">
        <f t="shared" si="1065"/>
        <v>8.0343221798430804</v>
      </c>
      <c r="CP216" s="1">
        <f t="shared" si="1065"/>
        <v>6.9775378656689782</v>
      </c>
      <c r="CQ216" s="1">
        <f t="shared" si="1065"/>
        <v>6.0034509765300719</v>
      </c>
      <c r="CR216" s="1">
        <f t="shared" si="1065"/>
        <v>5.1143426679379846</v>
      </c>
      <c r="CS216" s="1">
        <f t="shared" si="1065"/>
        <v>4.3111870938202008</v>
      </c>
      <c r="CT216" s="1">
        <f t="shared" si="1065"/>
        <v>3.593630351390062</v>
      </c>
      <c r="CU216" s="1">
        <f t="shared" si="1065"/>
        <v>2.9600104775545653</v>
      </c>
      <c r="CV216" s="1">
        <f t="shared" si="1065"/>
        <v>2.4074206317022067</v>
      </c>
      <c r="CW216" s="1">
        <f t="shared" si="1065"/>
        <v>1.9318163405532998</v>
      </c>
      <c r="CX216" s="1">
        <f t="shared" si="1065"/>
        <v>1.5281652126247882</v>
      </c>
      <c r="CY216" s="1">
        <f t="shared" si="1065"/>
        <v>1.1906340942237084</v>
      </c>
      <c r="CZ216" s="1">
        <f t="shared" si="1065"/>
        <v>0.91280492972812066</v>
      </c>
      <c r="DA216" s="1">
        <f t="shared" si="1065"/>
        <v>0.68790746239000977</v>
      </c>
      <c r="DB216" s="1">
        <f t="shared" si="1065"/>
        <v>0.50905503414107078</v>
      </c>
      <c r="DC216" s="1">
        <f t="shared" si="1065"/>
        <v>0.36946939165725962</v>
      </c>
      <c r="DD216" s="1">
        <f t="shared" si="1065"/>
        <v>0.26268151642896626</v>
      </c>
      <c r="DE216" s="1">
        <f t="shared" si="1065"/>
        <v>0.18269783488109387</v>
      </c>
      <c r="DF216" s="1">
        <f t="shared" si="1065"/>
        <v>0.12412443395914258</v>
      </c>
      <c r="DG216" s="1">
        <f t="shared" si="1065"/>
        <v>8.2245739153574554E-2</v>
      </c>
      <c r="DH216" s="1">
        <f t="shared" si="1065"/>
        <v>5.3058062297279683E-2</v>
      </c>
      <c r="DI216" s="1">
        <f t="shared" si="1065"/>
        <v>3.3262045567582013E-2</v>
      </c>
      <c r="DJ216" s="1">
        <f t="shared" ref="DJ216:EO216" si="1066">IF(type=1,MAX(DJ43-x,(DK216*p+DK217*(1-p))*EXP(-ir*t)),MAX(x-DJ43,(DK216*p+DK217*(1-p))*EXP(-ir*t)))</f>
        <v>2.0220921902909059E-2</v>
      </c>
      <c r="DK216" s="1">
        <f t="shared" si="1066"/>
        <v>1.1893398600222727E-2</v>
      </c>
      <c r="DL216" s="1">
        <f t="shared" si="1066"/>
        <v>6.7507204250404013E-3</v>
      </c>
      <c r="DM216" s="1">
        <f t="shared" si="1066"/>
        <v>3.6871176786898809E-3</v>
      </c>
      <c r="DN216" s="1">
        <f t="shared" si="1066"/>
        <v>1.9315805082571445E-3</v>
      </c>
      <c r="DO216" s="1">
        <f t="shared" si="1066"/>
        <v>9.6701903950763626E-4</v>
      </c>
      <c r="DP216" s="1">
        <f t="shared" si="1066"/>
        <v>4.6071490396057575E-4</v>
      </c>
      <c r="DQ216" s="1">
        <f t="shared" si="1066"/>
        <v>2.078750254021803E-4</v>
      </c>
      <c r="DR216" s="1">
        <f t="shared" si="1066"/>
        <v>8.8326980152248706E-5</v>
      </c>
      <c r="DS216" s="1">
        <f t="shared" si="1066"/>
        <v>3.5108418592577447E-5</v>
      </c>
      <c r="DT216" s="1">
        <f t="shared" si="1066"/>
        <v>1.2950634309130035E-5</v>
      </c>
      <c r="DU216" s="1">
        <f t="shared" si="1066"/>
        <v>4.390503655622858E-6</v>
      </c>
      <c r="DV216" s="1">
        <f t="shared" si="1066"/>
        <v>1.3515751556037376E-6</v>
      </c>
      <c r="DW216" s="1">
        <f t="shared" si="1066"/>
        <v>3.7204137060626874E-7</v>
      </c>
      <c r="DX216" s="1">
        <f t="shared" si="1066"/>
        <v>8.9739382186195474E-8</v>
      </c>
      <c r="DY216" s="1">
        <f t="shared" si="1066"/>
        <v>1.8448481308971691E-8</v>
      </c>
      <c r="DZ216" s="1">
        <f t="shared" si="1066"/>
        <v>3.1044443282365735E-9</v>
      </c>
      <c r="EA216" s="1">
        <f t="shared" si="1066"/>
        <v>4.0107250292486258E-10</v>
      </c>
      <c r="EB216" s="1">
        <f t="shared" si="1066"/>
        <v>3.5378103973301566E-11</v>
      </c>
      <c r="EC216" s="1">
        <f t="shared" si="1066"/>
        <v>1.5988249484983266E-12</v>
      </c>
      <c r="ED216" s="1">
        <f t="shared" si="1066"/>
        <v>0</v>
      </c>
      <c r="EE216" s="1">
        <f t="shared" si="1066"/>
        <v>0</v>
      </c>
      <c r="EF216" s="1">
        <f t="shared" si="1066"/>
        <v>0</v>
      </c>
      <c r="EG216" s="1">
        <f t="shared" si="1066"/>
        <v>0</v>
      </c>
      <c r="EH216" s="1">
        <f t="shared" si="1066"/>
        <v>0</v>
      </c>
      <c r="EI216" s="1">
        <f t="shared" si="1066"/>
        <v>0</v>
      </c>
      <c r="EJ216" s="1">
        <f t="shared" si="1066"/>
        <v>0</v>
      </c>
      <c r="EK216" s="1">
        <f t="shared" si="1066"/>
        <v>0</v>
      </c>
      <c r="EL216" s="1">
        <f t="shared" si="1066"/>
        <v>0</v>
      </c>
      <c r="EM216" s="1">
        <f t="shared" si="1066"/>
        <v>0</v>
      </c>
      <c r="EN216" s="1">
        <f t="shared" si="1066"/>
        <v>0</v>
      </c>
      <c r="EO216" s="1">
        <f t="shared" si="1066"/>
        <v>0</v>
      </c>
      <c r="EP216" s="1">
        <f t="shared" ref="EP216:FQ216" si="1067">IF(type=1,MAX(EP43-x,(EQ216*p+EQ217*(1-p))*EXP(-ir*t)),MAX(x-EP43,(EQ216*p+EQ217*(1-p))*EXP(-ir*t)))</f>
        <v>0</v>
      </c>
      <c r="EQ216" s="1">
        <f t="shared" si="1067"/>
        <v>0</v>
      </c>
      <c r="ER216" s="1">
        <f t="shared" si="1067"/>
        <v>0</v>
      </c>
      <c r="ES216" s="1">
        <f t="shared" si="1067"/>
        <v>0</v>
      </c>
      <c r="ET216" s="1">
        <f t="shared" si="1067"/>
        <v>0</v>
      </c>
      <c r="EU216" s="1">
        <f t="shared" si="1067"/>
        <v>0</v>
      </c>
      <c r="EV216" s="1">
        <f t="shared" si="1067"/>
        <v>0</v>
      </c>
      <c r="EW216" s="1">
        <f t="shared" si="1067"/>
        <v>0</v>
      </c>
      <c r="EX216" s="1">
        <f t="shared" si="1067"/>
        <v>0</v>
      </c>
      <c r="EY216" s="1">
        <f t="shared" si="1067"/>
        <v>0</v>
      </c>
      <c r="EZ216" s="1">
        <f t="shared" si="1067"/>
        <v>0</v>
      </c>
      <c r="FA216" s="1">
        <f t="shared" si="1067"/>
        <v>0</v>
      </c>
      <c r="FB216" s="1">
        <f t="shared" si="1067"/>
        <v>0</v>
      </c>
      <c r="FC216" s="1">
        <f t="shared" si="1067"/>
        <v>0</v>
      </c>
      <c r="FD216" s="1">
        <f t="shared" si="1067"/>
        <v>0</v>
      </c>
      <c r="FE216" s="1">
        <f t="shared" si="1067"/>
        <v>0</v>
      </c>
      <c r="FF216" s="1">
        <f t="shared" si="1067"/>
        <v>0</v>
      </c>
      <c r="FG216" s="1">
        <f t="shared" si="1067"/>
        <v>0</v>
      </c>
      <c r="FH216" s="1">
        <f t="shared" si="1067"/>
        <v>0</v>
      </c>
      <c r="FI216" s="1">
        <f t="shared" si="1067"/>
        <v>0</v>
      </c>
      <c r="FJ216" s="1">
        <f t="shared" si="1067"/>
        <v>0</v>
      </c>
      <c r="FK216" s="1">
        <f t="shared" si="1067"/>
        <v>0</v>
      </c>
      <c r="FL216" s="1">
        <f t="shared" si="1067"/>
        <v>0</v>
      </c>
      <c r="FM216" s="1">
        <f t="shared" si="1067"/>
        <v>0</v>
      </c>
      <c r="FN216" s="1">
        <f t="shared" si="1067"/>
        <v>0</v>
      </c>
      <c r="FO216" s="1">
        <f t="shared" si="1067"/>
        <v>0</v>
      </c>
      <c r="FP216" s="1">
        <f t="shared" si="1067"/>
        <v>0</v>
      </c>
      <c r="FQ216" s="1">
        <f t="shared" si="1067"/>
        <v>0</v>
      </c>
      <c r="FR216" s="1">
        <f t="shared" si="992"/>
        <v>0</v>
      </c>
      <c r="FS216" s="1">
        <f t="shared" si="999"/>
        <v>0</v>
      </c>
    </row>
    <row r="217" spans="3:175" x14ac:dyDescent="0.15">
      <c r="C217" s="6">
        <v>15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f t="shared" ref="S217:AX217" si="1068">IF(type=1,MAX(S44-x,(T217*p+T218*(1-p))*EXP(-ir*t)),MAX(x-S44,(T217*p+T218*(1-p))*EXP(-ir*t)))</f>
        <v>82.427413926355484</v>
      </c>
      <c r="T217" s="1">
        <f t="shared" si="1068"/>
        <v>82.017944121284955</v>
      </c>
      <c r="U217" s="1">
        <f t="shared" si="1068"/>
        <v>81.598022336048516</v>
      </c>
      <c r="V217" s="1">
        <f t="shared" si="1068"/>
        <v>81.191809313280828</v>
      </c>
      <c r="W217" s="1">
        <f t="shared" si="1068"/>
        <v>80.790563366801308</v>
      </c>
      <c r="X217" s="1">
        <f t="shared" si="1068"/>
        <v>80.378598463569617</v>
      </c>
      <c r="Y217" s="1">
        <f t="shared" si="1068"/>
        <v>79.955648259533092</v>
      </c>
      <c r="Z217" s="1">
        <f t="shared" si="1068"/>
        <v>79.521439798364696</v>
      </c>
      <c r="AA217" s="1">
        <f t="shared" si="1068"/>
        <v>79.075693347308047</v>
      </c>
      <c r="AB217" s="1">
        <f t="shared" si="1068"/>
        <v>78.618122228947243</v>
      </c>
      <c r="AC217" s="1">
        <f t="shared" si="1068"/>
        <v>78.148432648800281</v>
      </c>
      <c r="AD217" s="1">
        <f t="shared" si="1068"/>
        <v>77.66632351863214</v>
      </c>
      <c r="AE217" s="1">
        <f t="shared" si="1068"/>
        <v>77.171486275381767</v>
      </c>
      <c r="AF217" s="1">
        <f t="shared" si="1068"/>
        <v>76.663604695593591</v>
      </c>
      <c r="AG217" s="1">
        <f t="shared" si="1068"/>
        <v>76.142354705242127</v>
      </c>
      <c r="AH217" s="1">
        <f t="shared" si="1068"/>
        <v>75.607404184835488</v>
      </c>
      <c r="AI217" s="1">
        <f t="shared" si="1068"/>
        <v>75.058412769680359</v>
      </c>
      <c r="AJ217" s="1">
        <f t="shared" si="1068"/>
        <v>74.495031645188263</v>
      </c>
      <c r="AK217" s="1">
        <f t="shared" si="1068"/>
        <v>73.916903337100464</v>
      </c>
      <c r="AL217" s="1">
        <f t="shared" si="1068"/>
        <v>73.323661496504613</v>
      </c>
      <c r="AM217" s="1">
        <f t="shared" si="1068"/>
        <v>72.714930679514666</v>
      </c>
      <c r="AN217" s="1">
        <f t="shared" si="1068"/>
        <v>72.090326121480899</v>
      </c>
      <c r="AO217" s="1">
        <f t="shared" si="1068"/>
        <v>71.449453505594718</v>
      </c>
      <c r="AP217" s="1">
        <f t="shared" si="1068"/>
        <v>70.791908725748712</v>
      </c>
      <c r="AQ217" s="1">
        <f t="shared" si="1068"/>
        <v>70.088666524249973</v>
      </c>
      <c r="AR217" s="1">
        <f t="shared" si="1068"/>
        <v>69.368039527565628</v>
      </c>
      <c r="AS217" s="1">
        <f t="shared" si="1068"/>
        <v>68.629597821719742</v>
      </c>
      <c r="AT217" s="1">
        <f t="shared" si="1068"/>
        <v>67.87290086121493</v>
      </c>
      <c r="AU217" s="1">
        <f t="shared" si="1068"/>
        <v>67.097497206121147</v>
      </c>
      <c r="AV217" s="1">
        <f t="shared" si="1068"/>
        <v>66.302924252662677</v>
      </c>
      <c r="AW217" s="1">
        <f t="shared" si="1068"/>
        <v>65.48870795714268</v>
      </c>
      <c r="AX217" s="1">
        <f t="shared" si="1068"/>
        <v>64.654362553040727</v>
      </c>
      <c r="AY217" s="1">
        <f t="shared" ref="AY217:CD217" si="1069">IF(type=1,MAX(AY44-x,(AZ217*p+AZ218*(1-p))*EXP(-ir*t)),MAX(x-AY44,(AZ217*p+AZ218*(1-p))*EXP(-ir*t)))</f>
        <v>63.799390261114098</v>
      </c>
      <c r="AZ217" s="1">
        <f t="shared" si="1069"/>
        <v>62.923280992330248</v>
      </c>
      <c r="BA217" s="1">
        <f t="shared" si="1069"/>
        <v>62.025512043452842</v>
      </c>
      <c r="BB217" s="1">
        <f t="shared" si="1069"/>
        <v>61.105547785099802</v>
      </c>
      <c r="BC217" s="1">
        <f t="shared" si="1069"/>
        <v>60.162839342087402</v>
      </c>
      <c r="BD217" s="1">
        <f t="shared" si="1069"/>
        <v>59.196824265869125</v>
      </c>
      <c r="BE217" s="1">
        <f t="shared" si="1069"/>
        <v>58.206926198874505</v>
      </c>
      <c r="BF217" s="1">
        <f t="shared" si="1069"/>
        <v>57.192554530546914</v>
      </c>
      <c r="BG217" s="1">
        <f t="shared" si="1069"/>
        <v>56.15310404487564</v>
      </c>
      <c r="BH217" s="1">
        <f t="shared" si="1069"/>
        <v>55.087954559211447</v>
      </c>
      <c r="BI217" s="1">
        <f t="shared" si="1069"/>
        <v>54.044506704318273</v>
      </c>
      <c r="BJ217" s="1">
        <f t="shared" si="1069"/>
        <v>53.006796259399891</v>
      </c>
      <c r="BK217" s="1">
        <f t="shared" si="1069"/>
        <v>51.949869836504746</v>
      </c>
      <c r="BL217" s="1">
        <f t="shared" si="1069"/>
        <v>50.867837135582512</v>
      </c>
      <c r="BM217" s="1">
        <f t="shared" si="1069"/>
        <v>49.759323636512867</v>
      </c>
      <c r="BN217" s="1">
        <f t="shared" si="1069"/>
        <v>48.623690565195133</v>
      </c>
      <c r="BO217" s="1">
        <f t="shared" si="1069"/>
        <v>47.460395735217816</v>
      </c>
      <c r="BP217" s="1">
        <f t="shared" si="1069"/>
        <v>46.268930679005919</v>
      </c>
      <c r="BQ217" s="1">
        <f t="shared" si="1069"/>
        <v>45.048830585152487</v>
      </c>
      <c r="BR217" s="1">
        <f t="shared" si="1069"/>
        <v>43.799692611662941</v>
      </c>
      <c r="BS217" s="1">
        <f t="shared" si="1069"/>
        <v>42.521199011790777</v>
      </c>
      <c r="BT217" s="1">
        <f t="shared" si="1069"/>
        <v>41.213145797553295</v>
      </c>
      <c r="BU217" s="1">
        <f t="shared" si="1069"/>
        <v>39.875477661532933</v>
      </c>
      <c r="BV217" s="1">
        <f t="shared" si="1069"/>
        <v>38.508329735801766</v>
      </c>
      <c r="BW217" s="1">
        <f t="shared" si="1069"/>
        <v>37.112076508116402</v>
      </c>
      <c r="BX217" s="1">
        <f t="shared" si="1069"/>
        <v>35.6873878138924</v>
      </c>
      <c r="BY217" s="1">
        <f t="shared" si="1069"/>
        <v>34.235291258323038</v>
      </c>
      <c r="BZ217" s="1">
        <f t="shared" si="1069"/>
        <v>32.757239689809417</v>
      </c>
      <c r="CA217" s="1">
        <f t="shared" si="1069"/>
        <v>31.255181457818988</v>
      </c>
      <c r="CB217" s="1">
        <f t="shared" si="1069"/>
        <v>29.731630188318</v>
      </c>
      <c r="CC217" s="1">
        <f t="shared" si="1069"/>
        <v>28.189729776270074</v>
      </c>
      <c r="CD217" s="1">
        <f t="shared" si="1069"/>
        <v>26.633309343780272</v>
      </c>
      <c r="CE217" s="1">
        <f t="shared" ref="CE217:DJ217" si="1070">IF(type=1,MAX(CE44-x,(CF217*p+CF218*(1-p))*EXP(-ir*t)),MAX(x-CE44,(CF217*p+CF218*(1-p))*EXP(-ir*t)))</f>
        <v>25.066922195317478</v>
      </c>
      <c r="CF217" s="1">
        <f t="shared" si="1070"/>
        <v>23.495862490966928</v>
      </c>
      <c r="CG217" s="1">
        <f t="shared" si="1070"/>
        <v>21.926153626000282</v>
      </c>
      <c r="CH217" s="1">
        <f t="shared" si="1070"/>
        <v>20.364503285419211</v>
      </c>
      <c r="CI217" s="1">
        <f t="shared" si="1070"/>
        <v>18.818221893722587</v>
      </c>
      <c r="CJ217" s="1">
        <f t="shared" si="1070"/>
        <v>17.29510364396161</v>
      </c>
      <c r="CK217" s="1">
        <f t="shared" si="1070"/>
        <v>15.803272262598231</v>
      </c>
      <c r="CL217" s="1">
        <f t="shared" si="1070"/>
        <v>14.35099679912944</v>
      </c>
      <c r="CM217" s="1">
        <f t="shared" si="1070"/>
        <v>12.946485567042595</v>
      </c>
      <c r="CN217" s="1">
        <f t="shared" si="1070"/>
        <v>11.597668427499324</v>
      </c>
      <c r="CO217" s="1">
        <f t="shared" si="1070"/>
        <v>10.311978516619325</v>
      </c>
      <c r="CP217" s="1">
        <f t="shared" si="1070"/>
        <v>9.0961441107949401</v>
      </c>
      <c r="CQ217" s="1">
        <f t="shared" si="1070"/>
        <v>7.9559997550920025</v>
      </c>
      <c r="CR217" s="1">
        <f t="shared" si="1070"/>
        <v>6.8963235211942022</v>
      </c>
      <c r="CS217" s="1">
        <f t="shared" si="1070"/>
        <v>5.9207049965092828</v>
      </c>
      <c r="CT217" s="1">
        <f t="shared" si="1070"/>
        <v>5.0314470024851143</v>
      </c>
      <c r="CU217" s="1">
        <f t="shared" si="1070"/>
        <v>4.2295034747400768</v>
      </c>
      <c r="CV217" s="1">
        <f t="shared" si="1070"/>
        <v>3.5144562856287855</v>
      </c>
      <c r="CW217" s="1">
        <f t="shared" si="1070"/>
        <v>2.8845344045838477</v>
      </c>
      <c r="CX217" s="1">
        <f t="shared" si="1070"/>
        <v>2.3366787405954845</v>
      </c>
      <c r="CY217" s="1">
        <f t="shared" si="1070"/>
        <v>1.8666545090204743</v>
      </c>
      <c r="CZ217" s="1">
        <f t="shared" si="1070"/>
        <v>1.4692098006372039</v>
      </c>
      <c r="DA217" s="1">
        <f t="shared" si="1070"/>
        <v>1.1382747367516319</v>
      </c>
      <c r="DB217" s="1">
        <f t="shared" si="1070"/>
        <v>0.86719121690350542</v>
      </c>
      <c r="DC217" s="1">
        <f t="shared" si="1070"/>
        <v>0.64895986026270303</v>
      </c>
      <c r="DD217" s="1">
        <f t="shared" si="1070"/>
        <v>0.47648892864426962</v>
      </c>
      <c r="DE217" s="1">
        <f t="shared" si="1070"/>
        <v>0.34282990245155937</v>
      </c>
      <c r="DF217" s="1">
        <f t="shared" si="1070"/>
        <v>0.24138578954605605</v>
      </c>
      <c r="DG217" s="1">
        <f t="shared" si="1070"/>
        <v>0.16608095627984443</v>
      </c>
      <c r="DH217" s="1">
        <f t="shared" si="1070"/>
        <v>0.1114849850789439</v>
      </c>
      <c r="DI217" s="1">
        <f t="shared" si="1070"/>
        <v>7.288734707110614E-2</v>
      </c>
      <c r="DJ217" s="1">
        <f t="shared" si="1070"/>
        <v>4.6324024935457168E-2</v>
      </c>
      <c r="DK217" s="1">
        <f t="shared" ref="DK217:EP217" si="1071">IF(type=1,MAX(DK44-x,(DL217*p+DL218*(1-p))*EXP(-ir*t)),MAX(x-DK44,(DL217*p+DL218*(1-p))*EXP(-ir*t)))</f>
        <v>2.8561123967183435E-2</v>
      </c>
      <c r="DL217" s="1">
        <f t="shared" si="1071"/>
        <v>1.70435340795798E-2</v>
      </c>
      <c r="DM217" s="1">
        <f t="shared" si="1071"/>
        <v>9.818555954407818E-3</v>
      </c>
      <c r="DN217" s="1">
        <f t="shared" si="1071"/>
        <v>5.4449667163173785E-3</v>
      </c>
      <c r="DO217" s="1">
        <f t="shared" si="1071"/>
        <v>2.897353101250636E-3</v>
      </c>
      <c r="DP217" s="1">
        <f t="shared" si="1071"/>
        <v>1.4739295076399213E-3</v>
      </c>
      <c r="DQ217" s="1">
        <f t="shared" si="1071"/>
        <v>7.1384365631292689E-4</v>
      </c>
      <c r="DR217" s="1">
        <f t="shared" si="1071"/>
        <v>3.2755341079683119E-4</v>
      </c>
      <c r="DS217" s="1">
        <f t="shared" si="1071"/>
        <v>1.4160092379234733E-4</v>
      </c>
      <c r="DT217" s="1">
        <f t="shared" si="1071"/>
        <v>5.7288216277352734E-5</v>
      </c>
      <c r="DU217" s="1">
        <f t="shared" si="1071"/>
        <v>2.151888516633553E-5</v>
      </c>
      <c r="DV217" s="1">
        <f t="shared" si="1071"/>
        <v>7.4321850543163481E-6</v>
      </c>
      <c r="DW217" s="1">
        <f t="shared" si="1071"/>
        <v>2.3319563945030858E-6</v>
      </c>
      <c r="DX217" s="1">
        <f t="shared" si="1071"/>
        <v>6.5457663344683846E-7</v>
      </c>
      <c r="DY217" s="1">
        <f t="shared" si="1071"/>
        <v>1.6108655073693386E-7</v>
      </c>
      <c r="DZ217" s="1">
        <f t="shared" si="1071"/>
        <v>3.380408570969394E-8</v>
      </c>
      <c r="EA217" s="1">
        <f t="shared" si="1071"/>
        <v>5.8097626775341865E-9</v>
      </c>
      <c r="EB217" s="1">
        <f t="shared" si="1071"/>
        <v>7.6701837916655507E-10</v>
      </c>
      <c r="EC217" s="1">
        <f t="shared" si="1071"/>
        <v>6.9179565495414678E-11</v>
      </c>
      <c r="ED217" s="1">
        <f t="shared" si="1071"/>
        <v>3.1986523794967267E-12</v>
      </c>
      <c r="EE217" s="1">
        <f t="shared" si="1071"/>
        <v>0</v>
      </c>
      <c r="EF217" s="1">
        <f t="shared" si="1071"/>
        <v>0</v>
      </c>
      <c r="EG217" s="1">
        <f t="shared" si="1071"/>
        <v>0</v>
      </c>
      <c r="EH217" s="1">
        <f t="shared" si="1071"/>
        <v>0</v>
      </c>
      <c r="EI217" s="1">
        <f t="shared" si="1071"/>
        <v>0</v>
      </c>
      <c r="EJ217" s="1">
        <f t="shared" si="1071"/>
        <v>0</v>
      </c>
      <c r="EK217" s="1">
        <f t="shared" si="1071"/>
        <v>0</v>
      </c>
      <c r="EL217" s="1">
        <f t="shared" si="1071"/>
        <v>0</v>
      </c>
      <c r="EM217" s="1">
        <f t="shared" si="1071"/>
        <v>0</v>
      </c>
      <c r="EN217" s="1">
        <f t="shared" si="1071"/>
        <v>0</v>
      </c>
      <c r="EO217" s="1">
        <f t="shared" si="1071"/>
        <v>0</v>
      </c>
      <c r="EP217" s="1">
        <f t="shared" si="1071"/>
        <v>0</v>
      </c>
      <c r="EQ217" s="1">
        <f t="shared" ref="EQ217:FQ217" si="1072">IF(type=1,MAX(EQ44-x,(ER217*p+ER218*(1-p))*EXP(-ir*t)),MAX(x-EQ44,(ER217*p+ER218*(1-p))*EXP(-ir*t)))</f>
        <v>0</v>
      </c>
      <c r="ER217" s="1">
        <f t="shared" si="1072"/>
        <v>0</v>
      </c>
      <c r="ES217" s="1">
        <f t="shared" si="1072"/>
        <v>0</v>
      </c>
      <c r="ET217" s="1">
        <f t="shared" si="1072"/>
        <v>0</v>
      </c>
      <c r="EU217" s="1">
        <f t="shared" si="1072"/>
        <v>0</v>
      </c>
      <c r="EV217" s="1">
        <f t="shared" si="1072"/>
        <v>0</v>
      </c>
      <c r="EW217" s="1">
        <f t="shared" si="1072"/>
        <v>0</v>
      </c>
      <c r="EX217" s="1">
        <f t="shared" si="1072"/>
        <v>0</v>
      </c>
      <c r="EY217" s="1">
        <f t="shared" si="1072"/>
        <v>0</v>
      </c>
      <c r="EZ217" s="1">
        <f t="shared" si="1072"/>
        <v>0</v>
      </c>
      <c r="FA217" s="1">
        <f t="shared" si="1072"/>
        <v>0</v>
      </c>
      <c r="FB217" s="1">
        <f t="shared" si="1072"/>
        <v>0</v>
      </c>
      <c r="FC217" s="1">
        <f t="shared" si="1072"/>
        <v>0</v>
      </c>
      <c r="FD217" s="1">
        <f t="shared" si="1072"/>
        <v>0</v>
      </c>
      <c r="FE217" s="1">
        <f t="shared" si="1072"/>
        <v>0</v>
      </c>
      <c r="FF217" s="1">
        <f t="shared" si="1072"/>
        <v>0</v>
      </c>
      <c r="FG217" s="1">
        <f t="shared" si="1072"/>
        <v>0</v>
      </c>
      <c r="FH217" s="1">
        <f t="shared" si="1072"/>
        <v>0</v>
      </c>
      <c r="FI217" s="1">
        <f t="shared" si="1072"/>
        <v>0</v>
      </c>
      <c r="FJ217" s="1">
        <f t="shared" si="1072"/>
        <v>0</v>
      </c>
      <c r="FK217" s="1">
        <f t="shared" si="1072"/>
        <v>0</v>
      </c>
      <c r="FL217" s="1">
        <f t="shared" si="1072"/>
        <v>0</v>
      </c>
      <c r="FM217" s="1">
        <f t="shared" si="1072"/>
        <v>0</v>
      </c>
      <c r="FN217" s="1">
        <f t="shared" si="1072"/>
        <v>0</v>
      </c>
      <c r="FO217" s="1">
        <f t="shared" si="1072"/>
        <v>0</v>
      </c>
      <c r="FP217" s="1">
        <f t="shared" si="1072"/>
        <v>0</v>
      </c>
      <c r="FQ217" s="1">
        <f t="shared" si="1072"/>
        <v>0</v>
      </c>
      <c r="FR217" s="1">
        <f t="shared" si="992"/>
        <v>0</v>
      </c>
      <c r="FS217" s="1">
        <f t="shared" si="999"/>
        <v>0</v>
      </c>
    </row>
    <row r="218" spans="3:175" x14ac:dyDescent="0.15">
      <c r="C218" s="6">
        <v>16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>
        <f t="shared" ref="T218:AY218" si="1073">IF(type=1,MAX(T45-x,(U218*p+U219*(1-p))*EXP(-ir*t)),MAX(x-T45,(U218*p+U219*(1-p))*EXP(-ir*t)))</f>
        <v>82.828876101533069</v>
      </c>
      <c r="U218" s="1">
        <f t="shared" si="1073"/>
        <v>82.429678472770604</v>
      </c>
      <c r="V218" s="1">
        <f t="shared" si="1073"/>
        <v>82.024536347100735</v>
      </c>
      <c r="W218" s="1">
        <f t="shared" si="1073"/>
        <v>81.64396350213066</v>
      </c>
      <c r="X218" s="1">
        <f t="shared" si="1073"/>
        <v>81.253184926362024</v>
      </c>
      <c r="Y218" s="1">
        <f t="shared" si="1073"/>
        <v>80.851947016978841</v>
      </c>
      <c r="Z218" s="1">
        <f t="shared" si="1073"/>
        <v>80.439989875201945</v>
      </c>
      <c r="AA218" s="1">
        <f t="shared" si="1073"/>
        <v>80.017047149986738</v>
      </c>
      <c r="AB218" s="1">
        <f t="shared" si="1073"/>
        <v>79.582845877840526</v>
      </c>
      <c r="AC218" s="1">
        <f t="shared" si="1073"/>
        <v>79.137106318663385</v>
      </c>
      <c r="AD218" s="1">
        <f t="shared" si="1073"/>
        <v>78.679541787513557</v>
      </c>
      <c r="AE218" s="1">
        <f t="shared" si="1073"/>
        <v>78.209858482196168</v>
      </c>
      <c r="AF218" s="1">
        <f t="shared" si="1073"/>
        <v>77.72775530657195</v>
      </c>
      <c r="AG218" s="1">
        <f t="shared" si="1073"/>
        <v>77.23292368947925</v>
      </c>
      <c r="AH218" s="1">
        <f t="shared" si="1073"/>
        <v>76.725047399160687</v>
      </c>
      <c r="AI218" s="1">
        <f t="shared" si="1073"/>
        <v>76.203802353082949</v>
      </c>
      <c r="AJ218" s="1">
        <f t="shared" si="1073"/>
        <v>75.66885642303501</v>
      </c>
      <c r="AK218" s="1">
        <f t="shared" si="1073"/>
        <v>75.119869235387853</v>
      </c>
      <c r="AL218" s="1">
        <f t="shared" si="1073"/>
        <v>74.556491966395541</v>
      </c>
      <c r="AM218" s="1">
        <f t="shared" si="1073"/>
        <v>73.97836713241432</v>
      </c>
      <c r="AN218" s="1">
        <f t="shared" si="1073"/>
        <v>73.385128374913933</v>
      </c>
      <c r="AO218" s="1">
        <f t="shared" si="1073"/>
        <v>72.776400240151531</v>
      </c>
      <c r="AP218" s="1">
        <f t="shared" si="1073"/>
        <v>72.151797953375905</v>
      </c>
      <c r="AQ218" s="1">
        <f t="shared" si="1073"/>
        <v>71.482185019612842</v>
      </c>
      <c r="AR218" s="1">
        <f t="shared" si="1073"/>
        <v>70.796018922848219</v>
      </c>
      <c r="AS218" s="1">
        <f t="shared" si="1073"/>
        <v>70.092890314885125</v>
      </c>
      <c r="AT218" s="1">
        <f t="shared" si="1073"/>
        <v>69.372379724584988</v>
      </c>
      <c r="AU218" s="1">
        <f t="shared" si="1073"/>
        <v>68.634057307533084</v>
      </c>
      <c r="AV218" s="1">
        <f t="shared" si="1073"/>
        <v>67.877482589513605</v>
      </c>
      <c r="AW218" s="1">
        <f t="shared" si="1073"/>
        <v>67.102204203640696</v>
      </c>
      <c r="AX218" s="1">
        <f t="shared" si="1073"/>
        <v>66.307759620989216</v>
      </c>
      <c r="AY218" s="1">
        <f t="shared" si="1073"/>
        <v>65.493674874563951</v>
      </c>
      <c r="AZ218" s="1">
        <f t="shared" ref="AZ218:CE218" si="1074">IF(type=1,MAX(AZ45-x,(BA218*p+BA219*(1-p))*EXP(-ir*t)),MAX(x-AZ45,(BA218*p+BA219*(1-p))*EXP(-ir*t)))</f>
        <v>64.659464276442819</v>
      </c>
      <c r="BA218" s="1">
        <f t="shared" si="1074"/>
        <v>63.804630127925194</v>
      </c>
      <c r="BB218" s="1">
        <f t="shared" si="1074"/>
        <v>62.92866242251236</v>
      </c>
      <c r="BC218" s="1">
        <f t="shared" si="1074"/>
        <v>62.031038541542792</v>
      </c>
      <c r="BD218" s="1">
        <f t="shared" si="1074"/>
        <v>61.111222942300806</v>
      </c>
      <c r="BE218" s="1">
        <f t="shared" si="1074"/>
        <v>60.168666838412136</v>
      </c>
      <c r="BF218" s="1">
        <f t="shared" si="1074"/>
        <v>59.202807872336095</v>
      </c>
      <c r="BG218" s="1">
        <f t="shared" si="1074"/>
        <v>58.213069779758406</v>
      </c>
      <c r="BH218" s="1">
        <f t="shared" si="1074"/>
        <v>57.198862045684933</v>
      </c>
      <c r="BI218" s="1">
        <f t="shared" si="1074"/>
        <v>56.159579552030593</v>
      </c>
      <c r="BJ218" s="1">
        <f t="shared" si="1074"/>
        <v>55.11610370589009</v>
      </c>
      <c r="BK218" s="1">
        <f t="shared" si="1074"/>
        <v>54.096958582000589</v>
      </c>
      <c r="BL218" s="1">
        <f t="shared" si="1074"/>
        <v>53.064475731535012</v>
      </c>
      <c r="BM218" s="1">
        <f t="shared" si="1074"/>
        <v>52.008245381223951</v>
      </c>
      <c r="BN218" s="1">
        <f t="shared" si="1074"/>
        <v>50.926156403086786</v>
      </c>
      <c r="BO218" s="1">
        <f t="shared" si="1074"/>
        <v>49.81747303481454</v>
      </c>
      <c r="BP218" s="1">
        <f t="shared" si="1074"/>
        <v>48.681619031201876</v>
      </c>
      <c r="BQ218" s="1">
        <f t="shared" si="1074"/>
        <v>47.518041949690428</v>
      </c>
      <c r="BR218" s="1">
        <f t="shared" si="1074"/>
        <v>46.326214718018527</v>
      </c>
      <c r="BS218" s="1">
        <f t="shared" si="1074"/>
        <v>45.105649146356733</v>
      </c>
      <c r="BT218" s="1">
        <f t="shared" si="1074"/>
        <v>43.855913529963701</v>
      </c>
      <c r="BU218" s="1">
        <f t="shared" si="1074"/>
        <v>42.576655072388654</v>
      </c>
      <c r="BV218" s="1">
        <f t="shared" si="1074"/>
        <v>41.267627992046023</v>
      </c>
      <c r="BW218" s="1">
        <f t="shared" si="1074"/>
        <v>39.928728150052727</v>
      </c>
      <c r="BX218" s="1">
        <f t="shared" si="1074"/>
        <v>38.560034921314788</v>
      </c>
      <c r="BY218" s="1">
        <f t="shared" si="1074"/>
        <v>37.161860791464917</v>
      </c>
      <c r="BZ218" s="1">
        <f t="shared" si="1074"/>
        <v>35.734808766809401</v>
      </c>
      <c r="CA218" s="1">
        <f t="shared" si="1074"/>
        <v>34.279837105636453</v>
      </c>
      <c r="CB218" s="1">
        <f t="shared" si="1074"/>
        <v>32.79833010255328</v>
      </c>
      <c r="CC218" s="1">
        <f t="shared" si="1074"/>
        <v>31.292172690602541</v>
      </c>
      <c r="CD218" s="1">
        <f t="shared" si="1074"/>
        <v>29.763825508866407</v>
      </c>
      <c r="CE218" s="1">
        <f t="shared" si="1074"/>
        <v>28.216395897991813</v>
      </c>
      <c r="CF218" s="1">
        <f t="shared" ref="CF218:DK218" si="1075">IF(type=1,MAX(CF45-x,(CG218*p+CG219*(1-p))*EXP(-ir*t)),MAX(x-CF45,(CG218*p+CG219*(1-p))*EXP(-ir*t)))</f>
        <v>26.653699161808028</v>
      </c>
      <c r="CG218" s="1">
        <f t="shared" si="1075"/>
        <v>25.080303544716006</v>
      </c>
      <c r="CH218" s="1">
        <f t="shared" si="1075"/>
        <v>23.501551928998779</v>
      </c>
      <c r="CI218" s="1">
        <f t="shared" si="1075"/>
        <v>21.923553465960108</v>
      </c>
      <c r="CJ218" s="1">
        <f t="shared" si="1075"/>
        <v>20.353139395270748</v>
      </c>
      <c r="CK218" s="1">
        <f t="shared" si="1075"/>
        <v>18.797779263624069</v>
      </c>
      <c r="CL218" s="1">
        <f t="shared" si="1075"/>
        <v>17.26545656812133</v>
      </c>
      <c r="CM218" s="1">
        <f t="shared" si="1075"/>
        <v>15.764506279062775</v>
      </c>
      <c r="CN218" s="1">
        <f t="shared" si="1075"/>
        <v>14.303420308972925</v>
      </c>
      <c r="CO218" s="1">
        <f t="shared" si="1075"/>
        <v>12.890630216173793</v>
      </c>
      <c r="CP218" s="1">
        <f t="shared" si="1075"/>
        <v>11.534278657178307</v>
      </c>
      <c r="CQ218" s="1">
        <f t="shared" si="1075"/>
        <v>10.241991858415666</v>
      </c>
      <c r="CR218" s="1">
        <f t="shared" si="1075"/>
        <v>9.0206644966638674</v>
      </c>
      <c r="CS218" s="1">
        <f t="shared" si="1075"/>
        <v>7.8762661237910505</v>
      </c>
      <c r="CT218" s="1">
        <f t="shared" si="1075"/>
        <v>6.8136753438793738</v>
      </c>
      <c r="CU218" s="1">
        <f t="shared" si="1075"/>
        <v>5.8365453081029743</v>
      </c>
      <c r="CV218" s="1">
        <f t="shared" si="1075"/>
        <v>4.9472026134731273</v>
      </c>
      <c r="CW218" s="1">
        <f t="shared" si="1075"/>
        <v>4.1465817730953809</v>
      </c>
      <c r="CX218" s="1">
        <f t="shared" si="1075"/>
        <v>3.434198706387233</v>
      </c>
      <c r="CY218" s="1">
        <f t="shared" si="1075"/>
        <v>2.8081680978854409</v>
      </c>
      <c r="CZ218" s="1">
        <f t="shared" si="1075"/>
        <v>2.2652696322641921</v>
      </c>
      <c r="DA218" s="1">
        <f t="shared" si="1075"/>
        <v>1.8010660767639652</v>
      </c>
      <c r="DB218" s="1">
        <f t="shared" si="1075"/>
        <v>1.4100719685698784</v>
      </c>
      <c r="DC218" s="1">
        <f t="shared" si="1075"/>
        <v>1.0859663128823636</v>
      </c>
      <c r="DD218" s="1">
        <f t="shared" si="1075"/>
        <v>0.82183769753004732</v>
      </c>
      <c r="DE218" s="1">
        <f t="shared" si="1075"/>
        <v>0.61044671913440551</v>
      </c>
      <c r="DF218" s="1">
        <f t="shared" si="1075"/>
        <v>0.44448897383518282</v>
      </c>
      <c r="DG218" s="1">
        <f t="shared" si="1075"/>
        <v>0.31684197460973224</v>
      </c>
      <c r="DH218" s="1">
        <f t="shared" si="1075"/>
        <v>0.22078106224072755</v>
      </c>
      <c r="DI218" s="1">
        <f t="shared" si="1075"/>
        <v>0.15015252551522926</v>
      </c>
      <c r="DJ218" s="1">
        <f t="shared" si="1075"/>
        <v>9.9496370451274851E-2</v>
      </c>
      <c r="DK218" s="1">
        <f t="shared" si="1075"/>
        <v>6.4115971625324369E-2</v>
      </c>
      <c r="DL218" s="1">
        <f t="shared" ref="DL218:EQ218" si="1076">IF(type=1,MAX(DL45-x,(DM218*p+DM219*(1-p))*EXP(-ir*t)),MAX(x-DL45,(DM218*p+DM219*(1-p))*EXP(-ir*t)))</f>
        <v>4.0096622023524639E-2</v>
      </c>
      <c r="DM218" s="1">
        <f t="shared" si="1076"/>
        <v>2.427919870590392E-2</v>
      </c>
      <c r="DN218" s="1">
        <f t="shared" si="1076"/>
        <v>1.4198301545343224E-2</v>
      </c>
      <c r="DO218" s="1">
        <f t="shared" si="1076"/>
        <v>7.9959943910982365E-3</v>
      </c>
      <c r="DP218" s="1">
        <f t="shared" si="1076"/>
        <v>4.322593370153581E-3</v>
      </c>
      <c r="DQ218" s="1">
        <f t="shared" si="1076"/>
        <v>2.2349395305212433E-3</v>
      </c>
      <c r="DR218" s="1">
        <f t="shared" si="1076"/>
        <v>1.1005814903995628E-3</v>
      </c>
      <c r="DS218" s="1">
        <f t="shared" si="1076"/>
        <v>5.1371127773516692E-4</v>
      </c>
      <c r="DT218" s="1">
        <f t="shared" si="1076"/>
        <v>2.2600241679210026E-4</v>
      </c>
      <c r="DU218" s="1">
        <f t="shared" si="1076"/>
        <v>9.309346778999516E-5</v>
      </c>
      <c r="DV218" s="1">
        <f t="shared" si="1076"/>
        <v>3.5619077878542501E-5</v>
      </c>
      <c r="DW218" s="1">
        <f t="shared" si="1076"/>
        <v>1.2537073783677099E-5</v>
      </c>
      <c r="DX218" s="1">
        <f t="shared" si="1076"/>
        <v>4.0107983203063994E-6</v>
      </c>
      <c r="DY218" s="1">
        <f t="shared" si="1076"/>
        <v>1.1484771435900928E-6</v>
      </c>
      <c r="DZ218" s="1">
        <f t="shared" si="1076"/>
        <v>2.8847001897172483E-7</v>
      </c>
      <c r="EA218" s="1">
        <f t="shared" si="1076"/>
        <v>6.1819604310753717E-8</v>
      </c>
      <c r="EB218" s="1">
        <f t="shared" si="1076"/>
        <v>1.0856149767077475E-8</v>
      </c>
      <c r="EC218" s="1">
        <f t="shared" si="1076"/>
        <v>1.4653381225999386E-9</v>
      </c>
      <c r="ED218" s="1">
        <f t="shared" si="1076"/>
        <v>1.3520385503214529E-10</v>
      </c>
      <c r="EE218" s="1">
        <f t="shared" si="1076"/>
        <v>6.3993103525622028E-12</v>
      </c>
      <c r="EF218" s="1">
        <f t="shared" si="1076"/>
        <v>0</v>
      </c>
      <c r="EG218" s="1">
        <f t="shared" si="1076"/>
        <v>0</v>
      </c>
      <c r="EH218" s="1">
        <f t="shared" si="1076"/>
        <v>0</v>
      </c>
      <c r="EI218" s="1">
        <f t="shared" si="1076"/>
        <v>0</v>
      </c>
      <c r="EJ218" s="1">
        <f t="shared" si="1076"/>
        <v>0</v>
      </c>
      <c r="EK218" s="1">
        <f t="shared" si="1076"/>
        <v>0</v>
      </c>
      <c r="EL218" s="1">
        <f t="shared" si="1076"/>
        <v>0</v>
      </c>
      <c r="EM218" s="1">
        <f t="shared" si="1076"/>
        <v>0</v>
      </c>
      <c r="EN218" s="1">
        <f t="shared" si="1076"/>
        <v>0</v>
      </c>
      <c r="EO218" s="1">
        <f t="shared" si="1076"/>
        <v>0</v>
      </c>
      <c r="EP218" s="1">
        <f t="shared" si="1076"/>
        <v>0</v>
      </c>
      <c r="EQ218" s="1">
        <f t="shared" si="1076"/>
        <v>0</v>
      </c>
      <c r="ER218" s="1">
        <f t="shared" ref="ER218:FQ218" si="1077">IF(type=1,MAX(ER45-x,(ES218*p+ES219*(1-p))*EXP(-ir*t)),MAX(x-ER45,(ES218*p+ES219*(1-p))*EXP(-ir*t)))</f>
        <v>0</v>
      </c>
      <c r="ES218" s="1">
        <f t="shared" si="1077"/>
        <v>0</v>
      </c>
      <c r="ET218" s="1">
        <f t="shared" si="1077"/>
        <v>0</v>
      </c>
      <c r="EU218" s="1">
        <f t="shared" si="1077"/>
        <v>0</v>
      </c>
      <c r="EV218" s="1">
        <f t="shared" si="1077"/>
        <v>0</v>
      </c>
      <c r="EW218" s="1">
        <f t="shared" si="1077"/>
        <v>0</v>
      </c>
      <c r="EX218" s="1">
        <f t="shared" si="1077"/>
        <v>0</v>
      </c>
      <c r="EY218" s="1">
        <f t="shared" si="1077"/>
        <v>0</v>
      </c>
      <c r="EZ218" s="1">
        <f t="shared" si="1077"/>
        <v>0</v>
      </c>
      <c r="FA218" s="1">
        <f t="shared" si="1077"/>
        <v>0</v>
      </c>
      <c r="FB218" s="1">
        <f t="shared" si="1077"/>
        <v>0</v>
      </c>
      <c r="FC218" s="1">
        <f t="shared" si="1077"/>
        <v>0</v>
      </c>
      <c r="FD218" s="1">
        <f t="shared" si="1077"/>
        <v>0</v>
      </c>
      <c r="FE218" s="1">
        <f t="shared" si="1077"/>
        <v>0</v>
      </c>
      <c r="FF218" s="1">
        <f t="shared" si="1077"/>
        <v>0</v>
      </c>
      <c r="FG218" s="1">
        <f t="shared" si="1077"/>
        <v>0</v>
      </c>
      <c r="FH218" s="1">
        <f t="shared" si="1077"/>
        <v>0</v>
      </c>
      <c r="FI218" s="1">
        <f t="shared" si="1077"/>
        <v>0</v>
      </c>
      <c r="FJ218" s="1">
        <f t="shared" si="1077"/>
        <v>0</v>
      </c>
      <c r="FK218" s="1">
        <f t="shared" si="1077"/>
        <v>0</v>
      </c>
      <c r="FL218" s="1">
        <f t="shared" si="1077"/>
        <v>0</v>
      </c>
      <c r="FM218" s="1">
        <f t="shared" si="1077"/>
        <v>0</v>
      </c>
      <c r="FN218" s="1">
        <f t="shared" si="1077"/>
        <v>0</v>
      </c>
      <c r="FO218" s="1">
        <f t="shared" si="1077"/>
        <v>0</v>
      </c>
      <c r="FP218" s="1">
        <f t="shared" si="1077"/>
        <v>0</v>
      </c>
      <c r="FQ218" s="1">
        <f t="shared" si="1077"/>
        <v>0</v>
      </c>
      <c r="FR218" s="1">
        <f t="shared" si="992"/>
        <v>0</v>
      </c>
      <c r="FS218" s="1">
        <f t="shared" si="999"/>
        <v>0</v>
      </c>
    </row>
    <row r="219" spans="3:175" x14ac:dyDescent="0.15">
      <c r="C219" s="6">
        <v>17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>
        <f t="shared" ref="U219:AZ219" si="1078">IF(type=1,MAX(U46-x,(V219*p+V220*(1-p))*EXP(-ir*t)),MAX(x-U46,(V219*p+V220*(1-p))*EXP(-ir*t)))</f>
        <v>83.220242204692667</v>
      </c>
      <c r="V219" s="1">
        <f t="shared" si="1078"/>
        <v>82.831058741179447</v>
      </c>
      <c r="W219" s="1">
        <f t="shared" si="1078"/>
        <v>82.456539564321275</v>
      </c>
      <c r="X219" s="1">
        <f t="shared" si="1078"/>
        <v>82.085933826392122</v>
      </c>
      <c r="Y219" s="1">
        <f t="shared" si="1078"/>
        <v>81.705369561364193</v>
      </c>
      <c r="Z219" s="1">
        <f t="shared" si="1078"/>
        <v>81.314599303372745</v>
      </c>
      <c r="AA219" s="1">
        <f t="shared" si="1078"/>
        <v>80.913369442944401</v>
      </c>
      <c r="AB219" s="1">
        <f t="shared" si="1078"/>
        <v>80.501420074477238</v>
      </c>
      <c r="AC219" s="1">
        <f t="shared" si="1078"/>
        <v>80.078484839934475</v>
      </c>
      <c r="AD219" s="1">
        <f t="shared" si="1078"/>
        <v>79.64429076865764</v>
      </c>
      <c r="AE219" s="1">
        <f t="shared" si="1078"/>
        <v>79.198558113203106</v>
      </c>
      <c r="AF219" s="1">
        <f t="shared" si="1078"/>
        <v>78.741000181102933</v>
      </c>
      <c r="AG219" s="1">
        <f t="shared" si="1078"/>
        <v>78.271323162449292</v>
      </c>
      <c r="AH219" s="1">
        <f t="shared" si="1078"/>
        <v>77.789225953198411</v>
      </c>
      <c r="AI219" s="1">
        <f t="shared" si="1078"/>
        <v>77.294399974087796</v>
      </c>
      <c r="AJ219" s="1">
        <f t="shared" si="1078"/>
        <v>76.786528985058141</v>
      </c>
      <c r="AK219" s="1">
        <f t="shared" si="1078"/>
        <v>76.265288895067997</v>
      </c>
      <c r="AL219" s="1">
        <f t="shared" si="1078"/>
        <v>75.730347567186982</v>
      </c>
      <c r="AM219" s="1">
        <f t="shared" si="1078"/>
        <v>75.181364618850196</v>
      </c>
      <c r="AN219" s="1">
        <f t="shared" si="1078"/>
        <v>74.6179912171539</v>
      </c>
      <c r="AO219" s="1">
        <f t="shared" si="1078"/>
        <v>74.039869869069179</v>
      </c>
      <c r="AP219" s="1">
        <f t="shared" si="1078"/>
        <v>73.446634206447584</v>
      </c>
      <c r="AQ219" s="1">
        <f t="shared" si="1078"/>
        <v>72.809041818287596</v>
      </c>
      <c r="AR219" s="1">
        <f t="shared" si="1078"/>
        <v>72.15568811654974</v>
      </c>
      <c r="AS219" s="1">
        <f t="shared" si="1078"/>
        <v>71.486183335011617</v>
      </c>
      <c r="AT219" s="1">
        <f t="shared" si="1078"/>
        <v>70.800128068760046</v>
      </c>
      <c r="AU219" s="1">
        <f t="shared" si="1078"/>
        <v>70.097113035831796</v>
      </c>
      <c r="AV219" s="1">
        <f t="shared" si="1078"/>
        <v>69.376718832959853</v>
      </c>
      <c r="AW219" s="1">
        <f t="shared" si="1078"/>
        <v>68.638515685279572</v>
      </c>
      <c r="AX219" s="1">
        <f t="shared" si="1078"/>
        <v>67.88206318984507</v>
      </c>
      <c r="AY219" s="1">
        <f t="shared" si="1078"/>
        <v>67.106910052802903</v>
      </c>
      <c r="AZ219" s="1">
        <f t="shared" si="1078"/>
        <v>66.312593820066411</v>
      </c>
      <c r="BA219" s="1">
        <f t="shared" ref="BA219:CF219" si="1079">IF(type=1,MAX(BA46-x,(BB219*p+BB220*(1-p))*EXP(-ir*t)),MAX(x-BA46,(BB219*p+BB220*(1-p))*EXP(-ir*t)))</f>
        <v>65.498640601329555</v>
      </c>
      <c r="BB219" s="1">
        <f t="shared" si="1079"/>
        <v>64.664564787255941</v>
      </c>
      <c r="BC219" s="1">
        <f t="shared" si="1079"/>
        <v>63.809868759673968</v>
      </c>
      <c r="BD219" s="1">
        <f t="shared" si="1079"/>
        <v>62.934042594605373</v>
      </c>
      <c r="BE219" s="1">
        <f t="shared" si="1079"/>
        <v>62.036563757949835</v>
      </c>
      <c r="BF219" s="1">
        <f t="shared" si="1079"/>
        <v>61.116896793643932</v>
      </c>
      <c r="BG219" s="1">
        <f t="shared" si="1079"/>
        <v>60.174493004108605</v>
      </c>
      <c r="BH219" s="1">
        <f t="shared" si="1079"/>
        <v>59.208790122794134</v>
      </c>
      <c r="BI219" s="1">
        <f t="shared" si="1079"/>
        <v>58.219211978627506</v>
      </c>
      <c r="BJ219" s="1">
        <f t="shared" si="1079"/>
        <v>57.205168152161491</v>
      </c>
      <c r="BK219" s="1">
        <f t="shared" si="1079"/>
        <v>56.169807290660067</v>
      </c>
      <c r="BL219" s="1">
        <f t="shared" si="1079"/>
        <v>55.163360877078659</v>
      </c>
      <c r="BM219" s="1">
        <f t="shared" si="1079"/>
        <v>54.153978147275396</v>
      </c>
      <c r="BN219" s="1">
        <f t="shared" si="1079"/>
        <v>53.122944155638812</v>
      </c>
      <c r="BO219" s="1">
        <f t="shared" si="1079"/>
        <v>52.066771084814</v>
      </c>
      <c r="BP219" s="1">
        <f t="shared" si="1079"/>
        <v>50.984563194056506</v>
      </c>
      <c r="BQ219" s="1">
        <f t="shared" si="1079"/>
        <v>49.87572007420134</v>
      </c>
      <c r="BR219" s="1">
        <f t="shared" si="1079"/>
        <v>48.739663566005305</v>
      </c>
      <c r="BS219" s="1">
        <f t="shared" si="1079"/>
        <v>47.575827384293838</v>
      </c>
      <c r="BT219" s="1">
        <f t="shared" si="1079"/>
        <v>46.383666548048495</v>
      </c>
      <c r="BU219" s="1">
        <f t="shared" si="1079"/>
        <v>45.162670173553316</v>
      </c>
      <c r="BV219" s="1">
        <f t="shared" si="1079"/>
        <v>43.912378228284673</v>
      </c>
      <c r="BW219" s="1">
        <f t="shared" si="1079"/>
        <v>42.632403133846481</v>
      </c>
      <c r="BX219" s="1">
        <f t="shared" si="1079"/>
        <v>41.322457172270276</v>
      </c>
      <c r="BY219" s="1">
        <f t="shared" si="1079"/>
        <v>39.982386657504335</v>
      </c>
      <c r="BZ219" s="1">
        <f t="shared" si="1079"/>
        <v>38.612213750440119</v>
      </c>
      <c r="CA219" s="1">
        <f t="shared" si="1079"/>
        <v>37.212186583494152</v>
      </c>
      <c r="CB219" s="1">
        <f t="shared" si="1079"/>
        <v>35.782837979475168</v>
      </c>
      <c r="CC219" s="1">
        <f t="shared" si="1079"/>
        <v>34.32505246252434</v>
      </c>
      <c r="CD219" s="1">
        <f t="shared" si="1079"/>
        <v>32.840140441520482</v>
      </c>
      <c r="CE219" s="1">
        <f t="shared" si="1079"/>
        <v>31.329917396831377</v>
      </c>
      <c r="CF219" s="1">
        <f t="shared" si="1079"/>
        <v>29.796784654261639</v>
      </c>
      <c r="CG219" s="1">
        <f t="shared" ref="CG219:DL219" si="1080">IF(type=1,MAX(CG46-x,(CH219*p+CH220*(1-p))*EXP(-ir*t)),MAX(x-CG46,(CH219*p+CH220*(1-p))*EXP(-ir*t)))</f>
        <v>28.243806969310288</v>
      </c>
      <c r="CH219" s="1">
        <f t="shared" si="1080"/>
        <v>26.674780812840481</v>
      </c>
      <c r="CI219" s="1">
        <f t="shared" si="1080"/>
        <v>25.094286148166049</v>
      </c>
      <c r="CJ219" s="1">
        <f t="shared" si="1080"/>
        <v>23.507713868735227</v>
      </c>
      <c r="CK219" s="1">
        <f t="shared" si="1080"/>
        <v>21.921261190465703</v>
      </c>
      <c r="CL219" s="1">
        <f t="shared" si="1080"/>
        <v>20.341888393138699</v>
      </c>
      <c r="CM219" s="1">
        <f t="shared" si="1080"/>
        <v>18.777232506405319</v>
      </c>
      <c r="CN219" s="1">
        <f t="shared" si="1080"/>
        <v>17.235476784468332</v>
      </c>
      <c r="CO219" s="1">
        <f t="shared" si="1080"/>
        <v>15.725178818586175</v>
      </c>
      <c r="CP219" s="1">
        <f t="shared" si="1080"/>
        <v>14.255064355578581</v>
      </c>
      <c r="CQ219" s="1">
        <f t="shared" si="1080"/>
        <v>12.833797587585915</v>
      </c>
      <c r="CR219" s="1">
        <f t="shared" si="1080"/>
        <v>11.469741072424398</v>
      </c>
      <c r="CS219" s="1">
        <f t="shared" si="1080"/>
        <v>10.170718934827283</v>
      </c>
      <c r="CT219" s="1">
        <f t="shared" si="1080"/>
        <v>8.9437954174295982</v>
      </c>
      <c r="CU219" s="1">
        <f t="shared" si="1080"/>
        <v>7.7950776361650549</v>
      </c>
      <c r="CV219" s="1">
        <f t="shared" si="1080"/>
        <v>6.7295475869404333</v>
      </c>
      <c r="CW219" s="1">
        <f t="shared" si="1080"/>
        <v>5.7509254094770865</v>
      </c>
      <c r="CX219" s="1">
        <f t="shared" si="1080"/>
        <v>4.8615647965195894</v>
      </c>
      <c r="CY219" s="1">
        <f t="shared" si="1080"/>
        <v>4.0623825988418201</v>
      </c>
      <c r="CZ219" s="1">
        <f t="shared" si="1080"/>
        <v>3.352827318727603</v>
      </c>
      <c r="DA219" s="1">
        <f t="shared" si="1080"/>
        <v>2.7308935391083393</v>
      </c>
      <c r="DB219" s="1">
        <f t="shared" si="1080"/>
        <v>2.193189475081482</v>
      </c>
      <c r="DC219" s="1">
        <f t="shared" si="1080"/>
        <v>1.7350617563655792</v>
      </c>
      <c r="DD219" s="1">
        <f t="shared" si="1080"/>
        <v>1.3507758421929947</v>
      </c>
      <c r="DE219" s="1">
        <f t="shared" si="1080"/>
        <v>1.033743978060828</v>
      </c>
      <c r="DF219" s="1">
        <f t="shared" si="1080"/>
        <v>0.77678722187917248</v>
      </c>
      <c r="DG219" s="1">
        <f t="shared" si="1080"/>
        <v>0.57241467300096394</v>
      </c>
      <c r="DH219" s="1">
        <f t="shared" si="1080"/>
        <v>0.41310155071308347</v>
      </c>
      <c r="DI219" s="1">
        <f t="shared" si="1080"/>
        <v>0.29154803135149227</v>
      </c>
      <c r="DJ219" s="1">
        <f t="shared" si="1080"/>
        <v>0.20090282802122367</v>
      </c>
      <c r="DK219" s="1">
        <f t="shared" si="1080"/>
        <v>0.13493915469990211</v>
      </c>
      <c r="DL219" s="1">
        <f t="shared" si="1080"/>
        <v>8.8175522713590748E-2</v>
      </c>
      <c r="DM219" s="1">
        <f t="shared" ref="DM219:ER219" si="1081">IF(type=1,MAX(DM46-x,(DN219*p+DN220*(1-p))*EXP(-ir*t)),MAX(x-DM46,(DN219*p+DN220*(1-p))*EXP(-ir*t)))</f>
        <v>5.5939186406105852E-2</v>
      </c>
      <c r="DN219" s="1">
        <f t="shared" si="1081"/>
        <v>3.4375319216488856E-2</v>
      </c>
      <c r="DO219" s="1">
        <f t="shared" si="1081"/>
        <v>2.0409511205671409E-2</v>
      </c>
      <c r="DP219" s="1">
        <f t="shared" si="1081"/>
        <v>1.1674408996835455E-2</v>
      </c>
      <c r="DQ219" s="1">
        <f t="shared" si="1081"/>
        <v>6.4129575278933397E-3</v>
      </c>
      <c r="DR219" s="1">
        <f t="shared" si="1081"/>
        <v>3.3706989046477344E-3</v>
      </c>
      <c r="DS219" s="1">
        <f t="shared" si="1081"/>
        <v>1.6881417809146118E-3</v>
      </c>
      <c r="DT219" s="1">
        <f t="shared" si="1081"/>
        <v>8.0174224183687142E-4</v>
      </c>
      <c r="DU219" s="1">
        <f t="shared" si="1081"/>
        <v>3.590530720316651E-4</v>
      </c>
      <c r="DV219" s="1">
        <f t="shared" si="1081"/>
        <v>1.5062622842703494E-4</v>
      </c>
      <c r="DW219" s="1">
        <f t="shared" si="1081"/>
        <v>5.872341556425882E-5</v>
      </c>
      <c r="DX219" s="1">
        <f t="shared" si="1081"/>
        <v>2.1071210143315444E-5</v>
      </c>
      <c r="DY219" s="1">
        <f t="shared" si="1081"/>
        <v>6.875634315878396E-6</v>
      </c>
      <c r="DZ219" s="1">
        <f t="shared" si="1081"/>
        <v>2.0092043772105532E-6</v>
      </c>
      <c r="EA219" s="1">
        <f t="shared" si="1081"/>
        <v>5.1530130780912583E-7</v>
      </c>
      <c r="EB219" s="1">
        <f t="shared" si="1081"/>
        <v>1.1282182049093133E-7</v>
      </c>
      <c r="EC219" s="1">
        <f t="shared" si="1081"/>
        <v>2.0253768348218027E-8</v>
      </c>
      <c r="ED219" s="1">
        <f t="shared" si="1081"/>
        <v>2.7963911748201586E-9</v>
      </c>
      <c r="EE219" s="1">
        <f t="shared" si="1081"/>
        <v>2.6409317415732329E-10</v>
      </c>
      <c r="EF219" s="1">
        <f t="shared" si="1081"/>
        <v>1.2802633149793229E-11</v>
      </c>
      <c r="EG219" s="1">
        <f t="shared" si="1081"/>
        <v>0</v>
      </c>
      <c r="EH219" s="1">
        <f t="shared" si="1081"/>
        <v>0</v>
      </c>
      <c r="EI219" s="1">
        <f t="shared" si="1081"/>
        <v>0</v>
      </c>
      <c r="EJ219" s="1">
        <f t="shared" si="1081"/>
        <v>0</v>
      </c>
      <c r="EK219" s="1">
        <f t="shared" si="1081"/>
        <v>0</v>
      </c>
      <c r="EL219" s="1">
        <f t="shared" si="1081"/>
        <v>0</v>
      </c>
      <c r="EM219" s="1">
        <f t="shared" si="1081"/>
        <v>0</v>
      </c>
      <c r="EN219" s="1">
        <f t="shared" si="1081"/>
        <v>0</v>
      </c>
      <c r="EO219" s="1">
        <f t="shared" si="1081"/>
        <v>0</v>
      </c>
      <c r="EP219" s="1">
        <f t="shared" si="1081"/>
        <v>0</v>
      </c>
      <c r="EQ219" s="1">
        <f t="shared" si="1081"/>
        <v>0</v>
      </c>
      <c r="ER219" s="1">
        <f t="shared" si="1081"/>
        <v>0</v>
      </c>
      <c r="ES219" s="1">
        <f t="shared" ref="ES219:FQ219" si="1082">IF(type=1,MAX(ES46-x,(ET219*p+ET220*(1-p))*EXP(-ir*t)),MAX(x-ES46,(ET219*p+ET220*(1-p))*EXP(-ir*t)))</f>
        <v>0</v>
      </c>
      <c r="ET219" s="1">
        <f t="shared" si="1082"/>
        <v>0</v>
      </c>
      <c r="EU219" s="1">
        <f t="shared" si="1082"/>
        <v>0</v>
      </c>
      <c r="EV219" s="1">
        <f t="shared" si="1082"/>
        <v>0</v>
      </c>
      <c r="EW219" s="1">
        <f t="shared" si="1082"/>
        <v>0</v>
      </c>
      <c r="EX219" s="1">
        <f t="shared" si="1082"/>
        <v>0</v>
      </c>
      <c r="EY219" s="1">
        <f t="shared" si="1082"/>
        <v>0</v>
      </c>
      <c r="EZ219" s="1">
        <f t="shared" si="1082"/>
        <v>0</v>
      </c>
      <c r="FA219" s="1">
        <f t="shared" si="1082"/>
        <v>0</v>
      </c>
      <c r="FB219" s="1">
        <f t="shared" si="1082"/>
        <v>0</v>
      </c>
      <c r="FC219" s="1">
        <f t="shared" si="1082"/>
        <v>0</v>
      </c>
      <c r="FD219" s="1">
        <f t="shared" si="1082"/>
        <v>0</v>
      </c>
      <c r="FE219" s="1">
        <f t="shared" si="1082"/>
        <v>0</v>
      </c>
      <c r="FF219" s="1">
        <f t="shared" si="1082"/>
        <v>0</v>
      </c>
      <c r="FG219" s="1">
        <f t="shared" si="1082"/>
        <v>0</v>
      </c>
      <c r="FH219" s="1">
        <f t="shared" si="1082"/>
        <v>0</v>
      </c>
      <c r="FI219" s="1">
        <f t="shared" si="1082"/>
        <v>0</v>
      </c>
      <c r="FJ219" s="1">
        <f t="shared" si="1082"/>
        <v>0</v>
      </c>
      <c r="FK219" s="1">
        <f t="shared" si="1082"/>
        <v>0</v>
      </c>
      <c r="FL219" s="1">
        <f t="shared" si="1082"/>
        <v>0</v>
      </c>
      <c r="FM219" s="1">
        <f t="shared" si="1082"/>
        <v>0</v>
      </c>
      <c r="FN219" s="1">
        <f t="shared" si="1082"/>
        <v>0</v>
      </c>
      <c r="FO219" s="1">
        <f t="shared" si="1082"/>
        <v>0</v>
      </c>
      <c r="FP219" s="1">
        <f t="shared" si="1082"/>
        <v>0</v>
      </c>
      <c r="FQ219" s="1">
        <f t="shared" si="1082"/>
        <v>0</v>
      </c>
      <c r="FR219" s="1">
        <f t="shared" si="992"/>
        <v>0</v>
      </c>
      <c r="FS219" s="1">
        <f t="shared" si="999"/>
        <v>0</v>
      </c>
    </row>
    <row r="220" spans="3:175" x14ac:dyDescent="0.15">
      <c r="C220" s="6">
        <v>18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>
        <f t="shared" ref="V220:BA220" si="1083">IF(type=1,MAX(V47-x,(W220*p+W221*(1-p))*EXP(-ir*t)),MAX(x-V47,(W220*p+W221*(1-p))*EXP(-ir*t)))</f>
        <v>83.601765815821281</v>
      </c>
      <c r="W220" s="1">
        <f t="shared" si="1083"/>
        <v>83.230244453166122</v>
      </c>
      <c r="X220" s="1">
        <f t="shared" si="1083"/>
        <v>82.878846545721444</v>
      </c>
      <c r="Y220" s="1">
        <f t="shared" si="1083"/>
        <v>82.517966960629565</v>
      </c>
      <c r="Z220" s="1">
        <f t="shared" si="1083"/>
        <v>82.147370070187222</v>
      </c>
      <c r="AA220" s="1">
        <f t="shared" si="1083"/>
        <v>81.766814396974183</v>
      </c>
      <c r="AB220" s="1">
        <f t="shared" si="1083"/>
        <v>81.376052468629467</v>
      </c>
      <c r="AC220" s="1">
        <f t="shared" si="1083"/>
        <v>80.974830669022083</v>
      </c>
      <c r="AD220" s="1">
        <f t="shared" si="1083"/>
        <v>80.562889085727178</v>
      </c>
      <c r="AE220" s="1">
        <f t="shared" si="1083"/>
        <v>80.139961353715648</v>
      </c>
      <c r="AF220" s="1">
        <f t="shared" si="1083"/>
        <v>79.705774495163041</v>
      </c>
      <c r="AG220" s="1">
        <f t="shared" si="1083"/>
        <v>79.260048755281758</v>
      </c>
      <c r="AH220" s="1">
        <f t="shared" si="1083"/>
        <v>78.802497434077566</v>
      </c>
      <c r="AI220" s="1">
        <f t="shared" si="1083"/>
        <v>78.332826713929492</v>
      </c>
      <c r="AJ220" s="1">
        <f t="shared" si="1083"/>
        <v>77.850735482888979</v>
      </c>
      <c r="AK220" s="1">
        <f t="shared" si="1083"/>
        <v>77.355915153592534</v>
      </c>
      <c r="AL220" s="1">
        <f t="shared" si="1083"/>
        <v>76.848049477678671</v>
      </c>
      <c r="AM220" s="1">
        <f t="shared" si="1083"/>
        <v>76.326814355597634</v>
      </c>
      <c r="AN220" s="1">
        <f t="shared" si="1083"/>
        <v>75.791877641699415</v>
      </c>
      <c r="AO220" s="1">
        <f t="shared" si="1083"/>
        <v>75.242898944483002</v>
      </c>
      <c r="AP220" s="1">
        <f t="shared" si="1083"/>
        <v>74.679529421886627</v>
      </c>
      <c r="AQ220" s="1">
        <f t="shared" si="1083"/>
        <v>74.07242581358291</v>
      </c>
      <c r="AR220" s="1">
        <f t="shared" si="1083"/>
        <v>73.450314861451119</v>
      </c>
      <c r="AS220" s="1">
        <f t="shared" si="1083"/>
        <v>72.812825444501186</v>
      </c>
      <c r="AT220" s="1">
        <f t="shared" si="1083"/>
        <v>72.159577264137994</v>
      </c>
      <c r="AU220" s="1">
        <f t="shared" si="1083"/>
        <v>71.49018061720443</v>
      </c>
      <c r="AV220" s="1">
        <f t="shared" si="1083"/>
        <v>70.804236163412128</v>
      </c>
      <c r="AW220" s="1">
        <f t="shared" si="1083"/>
        <v>70.10133468702081</v>
      </c>
      <c r="AX220" s="1">
        <f t="shared" si="1083"/>
        <v>69.381056852624098</v>
      </c>
      <c r="AY220" s="1">
        <f t="shared" si="1083"/>
        <v>68.642972954896095</v>
      </c>
      <c r="AZ220" s="1">
        <f t="shared" si="1083"/>
        <v>67.886642662149342</v>
      </c>
      <c r="BA220" s="1">
        <f t="shared" si="1083"/>
        <v>67.111614753551009</v>
      </c>
      <c r="BB220" s="1">
        <f t="shared" ref="BB220:CG220" si="1084">IF(type=1,MAX(BB47-x,(BC220*p+BC221*(1-p))*EXP(-ir*t)),MAX(x-BB47,(BC220*p+BC221*(1-p))*EXP(-ir*t)))</f>
        <v>66.317426849840814</v>
      </c>
      <c r="BC220" s="1">
        <f t="shared" si="1084"/>
        <v>65.503605137389471</v>
      </c>
      <c r="BD220" s="1">
        <f t="shared" si="1084"/>
        <v>64.669664085433539</v>
      </c>
      <c r="BE220" s="1">
        <f t="shared" si="1084"/>
        <v>63.815106156317398</v>
      </c>
      <c r="BF220" s="1">
        <f t="shared" si="1084"/>
        <v>62.939421508569964</v>
      </c>
      <c r="BG220" s="1">
        <f t="shared" si="1084"/>
        <v>62.042087692638333</v>
      </c>
      <c r="BH220" s="1">
        <f t="shared" si="1084"/>
        <v>61.12256933909741</v>
      </c>
      <c r="BI220" s="1">
        <f t="shared" si="1084"/>
        <v>60.180317839148927</v>
      </c>
      <c r="BJ220" s="1">
        <f t="shared" si="1084"/>
        <v>59.214771017219483</v>
      </c>
      <c r="BK220" s="1">
        <f t="shared" si="1084"/>
        <v>58.225352795462108</v>
      </c>
      <c r="BL220" s="1">
        <f t="shared" si="1084"/>
        <v>57.211472849961133</v>
      </c>
      <c r="BM220" s="1">
        <f t="shared" si="1084"/>
        <v>56.207331698577931</v>
      </c>
      <c r="BN220" s="1">
        <f t="shared" si="1084"/>
        <v>55.218967335478688</v>
      </c>
      <c r="BO220" s="1">
        <f t="shared" si="1084"/>
        <v>54.212425952299085</v>
      </c>
      <c r="BP220" s="1">
        <f t="shared" si="1084"/>
        <v>53.18162546817026</v>
      </c>
      <c r="BQ220" s="1">
        <f t="shared" si="1084"/>
        <v>52.125374249128065</v>
      </c>
      <c r="BR220" s="1">
        <f t="shared" si="1084"/>
        <v>51.043049259621938</v>
      </c>
      <c r="BS220" s="1">
        <f t="shared" si="1084"/>
        <v>49.934060103827235</v>
      </c>
      <c r="BT220" s="1">
        <f t="shared" si="1084"/>
        <v>48.797818837345666</v>
      </c>
      <c r="BU220" s="1">
        <f t="shared" si="1084"/>
        <v>47.633746040146619</v>
      </c>
      <c r="BV220" s="1">
        <f t="shared" si="1084"/>
        <v>46.44127965699154</v>
      </c>
      <c r="BW220" s="1">
        <f t="shared" si="1084"/>
        <v>45.219886912783373</v>
      </c>
      <c r="BX220" s="1">
        <f t="shared" si="1084"/>
        <v>43.969080125682076</v>
      </c>
      <c r="BY220" s="1">
        <f t="shared" si="1084"/>
        <v>42.688437365399786</v>
      </c>
      <c r="BZ220" s="1">
        <f t="shared" si="1084"/>
        <v>41.377629002578622</v>
      </c>
      <c r="CA220" s="1">
        <f t="shared" si="1084"/>
        <v>40.036451240480119</v>
      </c>
      <c r="CB220" s="1">
        <f t="shared" si="1084"/>
        <v>38.664867676710585</v>
      </c>
      <c r="CC220" s="1">
        <f t="shared" si="1084"/>
        <v>37.26305976683264</v>
      </c>
      <c r="CD220" s="1">
        <f t="shared" si="1084"/>
        <v>35.831486704857113</v>
      </c>
      <c r="CE220" s="1">
        <f t="shared" si="1084"/>
        <v>34.370954649816028</v>
      </c>
      <c r="CF220" s="1">
        <f t="shared" si="1084"/>
        <v>32.882694374968359</v>
      </c>
      <c r="CG220" s="1">
        <f t="shared" si="1084"/>
        <v>31.368445282084522</v>
      </c>
      <c r="CH220" s="1">
        <f t="shared" ref="CH220:DM220" si="1085">IF(type=1,MAX(CH47-x,(CI220*p+CI221*(1-p))*EXP(-ir*t)),MAX(x-CH47,(CI220*p+CI221*(1-p))*EXP(-ir*t)))</f>
        <v>29.830542332938013</v>
      </c>
      <c r="CI220" s="1">
        <f t="shared" si="1085"/>
        <v>28.272000886374268</v>
      </c>
      <c r="CJ220" s="1">
        <f t="shared" si="1085"/>
        <v>26.696592847264895</v>
      </c>
      <c r="CK220" s="1">
        <f t="shared" si="1085"/>
        <v>25.108906166743783</v>
      </c>
      <c r="CL220" s="1">
        <f t="shared" si="1085"/>
        <v>23.514378882594123</v>
      </c>
      <c r="CM220" s="1">
        <f t="shared" si="1085"/>
        <v>21.919298888906507</v>
      </c>
      <c r="CN220" s="1">
        <f t="shared" si="1085"/>
        <v>20.330761779289936</v>
      </c>
      <c r="CO220" s="1">
        <f t="shared" si="1085"/>
        <v>18.756581601890478</v>
      </c>
      <c r="CP220" s="1">
        <f t="shared" si="1085"/>
        <v>17.205153158118065</v>
      </c>
      <c r="CQ220" s="1">
        <f t="shared" si="1085"/>
        <v>15.685269220620157</v>
      </c>
      <c r="CR220" s="1">
        <f t="shared" si="1085"/>
        <v>14.205901048414077</v>
      </c>
      <c r="CS220" s="1">
        <f t="shared" si="1085"/>
        <v>12.775954875823501</v>
      </c>
      <c r="CT220" s="1">
        <f t="shared" si="1085"/>
        <v>11.404019615500355</v>
      </c>
      <c r="CU220" s="1">
        <f t="shared" si="1085"/>
        <v>10.098121066146195</v>
      </c>
      <c r="CV220" s="1">
        <f t="shared" si="1085"/>
        <v>8.8654952929569149</v>
      </c>
      <c r="CW220" s="1">
        <f t="shared" si="1085"/>
        <v>7.712389271796166</v>
      </c>
      <c r="CX220" s="1">
        <f t="shared" si="1085"/>
        <v>6.6438919219344923</v>
      </c>
      <c r="CY220" s="1">
        <f t="shared" si="1085"/>
        <v>5.6637952538808625</v>
      </c>
      <c r="CZ220" s="1">
        <f t="shared" si="1085"/>
        <v>4.7744850417756854</v>
      </c>
      <c r="DA220" s="1">
        <f t="shared" si="1085"/>
        <v>3.9768633614595048</v>
      </c>
      <c r="DB220" s="1">
        <f t="shared" si="1085"/>
        <v>3.2703099062770078</v>
      </c>
      <c r="DC220" s="1">
        <f t="shared" si="1085"/>
        <v>2.652692350014568</v>
      </c>
      <c r="DD220" s="1">
        <f t="shared" si="1085"/>
        <v>2.120435575157702</v>
      </c>
      <c r="DE220" s="1">
        <f t="shared" si="1085"/>
        <v>1.668654659047905</v>
      </c>
      <c r="DF220" s="1">
        <f t="shared" si="1085"/>
        <v>1.2913489041678625</v>
      </c>
      <c r="DG220" s="1">
        <f t="shared" si="1085"/>
        <v>0.98164682570166761</v>
      </c>
      <c r="DH220" s="1">
        <f t="shared" si="1085"/>
        <v>0.73208670618337857</v>
      </c>
      <c r="DI220" s="1">
        <f t="shared" si="1085"/>
        <v>0.53491408972265564</v>
      </c>
      <c r="DJ220" s="1">
        <f t="shared" si="1085"/>
        <v>0.38237603880902654</v>
      </c>
      <c r="DK220" s="1">
        <f t="shared" si="1085"/>
        <v>0.26699246983552866</v>
      </c>
      <c r="DL220" s="1">
        <f t="shared" si="1085"/>
        <v>0.18178739516151182</v>
      </c>
      <c r="DM220" s="1">
        <f t="shared" si="1085"/>
        <v>0.12046714613586471</v>
      </c>
      <c r="DN220" s="1">
        <f t="shared" ref="DN220:ES220" si="1086">IF(type=1,MAX(DN47-x,(DO220*p+DO221*(1-p))*EXP(-ir*t)),MAX(x-DN47,(DO220*p+DO221*(1-p))*EXP(-ir*t)))</f>
        <v>7.7538128139370138E-2</v>
      </c>
      <c r="DO220" s="1">
        <f t="shared" si="1086"/>
        <v>4.8362680966495403E-2</v>
      </c>
      <c r="DP220" s="1">
        <f t="shared" si="1086"/>
        <v>2.9157410423859741E-2</v>
      </c>
      <c r="DQ220" s="1">
        <f t="shared" si="1086"/>
        <v>1.6943180460833328E-2</v>
      </c>
      <c r="DR220" s="1">
        <f t="shared" si="1086"/>
        <v>9.4592371527510762E-3</v>
      </c>
      <c r="DS220" s="1">
        <f t="shared" si="1086"/>
        <v>5.0553694971931257E-3</v>
      </c>
      <c r="DT220" s="1">
        <f t="shared" si="1086"/>
        <v>2.5755998052221451E-3</v>
      </c>
      <c r="DU220" s="1">
        <f t="shared" si="1086"/>
        <v>1.2449341136844534E-3</v>
      </c>
      <c r="DV220" s="1">
        <f t="shared" si="1086"/>
        <v>5.6770504623714535E-4</v>
      </c>
      <c r="DW220" s="1">
        <f t="shared" si="1086"/>
        <v>2.4262348574928243E-4</v>
      </c>
      <c r="DX220" s="1">
        <f t="shared" si="1086"/>
        <v>9.6412441274066859E-5</v>
      </c>
      <c r="DY220" s="1">
        <f t="shared" si="1086"/>
        <v>3.5279997873308729E-5</v>
      </c>
      <c r="DZ220" s="1">
        <f t="shared" si="1086"/>
        <v>1.1746375360077241E-5</v>
      </c>
      <c r="EA220" s="1">
        <f t="shared" si="1086"/>
        <v>3.5043672419567533E-6</v>
      </c>
      <c r="EB220" s="1">
        <f t="shared" si="1086"/>
        <v>9.1810389525396598E-7</v>
      </c>
      <c r="EC220" s="1">
        <f t="shared" si="1086"/>
        <v>2.0546061327399733E-7</v>
      </c>
      <c r="ED220" s="1">
        <f t="shared" si="1086"/>
        <v>3.7723844878320773E-8</v>
      </c>
      <c r="EE220" s="1">
        <f t="shared" si="1086"/>
        <v>5.3304425464312964E-9</v>
      </c>
      <c r="EF220" s="1">
        <f t="shared" si="1086"/>
        <v>5.1554930476597277E-10</v>
      </c>
      <c r="EG220" s="1">
        <f t="shared" si="1086"/>
        <v>2.5613293704775243E-11</v>
      </c>
      <c r="EH220" s="1">
        <f t="shared" si="1086"/>
        <v>0</v>
      </c>
      <c r="EI220" s="1">
        <f t="shared" si="1086"/>
        <v>0</v>
      </c>
      <c r="EJ220" s="1">
        <f t="shared" si="1086"/>
        <v>0</v>
      </c>
      <c r="EK220" s="1">
        <f t="shared" si="1086"/>
        <v>0</v>
      </c>
      <c r="EL220" s="1">
        <f t="shared" si="1086"/>
        <v>0</v>
      </c>
      <c r="EM220" s="1">
        <f t="shared" si="1086"/>
        <v>0</v>
      </c>
      <c r="EN220" s="1">
        <f t="shared" si="1086"/>
        <v>0</v>
      </c>
      <c r="EO220" s="1">
        <f t="shared" si="1086"/>
        <v>0</v>
      </c>
      <c r="EP220" s="1">
        <f t="shared" si="1086"/>
        <v>0</v>
      </c>
      <c r="EQ220" s="1">
        <f t="shared" si="1086"/>
        <v>0</v>
      </c>
      <c r="ER220" s="1">
        <f t="shared" si="1086"/>
        <v>0</v>
      </c>
      <c r="ES220" s="1">
        <f t="shared" si="1086"/>
        <v>0</v>
      </c>
      <c r="ET220" s="1">
        <f t="shared" ref="ET220:FQ220" si="1087">IF(type=1,MAX(ET47-x,(EU220*p+EU221*(1-p))*EXP(-ir*t)),MAX(x-ET47,(EU220*p+EU221*(1-p))*EXP(-ir*t)))</f>
        <v>0</v>
      </c>
      <c r="EU220" s="1">
        <f t="shared" si="1087"/>
        <v>0</v>
      </c>
      <c r="EV220" s="1">
        <f t="shared" si="1087"/>
        <v>0</v>
      </c>
      <c r="EW220" s="1">
        <f t="shared" si="1087"/>
        <v>0</v>
      </c>
      <c r="EX220" s="1">
        <f t="shared" si="1087"/>
        <v>0</v>
      </c>
      <c r="EY220" s="1">
        <f t="shared" si="1087"/>
        <v>0</v>
      </c>
      <c r="EZ220" s="1">
        <f t="shared" si="1087"/>
        <v>0</v>
      </c>
      <c r="FA220" s="1">
        <f t="shared" si="1087"/>
        <v>0</v>
      </c>
      <c r="FB220" s="1">
        <f t="shared" si="1087"/>
        <v>0</v>
      </c>
      <c r="FC220" s="1">
        <f t="shared" si="1087"/>
        <v>0</v>
      </c>
      <c r="FD220" s="1">
        <f t="shared" si="1087"/>
        <v>0</v>
      </c>
      <c r="FE220" s="1">
        <f t="shared" si="1087"/>
        <v>0</v>
      </c>
      <c r="FF220" s="1">
        <f t="shared" si="1087"/>
        <v>0</v>
      </c>
      <c r="FG220" s="1">
        <f t="shared" si="1087"/>
        <v>0</v>
      </c>
      <c r="FH220" s="1">
        <f t="shared" si="1087"/>
        <v>0</v>
      </c>
      <c r="FI220" s="1">
        <f t="shared" si="1087"/>
        <v>0</v>
      </c>
      <c r="FJ220" s="1">
        <f t="shared" si="1087"/>
        <v>0</v>
      </c>
      <c r="FK220" s="1">
        <f t="shared" si="1087"/>
        <v>0</v>
      </c>
      <c r="FL220" s="1">
        <f t="shared" si="1087"/>
        <v>0</v>
      </c>
      <c r="FM220" s="1">
        <f t="shared" si="1087"/>
        <v>0</v>
      </c>
      <c r="FN220" s="1">
        <f t="shared" si="1087"/>
        <v>0</v>
      </c>
      <c r="FO220" s="1">
        <f t="shared" si="1087"/>
        <v>0</v>
      </c>
      <c r="FP220" s="1">
        <f t="shared" si="1087"/>
        <v>0</v>
      </c>
      <c r="FQ220" s="1">
        <f t="shared" si="1087"/>
        <v>0</v>
      </c>
      <c r="FR220" s="1">
        <f t="shared" si="992"/>
        <v>0</v>
      </c>
      <c r="FS220" s="1">
        <f t="shared" si="999"/>
        <v>0</v>
      </c>
    </row>
    <row r="221" spans="3:175" x14ac:dyDescent="0.15">
      <c r="C221" s="6">
        <v>19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>
        <f t="shared" ref="W221:BB221" si="1088">IF(type=1,MAX(W48-x,(X221*p+X222*(1-p))*EXP(-ir*t)),MAX(x-W48,(X221*p+X222*(1-p))*EXP(-ir*t)))</f>
        <v>83.973694145714347</v>
      </c>
      <c r="X221" s="1">
        <f t="shared" si="1088"/>
        <v>83.633828726366175</v>
      </c>
      <c r="Y221" s="1">
        <f t="shared" si="1088"/>
        <v>83.291692165848261</v>
      </c>
      <c r="Z221" s="1">
        <f t="shared" si="1088"/>
        <v>82.940303610260301</v>
      </c>
      <c r="AA221" s="1">
        <f t="shared" si="1088"/>
        <v>82.579433133874616</v>
      </c>
      <c r="AB221" s="1">
        <f t="shared" si="1088"/>
        <v>82.208845102802499</v>
      </c>
      <c r="AC221" s="1">
        <f t="shared" si="1088"/>
        <v>81.828298033284753</v>
      </c>
      <c r="AD221" s="1">
        <f t="shared" si="1088"/>
        <v>81.437544446463903</v>
      </c>
      <c r="AE221" s="1">
        <f t="shared" si="1088"/>
        <v>81.036330719551216</v>
      </c>
      <c r="AF221" s="1">
        <f t="shared" si="1088"/>
        <v>80.624396933298755</v>
      </c>
      <c r="AG221" s="1">
        <f t="shared" si="1088"/>
        <v>80.201476715684862</v>
      </c>
      <c r="AH221" s="1">
        <f t="shared" si="1088"/>
        <v>79.767297081718922</v>
      </c>
      <c r="AI221" s="1">
        <f t="shared" si="1088"/>
        <v>79.321578269269196</v>
      </c>
      <c r="AJ221" s="1">
        <f t="shared" si="1088"/>
        <v>78.864033570814982</v>
      </c>
      <c r="AK221" s="1">
        <f t="shared" si="1088"/>
        <v>78.394369161021871</v>
      </c>
      <c r="AL221" s="1">
        <f t="shared" si="1088"/>
        <v>77.912283920036401</v>
      </c>
      <c r="AM221" s="1">
        <f t="shared" si="1088"/>
        <v>77.417469252393829</v>
      </c>
      <c r="AN221" s="1">
        <f t="shared" si="1088"/>
        <v>76.909608901430317</v>
      </c>
      <c r="AO221" s="1">
        <f t="shared" si="1088"/>
        <v>76.38837875908753</v>
      </c>
      <c r="AP221" s="1">
        <f t="shared" si="1088"/>
        <v>75.853446670995638</v>
      </c>
      <c r="AQ221" s="1">
        <f t="shared" si="1088"/>
        <v>75.275373351827085</v>
      </c>
      <c r="AR221" s="1">
        <f t="shared" si="1088"/>
        <v>74.683010590955064</v>
      </c>
      <c r="AS221" s="1">
        <f t="shared" si="1088"/>
        <v>74.076005020690531</v>
      </c>
      <c r="AT221" s="1">
        <f t="shared" si="1088"/>
        <v>73.4539945347681</v>
      </c>
      <c r="AU221" s="1">
        <f t="shared" si="1088"/>
        <v>72.81660807224614</v>
      </c>
      <c r="AV221" s="1">
        <f t="shared" si="1088"/>
        <v>72.163465396062861</v>
      </c>
      <c r="AW221" s="1">
        <f t="shared" si="1088"/>
        <v>71.494176866116234</v>
      </c>
      <c r="AX221" s="1">
        <f t="shared" si="1088"/>
        <v>70.80834320673226</v>
      </c>
      <c r="AY221" s="1">
        <f t="shared" si="1088"/>
        <v>70.105555268382901</v>
      </c>
      <c r="AZ221" s="1">
        <f t="shared" si="1088"/>
        <v>69.385393783511404</v>
      </c>
      <c r="BA221" s="1">
        <f t="shared" si="1088"/>
        <v>68.647429116319415</v>
      </c>
      <c r="BB221" s="1">
        <f t="shared" si="1088"/>
        <v>67.891221006366351</v>
      </c>
      <c r="BC221" s="1">
        <f t="shared" ref="BC221:CH221" si="1089">IF(type=1,MAX(BC48-x,(BD221*p+BD222*(1-p))*EXP(-ir*t)),MAX(x-BC48,(BD221*p+BD222*(1-p))*EXP(-ir*t)))</f>
        <v>67.116318305828173</v>
      </c>
      <c r="BD221" s="1">
        <f t="shared" si="1089"/>
        <v>66.322258710258865</v>
      </c>
      <c r="BE221" s="1">
        <f t="shared" si="1089"/>
        <v>65.508568482693505</v>
      </c>
      <c r="BF221" s="1">
        <f t="shared" si="1089"/>
        <v>64.674762170928872</v>
      </c>
      <c r="BG221" s="1">
        <f t="shared" si="1089"/>
        <v>63.820342317812361</v>
      </c>
      <c r="BH221" s="1">
        <f t="shared" si="1089"/>
        <v>62.944799164366593</v>
      </c>
      <c r="BI221" s="1">
        <f t="shared" si="1089"/>
        <v>62.047610345572537</v>
      </c>
      <c r="BJ221" s="1">
        <f t="shared" si="1089"/>
        <v>61.128240578629317</v>
      </c>
      <c r="BK221" s="1">
        <f t="shared" si="1089"/>
        <v>60.186141343505135</v>
      </c>
      <c r="BL221" s="1">
        <f t="shared" si="1089"/>
        <v>59.22075055558814</v>
      </c>
      <c r="BM221" s="1">
        <f t="shared" si="1089"/>
        <v>58.231492230242388</v>
      </c>
      <c r="BN221" s="1">
        <f t="shared" si="1089"/>
        <v>57.230938735652586</v>
      </c>
      <c r="BO221" s="1">
        <f t="shared" si="1089"/>
        <v>56.260131676273481</v>
      </c>
      <c r="BP221" s="1">
        <f t="shared" si="1089"/>
        <v>55.277218280472361</v>
      </c>
      <c r="BQ221" s="1">
        <f t="shared" si="1089"/>
        <v>54.271222206937679</v>
      </c>
      <c r="BR221" s="1">
        <f t="shared" si="1089"/>
        <v>53.240382476122846</v>
      </c>
      <c r="BS221" s="1">
        <f t="shared" si="1089"/>
        <v>52.184043022100603</v>
      </c>
      <c r="BT221" s="1">
        <f t="shared" si="1089"/>
        <v>51.101610627434624</v>
      </c>
      <c r="BU221" s="1">
        <f t="shared" si="1089"/>
        <v>49.99248845471076</v>
      </c>
      <c r="BV221" s="1">
        <f t="shared" si="1089"/>
        <v>48.856079355802997</v>
      </c>
      <c r="BW221" s="1">
        <f t="shared" si="1089"/>
        <v>47.691791642915881</v>
      </c>
      <c r="BX221" s="1">
        <f t="shared" si="1089"/>
        <v>46.499047113638916</v>
      </c>
      <c r="BY221" s="1">
        <f t="shared" si="1089"/>
        <v>45.277292028797504</v>
      </c>
      <c r="BZ221" s="1">
        <f t="shared" si="1089"/>
        <v>44.026011892618435</v>
      </c>
      <c r="CA221" s="1">
        <f t="shared" si="1089"/>
        <v>42.744751036442828</v>
      </c>
      <c r="CB221" s="1">
        <f t="shared" si="1089"/>
        <v>41.433138141404442</v>
      </c>
      <c r="CC221" s="1">
        <f t="shared" si="1089"/>
        <v>40.09091892432852</v>
      </c>
      <c r="CD221" s="1">
        <f t="shared" si="1089"/>
        <v>38.717997216104301</v>
      </c>
      <c r="CE221" s="1">
        <f t="shared" si="1089"/>
        <v>37.314485533641609</v>
      </c>
      <c r="CF221" s="1">
        <f t="shared" si="1089"/>
        <v>35.880765927216935</v>
      </c>
      <c r="CG221" s="1">
        <f t="shared" si="1089"/>
        <v>34.417561313287457</v>
      </c>
      <c r="CH221" s="1">
        <f t="shared" si="1089"/>
        <v>32.92601662424638</v>
      </c>
      <c r="CI221" s="1">
        <f t="shared" ref="CI221:DN221" si="1090">IF(type=1,MAX(CI48-x,(CJ221*p+CJ222*(1-p))*EXP(-ir*t)),MAX(x-CI48,(CJ221*p+CJ222*(1-p))*EXP(-ir*t)))</f>
        <v>31.407787888844418</v>
      </c>
      <c r="CJ221" s="1">
        <f t="shared" si="1090"/>
        <v>29.865135810567139</v>
      </c>
      <c r="CK221" s="1">
        <f t="shared" si="1090"/>
        <v>28.301018613053664</v>
      </c>
      <c r="CL221" s="1">
        <f t="shared" si="1090"/>
        <v>26.719177037489207</v>
      </c>
      <c r="CM221" s="1">
        <f t="shared" si="1090"/>
        <v>25.124202675064737</v>
      </c>
      <c r="CN221" s="1">
        <f t="shared" si="1090"/>
        <v>23.521579662937782</v>
      </c>
      <c r="CO221" s="1">
        <f t="shared" si="1090"/>
        <v>21.917689589202919</v>
      </c>
      <c r="CP221" s="1">
        <f t="shared" si="1090"/>
        <v>20.319770648244653</v>
      </c>
      <c r="CQ221" s="1">
        <f t="shared" si="1090"/>
        <v>18.735824933877005</v>
      </c>
      <c r="CR221" s="1">
        <f t="shared" si="1090"/>
        <v>17.174472245551911</v>
      </c>
      <c r="CS221" s="1">
        <f t="shared" si="1090"/>
        <v>15.644754492067811</v>
      </c>
      <c r="CT221" s="1">
        <f t="shared" si="1090"/>
        <v>14.15590081373632</v>
      </c>
      <c r="CU221" s="1">
        <f t="shared" si="1090"/>
        <v>12.717068622511416</v>
      </c>
      <c r="CV221" s="1">
        <f t="shared" si="1090"/>
        <v>11.337078482872778</v>
      </c>
      <c r="CW221" s="1">
        <f t="shared" si="1090"/>
        <v>10.024160086448573</v>
      </c>
      <c r="CX221" s="1">
        <f t="shared" si="1090"/>
        <v>8.7857223826246624</v>
      </c>
      <c r="CY221" s="1">
        <f t="shared" si="1090"/>
        <v>7.628154390246852</v>
      </c>
      <c r="CZ221" s="1">
        <f t="shared" si="1090"/>
        <v>6.5566567338289321</v>
      </c>
      <c r="DA221" s="1">
        <f t="shared" si="1090"/>
        <v>5.5751003817202944</v>
      </c>
      <c r="DB221" s="1">
        <f t="shared" si="1090"/>
        <v>4.6859103578697594</v>
      </c>
      <c r="DC221" s="1">
        <f t="shared" si="1090"/>
        <v>3.8899779862405821</v>
      </c>
      <c r="DD221" s="1">
        <f t="shared" si="1090"/>
        <v>3.1866123949257745</v>
      </c>
      <c r="DE221" s="1">
        <f t="shared" si="1090"/>
        <v>2.5735460299131314</v>
      </c>
      <c r="DF221" s="1">
        <f t="shared" si="1090"/>
        <v>2.0470066804976135</v>
      </c>
      <c r="DG221" s="1">
        <f t="shared" si="1090"/>
        <v>1.6018606739508798</v>
      </c>
      <c r="DH221" s="1">
        <f t="shared" si="1090"/>
        <v>1.2318224496033121</v>
      </c>
      <c r="DI221" s="1">
        <f t="shared" si="1090"/>
        <v>0.92971834982664259</v>
      </c>
      <c r="DJ221" s="1">
        <f t="shared" si="1090"/>
        <v>0.68778753821342009</v>
      </c>
      <c r="DK221" s="1">
        <f t="shared" si="1090"/>
        <v>0.49799936216446195</v>
      </c>
      <c r="DL221" s="1">
        <f t="shared" si="1090"/>
        <v>0.35236495200397633</v>
      </c>
      <c r="DM221" s="1">
        <f t="shared" si="1090"/>
        <v>0.24322162707349967</v>
      </c>
      <c r="DN221" s="1">
        <f t="shared" si="1090"/>
        <v>0.16347169848397697</v>
      </c>
      <c r="DO221" s="1">
        <f t="shared" ref="DO221:ET221" si="1091">IF(type=1,MAX(DO48-x,(DP221*p+DP222*(1-p))*EXP(-ir*t)),MAX(x-DO48,(DP221*p+DP222*(1-p))*EXP(-ir*t)))</f>
        <v>0.10676219265251169</v>
      </c>
      <c r="DP221" s="1">
        <f t="shared" si="1091"/>
        <v>6.7598275492611007E-2</v>
      </c>
      <c r="DQ221" s="1">
        <f t="shared" si="1091"/>
        <v>4.1389922434414146E-2</v>
      </c>
      <c r="DR221" s="1">
        <f t="shared" si="1091"/>
        <v>2.4437747347140031E-2</v>
      </c>
      <c r="DS221" s="1">
        <f t="shared" si="1091"/>
        <v>1.3869035863937467E-2</v>
      </c>
      <c r="DT221" s="1">
        <f t="shared" si="1091"/>
        <v>7.538308966729251E-3</v>
      </c>
      <c r="DU221" s="1">
        <f t="shared" si="1091"/>
        <v>3.9078804288600359E-3</v>
      </c>
      <c r="DV221" s="1">
        <f t="shared" si="1091"/>
        <v>1.9229437698158984E-3</v>
      </c>
      <c r="DW221" s="1">
        <f t="shared" si="1091"/>
        <v>8.931425646268355E-4</v>
      </c>
      <c r="DX221" s="1">
        <f t="shared" si="1091"/>
        <v>3.8898665807238968E-4</v>
      </c>
      <c r="DY221" s="1">
        <f t="shared" si="1091"/>
        <v>1.5760533643676265E-4</v>
      </c>
      <c r="DZ221" s="1">
        <f t="shared" si="1091"/>
        <v>5.8835741370143744E-5</v>
      </c>
      <c r="EA221" s="1">
        <f t="shared" si="1091"/>
        <v>1.9995748597030055E-5</v>
      </c>
      <c r="EB221" s="1">
        <f t="shared" si="1091"/>
        <v>6.0928278691292967E-6</v>
      </c>
      <c r="EC221" s="1">
        <f t="shared" si="1091"/>
        <v>1.6313228394345441E-6</v>
      </c>
      <c r="ED221" s="1">
        <f t="shared" si="1091"/>
        <v>3.7332620794890796E-7</v>
      </c>
      <c r="EE221" s="1">
        <f t="shared" si="1091"/>
        <v>7.0140900515321306E-8</v>
      </c>
      <c r="EF221" s="1">
        <f t="shared" si="1091"/>
        <v>1.0148678039776808E-8</v>
      </c>
      <c r="EG221" s="1">
        <f t="shared" si="1091"/>
        <v>1.0058085714508948E-9</v>
      </c>
      <c r="EH221" s="1">
        <f t="shared" si="1091"/>
        <v>5.1242647253207797E-11</v>
      </c>
      <c r="EI221" s="1">
        <f t="shared" si="1091"/>
        <v>0</v>
      </c>
      <c r="EJ221" s="1">
        <f t="shared" si="1091"/>
        <v>0</v>
      </c>
      <c r="EK221" s="1">
        <f t="shared" si="1091"/>
        <v>0</v>
      </c>
      <c r="EL221" s="1">
        <f t="shared" si="1091"/>
        <v>0</v>
      </c>
      <c r="EM221" s="1">
        <f t="shared" si="1091"/>
        <v>0</v>
      </c>
      <c r="EN221" s="1">
        <f t="shared" si="1091"/>
        <v>0</v>
      </c>
      <c r="EO221" s="1">
        <f t="shared" si="1091"/>
        <v>0</v>
      </c>
      <c r="EP221" s="1">
        <f t="shared" si="1091"/>
        <v>0</v>
      </c>
      <c r="EQ221" s="1">
        <f t="shared" si="1091"/>
        <v>0</v>
      </c>
      <c r="ER221" s="1">
        <f t="shared" si="1091"/>
        <v>0</v>
      </c>
      <c r="ES221" s="1">
        <f t="shared" si="1091"/>
        <v>0</v>
      </c>
      <c r="ET221" s="1">
        <f t="shared" si="1091"/>
        <v>0</v>
      </c>
      <c r="EU221" s="1">
        <f t="shared" ref="EU221:FQ221" si="1092">IF(type=1,MAX(EU48-x,(EV221*p+EV222*(1-p))*EXP(-ir*t)),MAX(x-EU48,(EV221*p+EV222*(1-p))*EXP(-ir*t)))</f>
        <v>0</v>
      </c>
      <c r="EV221" s="1">
        <f t="shared" si="1092"/>
        <v>0</v>
      </c>
      <c r="EW221" s="1">
        <f t="shared" si="1092"/>
        <v>0</v>
      </c>
      <c r="EX221" s="1">
        <f t="shared" si="1092"/>
        <v>0</v>
      </c>
      <c r="EY221" s="1">
        <f t="shared" si="1092"/>
        <v>0</v>
      </c>
      <c r="EZ221" s="1">
        <f t="shared" si="1092"/>
        <v>0</v>
      </c>
      <c r="FA221" s="1">
        <f t="shared" si="1092"/>
        <v>0</v>
      </c>
      <c r="FB221" s="1">
        <f t="shared" si="1092"/>
        <v>0</v>
      </c>
      <c r="FC221" s="1">
        <f t="shared" si="1092"/>
        <v>0</v>
      </c>
      <c r="FD221" s="1">
        <f t="shared" si="1092"/>
        <v>0</v>
      </c>
      <c r="FE221" s="1">
        <f t="shared" si="1092"/>
        <v>0</v>
      </c>
      <c r="FF221" s="1">
        <f t="shared" si="1092"/>
        <v>0</v>
      </c>
      <c r="FG221" s="1">
        <f t="shared" si="1092"/>
        <v>0</v>
      </c>
      <c r="FH221" s="1">
        <f t="shared" si="1092"/>
        <v>0</v>
      </c>
      <c r="FI221" s="1">
        <f t="shared" si="1092"/>
        <v>0</v>
      </c>
      <c r="FJ221" s="1">
        <f t="shared" si="1092"/>
        <v>0</v>
      </c>
      <c r="FK221" s="1">
        <f t="shared" si="1092"/>
        <v>0</v>
      </c>
      <c r="FL221" s="1">
        <f t="shared" si="1092"/>
        <v>0</v>
      </c>
      <c r="FM221" s="1">
        <f t="shared" si="1092"/>
        <v>0</v>
      </c>
      <c r="FN221" s="1">
        <f t="shared" si="1092"/>
        <v>0</v>
      </c>
      <c r="FO221" s="1">
        <f t="shared" si="1092"/>
        <v>0</v>
      </c>
      <c r="FP221" s="1">
        <f t="shared" si="1092"/>
        <v>0</v>
      </c>
      <c r="FQ221" s="1">
        <f t="shared" si="1092"/>
        <v>0</v>
      </c>
      <c r="FR221" s="1">
        <f t="shared" si="992"/>
        <v>0</v>
      </c>
      <c r="FS221" s="1">
        <f t="shared" si="999"/>
        <v>0</v>
      </c>
    </row>
    <row r="222" spans="3:175" x14ac:dyDescent="0.15">
      <c r="C222" s="6">
        <v>20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ref="X222:BC222" si="1093">IF(type=1,MAX(X49-x,(Y222*p+Y223*(1-p))*EXP(-ir*t)),MAX(x-X49,(Y222*p+Y223*(1-p))*EXP(-ir*t)))</f>
        <v>84.352694850210398</v>
      </c>
      <c r="Y222" s="1">
        <f t="shared" si="1093"/>
        <v>84.028404704839815</v>
      </c>
      <c r="Z222" s="1">
        <f t="shared" si="1093"/>
        <v>83.69530561564757</v>
      </c>
      <c r="AA222" s="1">
        <f t="shared" si="1093"/>
        <v>83.353178656000637</v>
      </c>
      <c r="AB222" s="1">
        <f t="shared" si="1093"/>
        <v>83.001799464166083</v>
      </c>
      <c r="AC222" s="1">
        <f t="shared" si="1093"/>
        <v>82.64093810838051</v>
      </c>
      <c r="AD222" s="1">
        <f t="shared" si="1093"/>
        <v>82.270358948569708</v>
      </c>
      <c r="AE222" s="1">
        <f t="shared" si="1093"/>
        <v>81.889820494635245</v>
      </c>
      <c r="AF222" s="1">
        <f t="shared" si="1093"/>
        <v>81.499075261223041</v>
      </c>
      <c r="AG222" s="1">
        <f t="shared" si="1093"/>
        <v>81.097869618886421</v>
      </c>
      <c r="AH222" s="1">
        <f t="shared" si="1093"/>
        <v>80.685943641554189</v>
      </c>
      <c r="AI222" s="1">
        <f t="shared" si="1093"/>
        <v>80.26303095021197</v>
      </c>
      <c r="AJ222" s="1">
        <f t="shared" si="1093"/>
        <v>79.828858552702769</v>
      </c>
      <c r="AK222" s="1">
        <f t="shared" si="1093"/>
        <v>79.383146679550549</v>
      </c>
      <c r="AL222" s="1">
        <f t="shared" si="1093"/>
        <v>78.925608615707901</v>
      </c>
      <c r="AM222" s="1">
        <f t="shared" si="1093"/>
        <v>78.455950528126834</v>
      </c>
      <c r="AN222" s="1">
        <f t="shared" si="1093"/>
        <v>77.973871289048716</v>
      </c>
      <c r="AO222" s="1">
        <f t="shared" si="1093"/>
        <v>77.479062294907408</v>
      </c>
      <c r="AP222" s="1">
        <f t="shared" si="1093"/>
        <v>76.971207280736422</v>
      </c>
      <c r="AQ222" s="1">
        <f t="shared" si="1093"/>
        <v>76.42077552975276</v>
      </c>
      <c r="AR222" s="1">
        <f t="shared" si="1093"/>
        <v>75.856737896930838</v>
      </c>
      <c r="AS222" s="1">
        <f t="shared" si="1093"/>
        <v>75.27875791861851</v>
      </c>
      <c r="AT222" s="1">
        <f t="shared" si="1093"/>
        <v>74.68649081061433</v>
      </c>
      <c r="AU222" s="1">
        <f t="shared" si="1093"/>
        <v>74.079583262405095</v>
      </c>
      <c r="AV222" s="1">
        <f t="shared" si="1093"/>
        <v>73.457673226315222</v>
      </c>
      <c r="AW222" s="1">
        <f t="shared" si="1093"/>
        <v>72.820389701441755</v>
      </c>
      <c r="AX222" s="1">
        <f t="shared" si="1093"/>
        <v>72.167352512246367</v>
      </c>
      <c r="AY222" s="1">
        <f t="shared" si="1093"/>
        <v>71.498172081671825</v>
      </c>
      <c r="AZ222" s="1">
        <f t="shared" si="1093"/>
        <v>70.812449198648082</v>
      </c>
      <c r="BA222" s="1">
        <f t="shared" si="1093"/>
        <v>70.109774779848607</v>
      </c>
      <c r="BB222" s="1">
        <f t="shared" si="1093"/>
        <v>69.389729625555333</v>
      </c>
      <c r="BC222" s="1">
        <f t="shared" si="1093"/>
        <v>68.651884169486152</v>
      </c>
      <c r="BD222" s="1">
        <f t="shared" ref="BD222:CI222" si="1094">IF(type=1,MAX(BD49-x,(BE222*p+BE223*(1-p))*EXP(-ir*t)),MAX(x-BD49,(BE222*p+BE223*(1-p))*EXP(-ir*t)))</f>
        <v>67.895798222435843</v>
      </c>
      <c r="BE222" s="1">
        <f t="shared" si="1094"/>
        <v>67.121020709577394</v>
      </c>
      <c r="BF222" s="1">
        <f t="shared" si="1094"/>
        <v>66.327089401266875</v>
      </c>
      <c r="BG222" s="1">
        <f t="shared" si="1094"/>
        <v>65.513530637191352</v>
      </c>
      <c r="BH222" s="1">
        <f t="shared" si="1094"/>
        <v>64.679859043695117</v>
      </c>
      <c r="BI222" s="1">
        <f t="shared" si="1094"/>
        <v>63.825577244115529</v>
      </c>
      <c r="BJ222" s="1">
        <f t="shared" si="1094"/>
        <v>62.950175561955646</v>
      </c>
      <c r="BK222" s="1">
        <f t="shared" si="1094"/>
        <v>62.053131716716528</v>
      </c>
      <c r="BL222" s="1">
        <f t="shared" si="1094"/>
        <v>61.133910512207599</v>
      </c>
      <c r="BM222" s="1">
        <f t="shared" si="1094"/>
        <v>60.19196351714907</v>
      </c>
      <c r="BN222" s="1">
        <f t="shared" si="1094"/>
        <v>59.226728737876016</v>
      </c>
      <c r="BO222" s="1">
        <f t="shared" si="1094"/>
        <v>58.237630282948388</v>
      </c>
      <c r="BP222" s="1">
        <f t="shared" si="1094"/>
        <v>57.278320852271975</v>
      </c>
      <c r="BQ222" s="1">
        <f t="shared" si="1094"/>
        <v>56.317873835666354</v>
      </c>
      <c r="BR222" s="1">
        <f t="shared" si="1094"/>
        <v>55.336090647756805</v>
      </c>
      <c r="BS222" s="1">
        <f t="shared" si="1094"/>
        <v>54.330104291222014</v>
      </c>
      <c r="BT222" s="1">
        <f t="shared" si="1094"/>
        <v>53.299195440282531</v>
      </c>
      <c r="BU222" s="1">
        <f t="shared" si="1094"/>
        <v>52.242774125525408</v>
      </c>
      <c r="BV222" s="1">
        <f t="shared" si="1094"/>
        <v>51.160243446024097</v>
      </c>
      <c r="BW222" s="1">
        <f t="shared" si="1094"/>
        <v>50.05100041890298</v>
      </c>
      <c r="BX222" s="1">
        <f t="shared" si="1094"/>
        <v>48.914439499986237</v>
      </c>
      <c r="BY222" s="1">
        <f t="shared" si="1094"/>
        <v>47.749957661087599</v>
      </c>
      <c r="BZ222" s="1">
        <f t="shared" si="1094"/>
        <v>46.556961572429991</v>
      </c>
      <c r="CA222" s="1">
        <f t="shared" si="1094"/>
        <v>45.33487758853078</v>
      </c>
      <c r="CB222" s="1">
        <f t="shared" si="1094"/>
        <v>44.083165405228726</v>
      </c>
      <c r="CC222" s="1">
        <f t="shared" si="1094"/>
        <v>42.801336435144705</v>
      </c>
      <c r="CD222" s="1">
        <f t="shared" si="1094"/>
        <v>41.488978121601342</v>
      </c>
      <c r="CE222" s="1">
        <f t="shared" si="1094"/>
        <v>40.145785549168117</v>
      </c>
      <c r="CF222" s="1">
        <f t="shared" si="1094"/>
        <v>38.771601771937618</v>
      </c>
      <c r="CG222" s="1">
        <f t="shared" si="1094"/>
        <v>37.366468213555798</v>
      </c>
      <c r="CH222" s="1">
        <f t="shared" si="1094"/>
        <v>35.930686227821134</v>
      </c>
      <c r="CI222" s="1">
        <f t="shared" si="1094"/>
        <v>34.464890368655702</v>
      </c>
      <c r="CJ222" s="1">
        <f t="shared" ref="CJ222:DO222" si="1095">IF(type=1,MAX(CJ49-x,(CK222*p+CK223*(1-p))*EXP(-ir*t)),MAX(x-CJ49,(CK222*p+CK223*(1-p))*EXP(-ir*t)))</f>
        <v>32.970133028425352</v>
      </c>
      <c r="CK222" s="1">
        <f t="shared" si="1095"/>
        <v>31.44797880795041</v>
      </c>
      <c r="CL222" s="1">
        <f t="shared" si="1095"/>
        <v>29.900605268165759</v>
      </c>
      <c r="CM222" s="1">
        <f t="shared" si="1095"/>
        <v>28.330904645740628</v>
      </c>
      <c r="CN222" s="1">
        <f t="shared" si="1095"/>
        <v>26.742578864882418</v>
      </c>
      <c r="CO222" s="1">
        <f t="shared" si="1095"/>
        <v>25.140218050431653</v>
      </c>
      <c r="CP222" s="1">
        <f t="shared" si="1095"/>
        <v>23.529351185525591</v>
      </c>
      <c r="CQ222" s="1">
        <f t="shared" si="1095"/>
        <v>21.916457103554272</v>
      </c>
      <c r="CR222" s="1">
        <f t="shared" si="1095"/>
        <v>20.308925210103016</v>
      </c>
      <c r="CS222" s="1">
        <f t="shared" si="1095"/>
        <v>18.714958599995324</v>
      </c>
      <c r="CT222" s="1">
        <f t="shared" si="1095"/>
        <v>17.143417619902188</v>
      </c>
      <c r="CU222" s="1">
        <f t="shared" si="1095"/>
        <v>15.603608925275001</v>
      </c>
      <c r="CV222" s="1">
        <f t="shared" si="1095"/>
        <v>14.105032517349633</v>
      </c>
      <c r="CW222" s="1">
        <f t="shared" si="1095"/>
        <v>12.657105364057442</v>
      </c>
      <c r="CX222" s="1">
        <f t="shared" si="1095"/>
        <v>11.268883059384677</v>
      </c>
      <c r="CY222" s="1">
        <f t="shared" si="1095"/>
        <v>9.9487991287577611</v>
      </c>
      <c r="CZ222" s="1">
        <f t="shared" si="1095"/>
        <v>8.7044349913462806</v>
      </c>
      <c r="DA222" s="1">
        <f t="shared" si="1095"/>
        <v>7.5423241886826364</v>
      </c>
      <c r="DB222" s="1">
        <f t="shared" si="1095"/>
        <v>6.4677860606605746</v>
      </c>
      <c r="DC222" s="1">
        <f t="shared" si="1095"/>
        <v>5.4847808517337011</v>
      </c>
      <c r="DD222" s="1">
        <f t="shared" si="1095"/>
        <v>4.5957826406063758</v>
      </c>
      <c r="DE222" s="1">
        <f t="shared" si="1095"/>
        <v>3.801676804291823</v>
      </c>
      <c r="DF222" s="1">
        <f t="shared" si="1095"/>
        <v>3.1016990236869924</v>
      </c>
      <c r="DG222" s="1">
        <f t="shared" si="1095"/>
        <v>2.4934361848885982</v>
      </c>
      <c r="DH222" s="1">
        <f t="shared" si="1095"/>
        <v>1.9729032842349445</v>
      </c>
      <c r="DI222" s="1">
        <f t="shared" si="1095"/>
        <v>1.534698916892814</v>
      </c>
      <c r="DJ222" s="1">
        <f t="shared" si="1095"/>
        <v>1.172232106043384</v>
      </c>
      <c r="DK222" s="1">
        <f t="shared" si="1095"/>
        <v>0.87800696533303202</v>
      </c>
      <c r="DL222" s="1">
        <f t="shared" si="1095"/>
        <v>0.64394602392327716</v>
      </c>
      <c r="DM222" s="1">
        <f t="shared" si="1095"/>
        <v>0.46172921400348926</v>
      </c>
      <c r="DN222" s="1">
        <f t="shared" si="1095"/>
        <v>0.32312405855272874</v>
      </c>
      <c r="DO222" s="1">
        <f t="shared" si="1095"/>
        <v>0.22028370303935912</v>
      </c>
      <c r="DP222" s="1">
        <f t="shared" ref="DP222:EU222" si="1096">IF(type=1,MAX(DP49-x,(DQ222*p+DQ223*(1-p))*EXP(-ir*t)),MAX(x-DP49,(DQ222*p+DQ223*(1-p))*EXP(-ir*t)))</f>
        <v>0.14599305099312396</v>
      </c>
      <c r="DQ222" s="1">
        <f t="shared" si="1096"/>
        <v>9.3849013483742624E-2</v>
      </c>
      <c r="DR222" s="1">
        <f t="shared" si="1096"/>
        <v>5.8368049501583801E-2</v>
      </c>
      <c r="DS222" s="1">
        <f t="shared" si="1096"/>
        <v>3.5021781592274565E-2</v>
      </c>
      <c r="DT222" s="1">
        <f t="shared" si="1096"/>
        <v>2.0208458813680736E-2</v>
      </c>
      <c r="DU222" s="1">
        <f t="shared" si="1096"/>
        <v>1.1173464115117267E-2</v>
      </c>
      <c r="DV222" s="1">
        <f t="shared" si="1096"/>
        <v>5.8952673760023109E-3</v>
      </c>
      <c r="DW222" s="1">
        <f t="shared" si="1096"/>
        <v>2.9539506839099151E-3</v>
      </c>
      <c r="DX222" s="1">
        <f t="shared" si="1096"/>
        <v>1.3978584823269359E-3</v>
      </c>
      <c r="DY222" s="1">
        <f t="shared" si="1096"/>
        <v>6.2061187902785525E-4</v>
      </c>
      <c r="DZ222" s="1">
        <f t="shared" si="1096"/>
        <v>2.5647375194763627E-4</v>
      </c>
      <c r="EA222" s="1">
        <f t="shared" si="1096"/>
        <v>9.7712624861755304E-5</v>
      </c>
      <c r="EB222" s="1">
        <f t="shared" si="1096"/>
        <v>3.3911206900143923E-5</v>
      </c>
      <c r="EC222" s="1">
        <f t="shared" si="1096"/>
        <v>1.0558153175284271E-5</v>
      </c>
      <c r="ED222" s="1">
        <f t="shared" si="1096"/>
        <v>2.8903423299892983E-6</v>
      </c>
      <c r="EE222" s="1">
        <f t="shared" si="1096"/>
        <v>6.7674559541148038E-7</v>
      </c>
      <c r="EF222" s="1">
        <f t="shared" si="1096"/>
        <v>1.3017710218031493E-7</v>
      </c>
      <c r="EG222" s="1">
        <f t="shared" si="1096"/>
        <v>1.9297910851471436E-8</v>
      </c>
      <c r="EH222" s="1">
        <f t="shared" si="1096"/>
        <v>1.9610051497375432E-9</v>
      </c>
      <c r="EI222" s="1">
        <f t="shared" si="1096"/>
        <v>1.0251742426344562E-10</v>
      </c>
      <c r="EJ222" s="1">
        <f t="shared" si="1096"/>
        <v>0</v>
      </c>
      <c r="EK222" s="1">
        <f t="shared" si="1096"/>
        <v>0</v>
      </c>
      <c r="EL222" s="1">
        <f t="shared" si="1096"/>
        <v>0</v>
      </c>
      <c r="EM222" s="1">
        <f t="shared" si="1096"/>
        <v>0</v>
      </c>
      <c r="EN222" s="1">
        <f t="shared" si="1096"/>
        <v>0</v>
      </c>
      <c r="EO222" s="1">
        <f t="shared" si="1096"/>
        <v>0</v>
      </c>
      <c r="EP222" s="1">
        <f t="shared" si="1096"/>
        <v>0</v>
      </c>
      <c r="EQ222" s="1">
        <f t="shared" si="1096"/>
        <v>0</v>
      </c>
      <c r="ER222" s="1">
        <f t="shared" si="1096"/>
        <v>0</v>
      </c>
      <c r="ES222" s="1">
        <f t="shared" si="1096"/>
        <v>0</v>
      </c>
      <c r="ET222" s="1">
        <f t="shared" si="1096"/>
        <v>0</v>
      </c>
      <c r="EU222" s="1">
        <f t="shared" si="1096"/>
        <v>0</v>
      </c>
      <c r="EV222" s="1">
        <f t="shared" ref="EV222:FQ222" si="1097">IF(type=1,MAX(EV49-x,(EW222*p+EW223*(1-p))*EXP(-ir*t)),MAX(x-EV49,(EW222*p+EW223*(1-p))*EXP(-ir*t)))</f>
        <v>0</v>
      </c>
      <c r="EW222" s="1">
        <f t="shared" si="1097"/>
        <v>0</v>
      </c>
      <c r="EX222" s="1">
        <f t="shared" si="1097"/>
        <v>0</v>
      </c>
      <c r="EY222" s="1">
        <f t="shared" si="1097"/>
        <v>0</v>
      </c>
      <c r="EZ222" s="1">
        <f t="shared" si="1097"/>
        <v>0</v>
      </c>
      <c r="FA222" s="1">
        <f t="shared" si="1097"/>
        <v>0</v>
      </c>
      <c r="FB222" s="1">
        <f t="shared" si="1097"/>
        <v>0</v>
      </c>
      <c r="FC222" s="1">
        <f t="shared" si="1097"/>
        <v>0</v>
      </c>
      <c r="FD222" s="1">
        <f t="shared" si="1097"/>
        <v>0</v>
      </c>
      <c r="FE222" s="1">
        <f t="shared" si="1097"/>
        <v>0</v>
      </c>
      <c r="FF222" s="1">
        <f t="shared" si="1097"/>
        <v>0</v>
      </c>
      <c r="FG222" s="1">
        <f t="shared" si="1097"/>
        <v>0</v>
      </c>
      <c r="FH222" s="1">
        <f t="shared" si="1097"/>
        <v>0</v>
      </c>
      <c r="FI222" s="1">
        <f t="shared" si="1097"/>
        <v>0</v>
      </c>
      <c r="FJ222" s="1">
        <f t="shared" si="1097"/>
        <v>0</v>
      </c>
      <c r="FK222" s="1">
        <f t="shared" si="1097"/>
        <v>0</v>
      </c>
      <c r="FL222" s="1">
        <f t="shared" si="1097"/>
        <v>0</v>
      </c>
      <c r="FM222" s="1">
        <f t="shared" si="1097"/>
        <v>0</v>
      </c>
      <c r="FN222" s="1">
        <f t="shared" si="1097"/>
        <v>0</v>
      </c>
      <c r="FO222" s="1">
        <f t="shared" si="1097"/>
        <v>0</v>
      </c>
      <c r="FP222" s="1">
        <f t="shared" si="1097"/>
        <v>0</v>
      </c>
      <c r="FQ222" s="1">
        <f t="shared" si="1097"/>
        <v>0</v>
      </c>
      <c r="FR222" s="1">
        <f t="shared" si="992"/>
        <v>0</v>
      </c>
      <c r="FS222" s="1">
        <f t="shared" si="999"/>
        <v>0</v>
      </c>
    </row>
    <row r="223" spans="3:175" x14ac:dyDescent="0.15">
      <c r="C223" s="6">
        <v>21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>
        <f t="shared" ref="Y223:BD223" si="1098">IF(type=1,MAX(Y50-x,(Z223*p+Z224*(1-p))*EXP(-ir*t)),MAX(x-Y50,(Z223*p+Z224*(1-p))*EXP(-ir*t)))</f>
        <v>84.729875151254902</v>
      </c>
      <c r="Z223" s="1">
        <f t="shared" si="1098"/>
        <v>84.414190615878823</v>
      </c>
      <c r="AA223" s="1">
        <f t="shared" si="1098"/>
        <v>84.089910540000304</v>
      </c>
      <c r="AB223" s="1">
        <f t="shared" si="1098"/>
        <v>83.756821294816461</v>
      </c>
      <c r="AC223" s="1">
        <f t="shared" si="1098"/>
        <v>83.414703947947359</v>
      </c>
      <c r="AD223" s="1">
        <f t="shared" si="1098"/>
        <v>83.063334131770489</v>
      </c>
      <c r="AE223" s="1">
        <f t="shared" si="1098"/>
        <v>82.702481908486646</v>
      </c>
      <c r="AF223" s="1">
        <f t="shared" si="1098"/>
        <v>82.331911631835851</v>
      </c>
      <c r="AG223" s="1">
        <f t="shared" si="1098"/>
        <v>81.951381805380294</v>
      </c>
      <c r="AH223" s="1">
        <f t="shared" si="1098"/>
        <v>81.560644937269132</v>
      </c>
      <c r="AI223" s="1">
        <f t="shared" si="1098"/>
        <v>81.159447391397578</v>
      </c>
      <c r="AJ223" s="1">
        <f t="shared" si="1098"/>
        <v>80.74752923487101</v>
      </c>
      <c r="AK223" s="1">
        <f t="shared" si="1098"/>
        <v>80.324624081682117</v>
      </c>
      <c r="AL223" s="1">
        <f t="shared" si="1098"/>
        <v>79.890458932507372</v>
      </c>
      <c r="AM223" s="1">
        <f t="shared" si="1098"/>
        <v>79.444754010526225</v>
      </c>
      <c r="AN223" s="1">
        <f t="shared" si="1098"/>
        <v>78.987222593164404</v>
      </c>
      <c r="AO223" s="1">
        <f t="shared" si="1098"/>
        <v>78.517570839660067</v>
      </c>
      <c r="AP223" s="1">
        <f t="shared" si="1098"/>
        <v>78.035497614349282</v>
      </c>
      <c r="AQ223" s="1">
        <f t="shared" si="1098"/>
        <v>77.511385142796925</v>
      </c>
      <c r="AR223" s="1">
        <f t="shared" si="1098"/>
        <v>76.974317649841566</v>
      </c>
      <c r="AS223" s="1">
        <f t="shared" si="1098"/>
        <v>76.423974767230177</v>
      </c>
      <c r="AT223" s="1">
        <f t="shared" si="1098"/>
        <v>75.860028204190201</v>
      </c>
      <c r="AU223" s="1">
        <f t="shared" si="1098"/>
        <v>75.282141551510264</v>
      </c>
      <c r="AV223" s="1">
        <f t="shared" si="1098"/>
        <v>74.689970080775907</v>
      </c>
      <c r="AW223" s="1">
        <f t="shared" si="1098"/>
        <v>74.083160538640584</v>
      </c>
      <c r="AX223" s="1">
        <f t="shared" si="1098"/>
        <v>73.461350936009012</v>
      </c>
      <c r="AY223" s="1">
        <f t="shared" si="1098"/>
        <v>72.824170332007256</v>
      </c>
      <c r="AZ223" s="1">
        <f t="shared" si="1098"/>
        <v>72.171238612610381</v>
      </c>
      <c r="BA223" s="1">
        <f t="shared" si="1098"/>
        <v>71.502166263795871</v>
      </c>
      <c r="BB223" s="1">
        <f t="shared" si="1098"/>
        <v>70.816554139087089</v>
      </c>
      <c r="BC223" s="1">
        <f t="shared" si="1098"/>
        <v>70.113993221348366</v>
      </c>
      <c r="BD223" s="1">
        <f t="shared" si="1098"/>
        <v>69.394064378689279</v>
      </c>
      <c r="BE223" s="1">
        <f t="shared" ref="BE223:CJ223" si="1099">IF(type=1,MAX(BE50-x,(BF223*p+BF224*(1-p))*EXP(-ir*t)),MAX(x-BE50,(BF223*p+BF224*(1-p))*EXP(-ir*t)))</f>
        <v>68.656338114332783</v>
      </c>
      <c r="BF223" s="1">
        <f t="shared" si="1099"/>
        <v>67.900374310297465</v>
      </c>
      <c r="BG223" s="1">
        <f t="shared" si="1099"/>
        <v>67.125721964741487</v>
      </c>
      <c r="BH223" s="1">
        <f t="shared" si="1099"/>
        <v>66.331918922810956</v>
      </c>
      <c r="BI223" s="1">
        <f t="shared" si="1099"/>
        <v>65.518491600832519</v>
      </c>
      <c r="BJ223" s="1">
        <f t="shared" si="1099"/>
        <v>64.684954703685264</v>
      </c>
      <c r="BK223" s="1">
        <f t="shared" si="1099"/>
        <v>63.830810935183479</v>
      </c>
      <c r="BL223" s="1">
        <f t="shared" si="1099"/>
        <v>62.955550701297319</v>
      </c>
      <c r="BM223" s="1">
        <f t="shared" si="1099"/>
        <v>62.058651806034277</v>
      </c>
      <c r="BN223" s="1">
        <f t="shared" si="1099"/>
        <v>61.139579139800013</v>
      </c>
      <c r="BO223" s="1">
        <f t="shared" si="1099"/>
        <v>60.197784360052459</v>
      </c>
      <c r="BP223" s="1">
        <f t="shared" si="1099"/>
        <v>59.23270556405884</v>
      </c>
      <c r="BQ223" s="1">
        <f t="shared" si="1099"/>
        <v>58.274682065952106</v>
      </c>
      <c r="BR223" s="1">
        <f t="shared" si="1099"/>
        <v>57.334969008802702</v>
      </c>
      <c r="BS223" s="1">
        <f t="shared" si="1099"/>
        <v>56.376773399634295</v>
      </c>
      <c r="BT223" s="1">
        <f t="shared" si="1099"/>
        <v>55.395078771941854</v>
      </c>
      <c r="BU223" s="1">
        <f t="shared" si="1099"/>
        <v>54.389035992553481</v>
      </c>
      <c r="BV223" s="1">
        <f t="shared" si="1099"/>
        <v>53.358061653651916</v>
      </c>
      <c r="BW223" s="1">
        <f t="shared" si="1099"/>
        <v>52.301564561995619</v>
      </c>
      <c r="BX223" s="1">
        <f t="shared" si="1099"/>
        <v>51.218943917931625</v>
      </c>
      <c r="BY223" s="1">
        <f t="shared" si="1099"/>
        <v>50.109591281611074</v>
      </c>
      <c r="BZ223" s="1">
        <f t="shared" si="1099"/>
        <v>48.972893548332571</v>
      </c>
      <c r="CA223" s="1">
        <f t="shared" si="1099"/>
        <v>47.808237331999699</v>
      </c>
      <c r="CB223" s="1">
        <f t="shared" si="1099"/>
        <v>46.615015286125796</v>
      </c>
      <c r="CC223" s="1">
        <f t="shared" si="1099"/>
        <v>45.392635050990279</v>
      </c>
      <c r="CD223" s="1">
        <f t="shared" si="1099"/>
        <v>44.140531702162114</v>
      </c>
      <c r="CE223" s="1">
        <f t="shared" si="1099"/>
        <v>42.858184783039071</v>
      </c>
      <c r="CF223" s="1">
        <f t="shared" si="1099"/>
        <v>41.545141217481849</v>
      </c>
      <c r="CG223" s="1">
        <f t="shared" si="1099"/>
        <v>40.20104559162273</v>
      </c>
      <c r="CH223" s="1">
        <f t="shared" si="1099"/>
        <v>38.825679424928232</v>
      </c>
      <c r="CI223" s="1">
        <f t="shared" si="1099"/>
        <v>37.419011060025703</v>
      </c>
      <c r="CJ223" s="1">
        <f t="shared" si="1099"/>
        <v>35.981257610266418</v>
      </c>
      <c r="CK223" s="1">
        <f t="shared" ref="CK223:DP223" si="1100">IF(type=1,MAX(CK50-x,(CL223*p+CL224*(1-p))*EXP(-ir*t)),MAX(x-CK50,(CL223*p+CL224*(1-p))*EXP(-ir*t)))</f>
        <v>34.512959919424439</v>
      </c>
      <c r="CL223" s="1">
        <f t="shared" si="1100"/>
        <v>33.015070609229092</v>
      </c>
      <c r="CM223" s="1">
        <f t="shared" si="1100"/>
        <v>31.489053930237819</v>
      </c>
      <c r="CN223" s="1">
        <f t="shared" si="1100"/>
        <v>29.936994245048933</v>
      </c>
      <c r="CO223" s="1">
        <f t="shared" si="1100"/>
        <v>28.361707598387778</v>
      </c>
      <c r="CP223" s="1">
        <f t="shared" si="1100"/>
        <v>26.766848134861696</v>
      </c>
      <c r="CQ223" s="1">
        <f t="shared" si="1100"/>
        <v>25.15699845409419</v>
      </c>
      <c r="CR223" s="1">
        <f t="shared" si="1100"/>
        <v>23.53773087958659</v>
      </c>
      <c r="CS223" s="1">
        <f t="shared" si="1100"/>
        <v>21.915625760932329</v>
      </c>
      <c r="CT223" s="1">
        <f t="shared" si="1100"/>
        <v>20.298234084546696</v>
      </c>
      <c r="CU223" s="1">
        <f t="shared" si="1100"/>
        <v>18.69397544386436</v>
      </c>
      <c r="CV223" s="1">
        <f t="shared" si="1100"/>
        <v>17.111968983937292</v>
      </c>
      <c r="CW223" s="1">
        <f t="shared" si="1100"/>
        <v>15.561803695921075</v>
      </c>
      <c r="CX223" s="1">
        <f t="shared" si="1100"/>
        <v>14.053263826244494</v>
      </c>
      <c r="CY223" s="1">
        <f t="shared" si="1100"/>
        <v>12.596032715420129</v>
      </c>
      <c r="CZ223" s="1">
        <f t="shared" si="1100"/>
        <v>11.199401283053264</v>
      </c>
      <c r="DA223" s="1">
        <f t="shared" si="1100"/>
        <v>9.8720035795917997</v>
      </c>
      <c r="DB223" s="1">
        <f t="shared" si="1100"/>
        <v>8.621591444816028</v>
      </c>
      <c r="DC223" s="1">
        <f t="shared" si="1100"/>
        <v>7.4548466493500181</v>
      </c>
      <c r="DD223" s="1">
        <f t="shared" si="1100"/>
        <v>6.3772180865175976</v>
      </c>
      <c r="DE223" s="1">
        <f t="shared" si="1100"/>
        <v>5.3927700879914067</v>
      </c>
      <c r="DF223" s="1">
        <f t="shared" si="1100"/>
        <v>4.5040382820429983</v>
      </c>
      <c r="DG223" s="1">
        <f t="shared" si="1100"/>
        <v>3.7119066651322701</v>
      </c>
      <c r="DH223" s="1">
        <f t="shared" si="1100"/>
        <v>3.0155325000628648</v>
      </c>
      <c r="DI223" s="1">
        <f t="shared" si="1100"/>
        <v>2.4123446856993165</v>
      </c>
      <c r="DJ223" s="1">
        <f t="shared" si="1100"/>
        <v>1.8981280024481222</v>
      </c>
      <c r="DK223" s="1">
        <f t="shared" si="1100"/>
        <v>1.4671922504034085</v>
      </c>
      <c r="DL223" s="1">
        <f t="shared" si="1100"/>
        <v>1.1126184276853803</v>
      </c>
      <c r="DM223" s="1">
        <f t="shared" si="1100"/>
        <v>0.82656659575620095</v>
      </c>
      <c r="DN223" s="1">
        <f t="shared" si="1100"/>
        <v>0.60062387923281935</v>
      </c>
      <c r="DO223" s="1">
        <f t="shared" si="1100"/>
        <v>0.42616701674274304</v>
      </c>
      <c r="DP223" s="1">
        <f t="shared" si="1100"/>
        <v>0.29471247562065084</v>
      </c>
      <c r="DQ223" s="1">
        <f t="shared" ref="DQ223:EV223" si="1101">IF(type=1,MAX(DQ50-x,(DR223*p+DR224*(1-p))*EXP(-ir*t)),MAX(x-DQ50,(DR223*p+DR224*(1-p))*EXP(-ir*t)))</f>
        <v>0.19822862790392035</v>
      </c>
      <c r="DR223" s="1">
        <f t="shared" si="1101"/>
        <v>0.12938882192773887</v>
      </c>
      <c r="DS223" s="1">
        <f t="shared" si="1101"/>
        <v>8.1750914880956121E-2</v>
      </c>
      <c r="DT223" s="1">
        <f t="shared" si="1101"/>
        <v>4.9857063449753568E-2</v>
      </c>
      <c r="DU223" s="1">
        <f t="shared" si="1101"/>
        <v>2.9256124459325183E-2</v>
      </c>
      <c r="DV223" s="1">
        <f t="shared" si="1101"/>
        <v>1.6458666750813415E-2</v>
      </c>
      <c r="DW223" s="1">
        <f t="shared" si="1101"/>
        <v>8.840280471746181E-3</v>
      </c>
      <c r="DX223" s="1">
        <f t="shared" si="1101"/>
        <v>4.5118950481511533E-3</v>
      </c>
      <c r="DY223" s="1">
        <f t="shared" si="1101"/>
        <v>2.1759815597312201E-3</v>
      </c>
      <c r="DZ223" s="1">
        <f t="shared" si="1101"/>
        <v>9.8513913723130802E-4</v>
      </c>
      <c r="EA223" s="1">
        <f t="shared" si="1101"/>
        <v>4.1539569116513759E-4</v>
      </c>
      <c r="EB223" s="1">
        <f t="shared" si="1101"/>
        <v>1.6157530981607415E-4</v>
      </c>
      <c r="EC223" s="1">
        <f t="shared" si="1101"/>
        <v>5.7285523360180237E-5</v>
      </c>
      <c r="ED223" s="1">
        <f t="shared" si="1101"/>
        <v>1.8232584109789926E-5</v>
      </c>
      <c r="EE223" s="1">
        <f t="shared" si="1101"/>
        <v>5.1057513440213232E-6</v>
      </c>
      <c r="EF223" s="1">
        <f t="shared" si="1101"/>
        <v>1.223738416282166E-6</v>
      </c>
      <c r="EG223" s="1">
        <f t="shared" si="1101"/>
        <v>2.4113791612016953E-7</v>
      </c>
      <c r="EH223" s="1">
        <f t="shared" si="1101"/>
        <v>3.6646916575746727E-8</v>
      </c>
      <c r="EI223" s="1">
        <f t="shared" si="1101"/>
        <v>3.8207224490602426E-9</v>
      </c>
      <c r="EJ223" s="1">
        <f t="shared" si="1101"/>
        <v>2.0509912818669594E-10</v>
      </c>
      <c r="EK223" s="1">
        <f t="shared" si="1101"/>
        <v>0</v>
      </c>
      <c r="EL223" s="1">
        <f t="shared" si="1101"/>
        <v>0</v>
      </c>
      <c r="EM223" s="1">
        <f t="shared" si="1101"/>
        <v>0</v>
      </c>
      <c r="EN223" s="1">
        <f t="shared" si="1101"/>
        <v>0</v>
      </c>
      <c r="EO223" s="1">
        <f t="shared" si="1101"/>
        <v>0</v>
      </c>
      <c r="EP223" s="1">
        <f t="shared" si="1101"/>
        <v>0</v>
      </c>
      <c r="EQ223" s="1">
        <f t="shared" si="1101"/>
        <v>0</v>
      </c>
      <c r="ER223" s="1">
        <f t="shared" si="1101"/>
        <v>0</v>
      </c>
      <c r="ES223" s="1">
        <f t="shared" si="1101"/>
        <v>0</v>
      </c>
      <c r="ET223" s="1">
        <f t="shared" si="1101"/>
        <v>0</v>
      </c>
      <c r="EU223" s="1">
        <f t="shared" si="1101"/>
        <v>0</v>
      </c>
      <c r="EV223" s="1">
        <f t="shared" si="1101"/>
        <v>0</v>
      </c>
      <c r="EW223" s="1">
        <f t="shared" ref="EW223:FQ223" si="1102">IF(type=1,MAX(EW50-x,(EX223*p+EX224*(1-p))*EXP(-ir*t)),MAX(x-EW50,(EX223*p+EX224*(1-p))*EXP(-ir*t)))</f>
        <v>0</v>
      </c>
      <c r="EX223" s="1">
        <f t="shared" si="1102"/>
        <v>0</v>
      </c>
      <c r="EY223" s="1">
        <f t="shared" si="1102"/>
        <v>0</v>
      </c>
      <c r="EZ223" s="1">
        <f t="shared" si="1102"/>
        <v>0</v>
      </c>
      <c r="FA223" s="1">
        <f t="shared" si="1102"/>
        <v>0</v>
      </c>
      <c r="FB223" s="1">
        <f t="shared" si="1102"/>
        <v>0</v>
      </c>
      <c r="FC223" s="1">
        <f t="shared" si="1102"/>
        <v>0</v>
      </c>
      <c r="FD223" s="1">
        <f t="shared" si="1102"/>
        <v>0</v>
      </c>
      <c r="FE223" s="1">
        <f t="shared" si="1102"/>
        <v>0</v>
      </c>
      <c r="FF223" s="1">
        <f t="shared" si="1102"/>
        <v>0</v>
      </c>
      <c r="FG223" s="1">
        <f t="shared" si="1102"/>
        <v>0</v>
      </c>
      <c r="FH223" s="1">
        <f t="shared" si="1102"/>
        <v>0</v>
      </c>
      <c r="FI223" s="1">
        <f t="shared" si="1102"/>
        <v>0</v>
      </c>
      <c r="FJ223" s="1">
        <f t="shared" si="1102"/>
        <v>0</v>
      </c>
      <c r="FK223" s="1">
        <f t="shared" si="1102"/>
        <v>0</v>
      </c>
      <c r="FL223" s="1">
        <f t="shared" si="1102"/>
        <v>0</v>
      </c>
      <c r="FM223" s="1">
        <f t="shared" si="1102"/>
        <v>0</v>
      </c>
      <c r="FN223" s="1">
        <f t="shared" si="1102"/>
        <v>0</v>
      </c>
      <c r="FO223" s="1">
        <f t="shared" si="1102"/>
        <v>0</v>
      </c>
      <c r="FP223" s="1">
        <f t="shared" si="1102"/>
        <v>0</v>
      </c>
      <c r="FQ223" s="1">
        <f t="shared" si="1102"/>
        <v>0</v>
      </c>
      <c r="FR223" s="1">
        <f t="shared" si="992"/>
        <v>0</v>
      </c>
      <c r="FS223" s="1">
        <f t="shared" si="999"/>
        <v>0</v>
      </c>
    </row>
    <row r="224" spans="3:175" x14ac:dyDescent="0.15">
      <c r="C224" s="6">
        <v>22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>
        <f t="shared" ref="Z224:BE224" si="1103">IF(type=1,MAX(Z51-x,(AA224*p+AA225*(1-p))*EXP(-ir*t)),MAX(x-Z51,(AA224*p+AA225*(1-p))*EXP(-ir*t)))</f>
        <v>85.09868633889667</v>
      </c>
      <c r="AA224" s="1">
        <f t="shared" si="1103"/>
        <v>84.791399406017035</v>
      </c>
      <c r="AB224" s="1">
        <f t="shared" si="1103"/>
        <v>84.475725171930392</v>
      </c>
      <c r="AC224" s="1">
        <f t="shared" si="1103"/>
        <v>84.151455177463134</v>
      </c>
      <c r="AD224" s="1">
        <f t="shared" si="1103"/>
        <v>83.818375788204591</v>
      </c>
      <c r="AE224" s="1">
        <f t="shared" si="1103"/>
        <v>83.476268066027814</v>
      </c>
      <c r="AF224" s="1">
        <f t="shared" si="1103"/>
        <v>83.124907637420577</v>
      </c>
      <c r="AG224" s="1">
        <f t="shared" si="1103"/>
        <v>82.764064558547659</v>
      </c>
      <c r="AH224" s="1">
        <f t="shared" si="1103"/>
        <v>82.393503176963165</v>
      </c>
      <c r="AI224" s="1">
        <f t="shared" si="1103"/>
        <v>82.012981989889767</v>
      </c>
      <c r="AJ224" s="1">
        <f t="shared" si="1103"/>
        <v>81.622253498979688</v>
      </c>
      <c r="AK224" s="1">
        <f t="shared" si="1103"/>
        <v>81.22106406146986</v>
      </c>
      <c r="AL224" s="1">
        <f t="shared" si="1103"/>
        <v>80.809153737642006</v>
      </c>
      <c r="AM224" s="1">
        <f t="shared" si="1103"/>
        <v>80.386256134495738</v>
      </c>
      <c r="AN224" s="1">
        <f t="shared" si="1103"/>
        <v>79.95209824554081</v>
      </c>
      <c r="AO224" s="1">
        <f t="shared" si="1103"/>
        <v>79.506400286611964</v>
      </c>
      <c r="AP224" s="1">
        <f t="shared" si="1103"/>
        <v>79.048875527607834</v>
      </c>
      <c r="AQ224" s="1">
        <f t="shared" si="1103"/>
        <v>78.549823301015181</v>
      </c>
      <c r="AR224" s="1">
        <f t="shared" si="1103"/>
        <v>78.038435778266361</v>
      </c>
      <c r="AS224" s="1">
        <f t="shared" si="1103"/>
        <v>77.514407916552386</v>
      </c>
      <c r="AT224" s="1">
        <f t="shared" si="1103"/>
        <v>76.977427129534021</v>
      </c>
      <c r="AU224" s="1">
        <f t="shared" si="1103"/>
        <v>76.427173100794718</v>
      </c>
      <c r="AV224" s="1">
        <f t="shared" si="1103"/>
        <v>75.863317592680232</v>
      </c>
      <c r="AW224" s="1">
        <f t="shared" si="1103"/>
        <v>75.285524250411186</v>
      </c>
      <c r="AX224" s="1">
        <f t="shared" si="1103"/>
        <v>74.693448401351105</v>
      </c>
      <c r="AY224" s="1">
        <f t="shared" si="1103"/>
        <v>74.08673684931081</v>
      </c>
      <c r="AZ224" s="1">
        <f t="shared" si="1103"/>
        <v>73.465027663765895</v>
      </c>
      <c r="BA224" s="1">
        <f t="shared" si="1103"/>
        <v>72.827949963861641</v>
      </c>
      <c r="BB224" s="1">
        <f t="shared" si="1103"/>
        <v>72.175123697076685</v>
      </c>
      <c r="BC224" s="1">
        <f t="shared" si="1103"/>
        <v>71.506159412412899</v>
      </c>
      <c r="BD224" s="1">
        <f t="shared" si="1103"/>
        <v>70.820658027976677</v>
      </c>
      <c r="BE224" s="1">
        <f t="shared" si="1103"/>
        <v>70.11821059281246</v>
      </c>
      <c r="BF224" s="1">
        <f t="shared" ref="BF224:CK224" si="1104">IF(type=1,MAX(BF51-x,(BG224*p+BG225*(1-p))*EXP(-ir*t)),MAX(x-BF51,(BG224*p+BG225*(1-p))*EXP(-ir*t)))</f>
        <v>69.398398042846537</v>
      </c>
      <c r="BG224" s="1">
        <f t="shared" si="1104"/>
        <v>68.660790950795644</v>
      </c>
      <c r="BH224" s="1">
        <f t="shared" si="1104"/>
        <v>67.904949269890679</v>
      </c>
      <c r="BI224" s="1">
        <f t="shared" si="1104"/>
        <v>67.130422071263155</v>
      </c>
      <c r="BJ224" s="1">
        <f t="shared" si="1104"/>
        <v>66.336747274837137</v>
      </c>
      <c r="BK224" s="1">
        <f t="shared" si="1104"/>
        <v>65.523451373566388</v>
      </c>
      <c r="BL224" s="1">
        <f t="shared" si="1104"/>
        <v>64.690049150852161</v>
      </c>
      <c r="BM224" s="1">
        <f t="shared" si="1104"/>
        <v>63.83604339097262</v>
      </c>
      <c r="BN224" s="1">
        <f t="shared" si="1104"/>
        <v>62.96092458235168</v>
      </c>
      <c r="BO224" s="1">
        <f t="shared" si="1104"/>
        <v>62.064170613489573</v>
      </c>
      <c r="BP224" s="1">
        <f t="shared" si="1104"/>
        <v>61.145246461374192</v>
      </c>
      <c r="BQ224" s="1">
        <f t="shared" si="1104"/>
        <v>60.203603872186868</v>
      </c>
      <c r="BR224" s="1">
        <f t="shared" si="1104"/>
        <v>59.250934050657882</v>
      </c>
      <c r="BS224" s="1">
        <f t="shared" si="1104"/>
        <v>58.329114334122075</v>
      </c>
      <c r="BT224" s="1">
        <f t="shared" si="1104"/>
        <v>57.393816943289572</v>
      </c>
      <c r="BU224" s="1">
        <f t="shared" si="1104"/>
        <v>56.435854932937275</v>
      </c>
      <c r="BV224" s="1">
        <f t="shared" si="1104"/>
        <v>55.454112912121936</v>
      </c>
      <c r="BW224" s="1">
        <f t="shared" si="1104"/>
        <v>54.448014892646853</v>
      </c>
      <c r="BX224" s="1">
        <f t="shared" si="1104"/>
        <v>53.416978916996591</v>
      </c>
      <c r="BY224" s="1">
        <f t="shared" si="1104"/>
        <v>52.360411449005476</v>
      </c>
      <c r="BZ224" s="1">
        <f t="shared" si="1104"/>
        <v>51.277708332178079</v>
      </c>
      <c r="CA224" s="1">
        <f t="shared" si="1104"/>
        <v>50.168256358784006</v>
      </c>
      <c r="CB224" s="1">
        <f t="shared" si="1104"/>
        <v>49.031435718516583</v>
      </c>
      <c r="CC224" s="1">
        <f t="shared" si="1104"/>
        <v>47.866623697309556</v>
      </c>
      <c r="CD224" s="1">
        <f t="shared" si="1104"/>
        <v>46.673200128736049</v>
      </c>
      <c r="CE224" s="1">
        <f t="shared" si="1104"/>
        <v>45.450555266321835</v>
      </c>
      <c r="CF224" s="1">
        <f t="shared" si="1104"/>
        <v>44.1981009466692</v>
      </c>
      <c r="CG224" s="1">
        <f t="shared" si="1104"/>
        <v>42.915286147283048</v>
      </c>
      <c r="CH224" s="1">
        <f t="shared" si="1104"/>
        <v>41.601618298112683</v>
      </c>
      <c r="CI224" s="1">
        <f t="shared" si="1104"/>
        <v>40.256691958473823</v>
      </c>
      <c r="CJ224" s="1">
        <f t="shared" si="1104"/>
        <v>38.880226680420357</v>
      </c>
      <c r="CK224" s="1">
        <f t="shared" si="1104"/>
        <v>37.472115983013467</v>
      </c>
      <c r="CL224" s="1">
        <f t="shared" ref="CL224:DQ224" si="1105">IF(type=1,MAX(CL51-x,(CM224*p+CM225*(1-p))*EXP(-ir*t)),MAX(x-CL51,(CM224*p+CM225*(1-p))*EXP(-ir*t)))</f>
        <v>36.032489271187487</v>
      </c>
      <c r="CM224" s="1">
        <f t="shared" si="1105"/>
        <v>34.561788135148937</v>
      </c>
      <c r="CN224" s="1">
        <f t="shared" si="1105"/>
        <v>33.060857631517138</v>
      </c>
      <c r="CO224" s="1">
        <f t="shared" si="1105"/>
        <v>31.531051747683819</v>
      </c>
      <c r="CP224" s="1">
        <f t="shared" si="1105"/>
        <v>29.974350194186279</v>
      </c>
      <c r="CQ224" s="1">
        <f t="shared" si="1105"/>
        <v>28.393480951808389</v>
      </c>
      <c r="CR224" s="1">
        <f t="shared" si="1105"/>
        <v>26.792039769640979</v>
      </c>
      <c r="CS224" s="1">
        <f t="shared" si="1105"/>
        <v>25.174594439007233</v>
      </c>
      <c r="CT224" s="1">
        <f t="shared" si="1105"/>
        <v>23.546758798637178</v>
      </c>
      <c r="CU224" s="1">
        <f t="shared" si="1105"/>
        <v>21.915219962486159</v>
      </c>
      <c r="CV224" s="1">
        <f t="shared" si="1105"/>
        <v>20.287703251558035</v>
      </c>
      <c r="CW224" s="1">
        <f t="shared" si="1105"/>
        <v>18.672863682614953</v>
      </c>
      <c r="CX224" s="1">
        <f t="shared" si="1105"/>
        <v>17.08010100395224</v>
      </c>
      <c r="CY224" s="1">
        <f t="shared" si="1105"/>
        <v>15.519306502755247</v>
      </c>
      <c r="CZ224" s="1">
        <f t="shared" si="1105"/>
        <v>14.000562012014987</v>
      </c>
      <c r="DA224" s="1">
        <f t="shared" si="1105"/>
        <v>12.533821146012622</v>
      </c>
      <c r="DB224" s="1">
        <f t="shared" si="1105"/>
        <v>11.128605579517286</v>
      </c>
      <c r="DC224" s="1">
        <f t="shared" si="1105"/>
        <v>9.7937420819624119</v>
      </c>
      <c r="DD224" s="1">
        <f t="shared" si="1105"/>
        <v>8.5371494908229657</v>
      </c>
      <c r="DE224" s="1">
        <f t="shared" si="1105"/>
        <v>7.3656646775957091</v>
      </c>
      <c r="DF224" s="1">
        <f t="shared" si="1105"/>
        <v>6.2848832257392777</v>
      </c>
      <c r="DG224" s="1">
        <f t="shared" si="1105"/>
        <v>5.2989939852063541</v>
      </c>
      <c r="DH224" s="1">
        <f t="shared" si="1105"/>
        <v>4.4106082403895126</v>
      </c>
      <c r="DI224" s="1">
        <f t="shared" si="1105"/>
        <v>3.6206110896251338</v>
      </c>
      <c r="DJ224" s="1">
        <f t="shared" si="1105"/>
        <v>2.9280739381244101</v>
      </c>
      <c r="DK224" s="1">
        <f t="shared" si="1105"/>
        <v>2.3302539036127512</v>
      </c>
      <c r="DL224" s="1">
        <f t="shared" si="1105"/>
        <v>1.8226860203343289</v>
      </c>
      <c r="DM224" s="1">
        <f t="shared" si="1105"/>
        <v>1.3993678847698729</v>
      </c>
      <c r="DN224" s="1">
        <f t="shared" si="1105"/>
        <v>1.0530275794908677</v>
      </c>
      <c r="DO224" s="1">
        <f t="shared" si="1105"/>
        <v>0.77545734012950862</v>
      </c>
      <c r="DP224" s="1">
        <f t="shared" si="1105"/>
        <v>0.55788876971738643</v>
      </c>
      <c r="DQ224" s="1">
        <f t="shared" si="1105"/>
        <v>0.3913811116093186</v>
      </c>
      <c r="DR224" s="1">
        <f t="shared" ref="DR224:EW224" si="1106">IF(type=1,MAX(DR51-x,(DS224*p+DS225*(1-p))*EXP(-ir*t)),MAX(x-DR51,(DS224*p+DS225*(1-p))*EXP(-ir*t)))</f>
        <v>0.26719272561740176</v>
      </c>
      <c r="DS224" s="1">
        <f t="shared" si="1106"/>
        <v>0.17710785732431972</v>
      </c>
      <c r="DT224" s="1">
        <f t="shared" si="1106"/>
        <v>0.11369602512045418</v>
      </c>
      <c r="DU224" s="1">
        <f t="shared" si="1106"/>
        <v>7.0489263419478268E-2</v>
      </c>
      <c r="DV224" s="1">
        <f t="shared" si="1106"/>
        <v>4.2071926110254163E-2</v>
      </c>
      <c r="DW224" s="1">
        <f t="shared" si="1106"/>
        <v>2.4087372812173095E-2</v>
      </c>
      <c r="DX224" s="1">
        <f t="shared" si="1106"/>
        <v>1.3174208857675514E-2</v>
      </c>
      <c r="DY224" s="1">
        <f t="shared" si="1106"/>
        <v>6.8506375491106958E-3</v>
      </c>
      <c r="DZ224" s="1">
        <f t="shared" si="1106"/>
        <v>3.3681883488781267E-3</v>
      </c>
      <c r="EA224" s="1">
        <f t="shared" si="1106"/>
        <v>1.5555002774022269E-3</v>
      </c>
      <c r="EB224" s="1">
        <f t="shared" si="1106"/>
        <v>6.6947653061587764E-4</v>
      </c>
      <c r="EC224" s="1">
        <f t="shared" si="1106"/>
        <v>2.659664059373487E-4</v>
      </c>
      <c r="ED224" s="1">
        <f t="shared" si="1106"/>
        <v>9.6374381323704271E-5</v>
      </c>
      <c r="EE224" s="1">
        <f t="shared" si="1106"/>
        <v>3.1370848925401356E-5</v>
      </c>
      <c r="EF224" s="1">
        <f t="shared" si="1106"/>
        <v>8.9909656393504213E-6</v>
      </c>
      <c r="EG224" s="1">
        <f t="shared" si="1106"/>
        <v>2.2071062151707324E-6</v>
      </c>
      <c r="EH224" s="1">
        <f t="shared" si="1106"/>
        <v>4.4578011204243333E-7</v>
      </c>
      <c r="EI224" s="1">
        <f t="shared" si="1106"/>
        <v>6.9496088760527289E-8</v>
      </c>
      <c r="EJ224" s="1">
        <f t="shared" si="1106"/>
        <v>7.4387414089288017E-9</v>
      </c>
      <c r="EK224" s="1">
        <f t="shared" si="1106"/>
        <v>4.103268559971222E-10</v>
      </c>
      <c r="EL224" s="1">
        <f t="shared" si="1106"/>
        <v>0</v>
      </c>
      <c r="EM224" s="1">
        <f t="shared" si="1106"/>
        <v>0</v>
      </c>
      <c r="EN224" s="1">
        <f t="shared" si="1106"/>
        <v>0</v>
      </c>
      <c r="EO224" s="1">
        <f t="shared" si="1106"/>
        <v>0</v>
      </c>
      <c r="EP224" s="1">
        <f t="shared" si="1106"/>
        <v>0</v>
      </c>
      <c r="EQ224" s="1">
        <f t="shared" si="1106"/>
        <v>0</v>
      </c>
      <c r="ER224" s="1">
        <f t="shared" si="1106"/>
        <v>0</v>
      </c>
      <c r="ES224" s="1">
        <f t="shared" si="1106"/>
        <v>0</v>
      </c>
      <c r="ET224" s="1">
        <f t="shared" si="1106"/>
        <v>0</v>
      </c>
      <c r="EU224" s="1">
        <f t="shared" si="1106"/>
        <v>0</v>
      </c>
      <c r="EV224" s="1">
        <f t="shared" si="1106"/>
        <v>0</v>
      </c>
      <c r="EW224" s="1">
        <f t="shared" si="1106"/>
        <v>0</v>
      </c>
      <c r="EX224" s="1">
        <f t="shared" ref="EX224:FQ224" si="1107">IF(type=1,MAX(EX51-x,(EY224*p+EY225*(1-p))*EXP(-ir*t)),MAX(x-EX51,(EY224*p+EY225*(1-p))*EXP(-ir*t)))</f>
        <v>0</v>
      </c>
      <c r="EY224" s="1">
        <f t="shared" si="1107"/>
        <v>0</v>
      </c>
      <c r="EZ224" s="1">
        <f t="shared" si="1107"/>
        <v>0</v>
      </c>
      <c r="FA224" s="1">
        <f t="shared" si="1107"/>
        <v>0</v>
      </c>
      <c r="FB224" s="1">
        <f t="shared" si="1107"/>
        <v>0</v>
      </c>
      <c r="FC224" s="1">
        <f t="shared" si="1107"/>
        <v>0</v>
      </c>
      <c r="FD224" s="1">
        <f t="shared" si="1107"/>
        <v>0</v>
      </c>
      <c r="FE224" s="1">
        <f t="shared" si="1107"/>
        <v>0</v>
      </c>
      <c r="FF224" s="1">
        <f t="shared" si="1107"/>
        <v>0</v>
      </c>
      <c r="FG224" s="1">
        <f t="shared" si="1107"/>
        <v>0</v>
      </c>
      <c r="FH224" s="1">
        <f t="shared" si="1107"/>
        <v>0</v>
      </c>
      <c r="FI224" s="1">
        <f t="shared" si="1107"/>
        <v>0</v>
      </c>
      <c r="FJ224" s="1">
        <f t="shared" si="1107"/>
        <v>0</v>
      </c>
      <c r="FK224" s="1">
        <f t="shared" si="1107"/>
        <v>0</v>
      </c>
      <c r="FL224" s="1">
        <f t="shared" si="1107"/>
        <v>0</v>
      </c>
      <c r="FM224" s="1">
        <f t="shared" si="1107"/>
        <v>0</v>
      </c>
      <c r="FN224" s="1">
        <f t="shared" si="1107"/>
        <v>0</v>
      </c>
      <c r="FO224" s="1">
        <f t="shared" si="1107"/>
        <v>0</v>
      </c>
      <c r="FP224" s="1">
        <f t="shared" si="1107"/>
        <v>0</v>
      </c>
      <c r="FQ224" s="1">
        <f t="shared" si="1107"/>
        <v>0</v>
      </c>
      <c r="FR224" s="1">
        <f t="shared" si="992"/>
        <v>0</v>
      </c>
      <c r="FS224" s="1">
        <f t="shared" si="999"/>
        <v>0</v>
      </c>
    </row>
    <row r="225" spans="3:175" x14ac:dyDescent="0.15">
      <c r="C225" s="6">
        <v>23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>
        <f t="shared" ref="AA225:BF225" si="1108">IF(type=1,MAX(AA52-x,(AB225*p+AB226*(1-p))*EXP(-ir*t)),MAX(x-AA52,(AB225*p+AB226*(1-p))*EXP(-ir*t)))</f>
        <v>85.45933117309886</v>
      </c>
      <c r="AB225" s="1">
        <f t="shared" si="1108"/>
        <v>85.160238868818126</v>
      </c>
      <c r="AC225" s="1">
        <f t="shared" si="1108"/>
        <v>84.852962463565163</v>
      </c>
      <c r="AD225" s="1">
        <f t="shared" si="1108"/>
        <v>84.537298542696888</v>
      </c>
      <c r="AE225" s="1">
        <f t="shared" si="1108"/>
        <v>84.213038641567678</v>
      </c>
      <c r="AF225" s="1">
        <f t="shared" si="1108"/>
        <v>83.879969120158989</v>
      </c>
      <c r="AG225" s="1">
        <f t="shared" si="1108"/>
        <v>83.537871034596677</v>
      </c>
      <c r="AH225" s="1">
        <f t="shared" si="1108"/>
        <v>83.186520005478627</v>
      </c>
      <c r="AI225" s="1">
        <f t="shared" si="1108"/>
        <v>82.825686082933458</v>
      </c>
      <c r="AJ225" s="1">
        <f t="shared" si="1108"/>
        <v>82.455133608329191</v>
      </c>
      <c r="AK225" s="1">
        <f t="shared" si="1108"/>
        <v>82.074621072548865</v>
      </c>
      <c r="AL225" s="1">
        <f t="shared" si="1108"/>
        <v>81.683900970747544</v>
      </c>
      <c r="AM225" s="1">
        <f t="shared" si="1108"/>
        <v>81.282719653503705</v>
      </c>
      <c r="AN225" s="1">
        <f t="shared" si="1108"/>
        <v>80.870817174275246</v>
      </c>
      <c r="AO225" s="1">
        <f t="shared" si="1108"/>
        <v>80.447927133068575</v>
      </c>
      <c r="AP225" s="1">
        <f t="shared" si="1108"/>
        <v>80.013776516226471</v>
      </c>
      <c r="AQ225" s="1">
        <f t="shared" si="1108"/>
        <v>79.538585728510924</v>
      </c>
      <c r="AR225" s="1">
        <f t="shared" si="1108"/>
        <v>79.051649724110575</v>
      </c>
      <c r="AS225" s="1">
        <f t="shared" si="1108"/>
        <v>78.552678052537743</v>
      </c>
      <c r="AT225" s="1">
        <f t="shared" si="1108"/>
        <v>78.04137308063406</v>
      </c>
      <c r="AU225" s="1">
        <f t="shared" si="1108"/>
        <v>77.517429814947292</v>
      </c>
      <c r="AV225" s="1">
        <f t="shared" si="1108"/>
        <v>76.980535719715562</v>
      </c>
      <c r="AW225" s="1">
        <f t="shared" si="1108"/>
        <v>76.430370530350373</v>
      </c>
      <c r="AX225" s="1">
        <f t="shared" si="1108"/>
        <v>75.866606062307284</v>
      </c>
      <c r="AY225" s="1">
        <f t="shared" si="1108"/>
        <v>75.288906015230012</v>
      </c>
      <c r="AZ225" s="1">
        <f t="shared" si="1108"/>
        <v>74.696925772251106</v>
      </c>
      <c r="BA225" s="1">
        <f t="shared" si="1108"/>
        <v>74.090312194329499</v>
      </c>
      <c r="BB225" s="1">
        <f t="shared" si="1108"/>
        <v>73.468703409502126</v>
      </c>
      <c r="BC225" s="1">
        <f t="shared" si="1108"/>
        <v>72.831728596923867</v>
      </c>
      <c r="BD225" s="1">
        <f t="shared" si="1108"/>
        <v>72.179007765566865</v>
      </c>
      <c r="BE225" s="1">
        <f t="shared" si="1108"/>
        <v>71.510151527447263</v>
      </c>
      <c r="BF225" s="1">
        <f t="shared" si="1108"/>
        <v>70.824760865244045</v>
      </c>
      <c r="BG225" s="1">
        <f t="shared" ref="BG225:CL225" si="1109">IF(type=1,MAX(BG52-x,(BH225*p+BH226*(1-p))*EXP(-ir*t)),MAX(x-BG52,(BH225*p+BH226*(1-p))*EXP(-ir*t)))</f>
        <v>70.122426894171014</v>
      </c>
      <c r="BH225" s="1">
        <f t="shared" si="1109"/>
        <v>69.402730617960231</v>
      </c>
      <c r="BI225" s="1">
        <f t="shared" si="1109"/>
        <v>68.665242678810927</v>
      </c>
      <c r="BJ225" s="1">
        <f t="shared" si="1109"/>
        <v>67.909523101154818</v>
      </c>
      <c r="BK225" s="1">
        <f t="shared" si="1109"/>
        <v>67.135121029084956</v>
      </c>
      <c r="BL225" s="1">
        <f t="shared" si="1109"/>
        <v>66.341574457291244</v>
      </c>
      <c r="BM225" s="1">
        <f t="shared" si="1109"/>
        <v>65.528409955342227</v>
      </c>
      <c r="BN225" s="1">
        <f t="shared" si="1109"/>
        <v>64.695142385148529</v>
      </c>
      <c r="BO225" s="1">
        <f t="shared" si="1109"/>
        <v>63.841274611439239</v>
      </c>
      <c r="BP225" s="1">
        <f t="shared" si="1109"/>
        <v>62.966297205078625</v>
      </c>
      <c r="BQ225" s="1">
        <f t="shared" si="1109"/>
        <v>62.069688139046058</v>
      </c>
      <c r="BR225" s="1">
        <f t="shared" si="1109"/>
        <v>61.150912476897638</v>
      </c>
      <c r="BS225" s="1">
        <f t="shared" si="1109"/>
        <v>60.209904816503126</v>
      </c>
      <c r="BT225" s="1">
        <f t="shared" si="1109"/>
        <v>59.300984782198704</v>
      </c>
      <c r="BU225" s="1">
        <f t="shared" si="1109"/>
        <v>58.38776556815656</v>
      </c>
      <c r="BV225" s="1">
        <f t="shared" si="1109"/>
        <v>57.45298291454845</v>
      </c>
      <c r="BW225" s="1">
        <f t="shared" si="1109"/>
        <v>56.494981328321025</v>
      </c>
      <c r="BX225" s="1">
        <f t="shared" si="1109"/>
        <v>55.513190429444762</v>
      </c>
      <c r="BY225" s="1">
        <f t="shared" si="1109"/>
        <v>54.507039474160102</v>
      </c>
      <c r="BZ225" s="1">
        <f t="shared" si="1109"/>
        <v>53.475945174476799</v>
      </c>
      <c r="CA225" s="1">
        <f t="shared" si="1109"/>
        <v>52.419312046321004</v>
      </c>
      <c r="CB225" s="1">
        <f t="shared" si="1109"/>
        <v>51.336533100049941</v>
      </c>
      <c r="CC225" s="1">
        <f t="shared" si="1109"/>
        <v>50.226991040488016</v>
      </c>
      <c r="CD225" s="1">
        <f t="shared" si="1109"/>
        <v>49.090060215480356</v>
      </c>
      <c r="CE225" s="1">
        <f t="shared" si="1109"/>
        <v>47.925109649795623</v>
      </c>
      <c r="CF225" s="1">
        <f t="shared" si="1109"/>
        <v>46.73150763156471</v>
      </c>
      <c r="CG225" s="1">
        <f t="shared" si="1109"/>
        <v>45.508628487701728</v>
      </c>
      <c r="CH225" s="1">
        <f t="shared" si="1109"/>
        <v>44.255862397769462</v>
      </c>
      <c r="CI225" s="1">
        <f t="shared" si="1109"/>
        <v>42.972629353503429</v>
      </c>
      <c r="CJ225" s="1">
        <f t="shared" si="1109"/>
        <v>41.65839866726499</v>
      </c>
      <c r="CK225" s="1">
        <f t="shared" si="1109"/>
        <v>40.312715748256494</v>
      </c>
      <c r="CL225" s="1">
        <f t="shared" si="1109"/>
        <v>38.935238162901157</v>
      </c>
      <c r="CM225" s="1">
        <f t="shared" ref="CM225:DR225" si="1110">IF(type=1,MAX(CM52-x,(CN225*p+CN226*(1-p))*EXP(-ir*t)),MAX(x-CM52,(CN225*p+CN226*(1-p))*EXP(-ir*t)))</f>
        <v>37.52578321199956</v>
      </c>
      <c r="CN225" s="1">
        <f t="shared" si="1110"/>
        <v>36.084389296227805</v>
      </c>
      <c r="CO225" s="1">
        <f t="shared" si="1110"/>
        <v>34.611393071293492</v>
      </c>
      <c r="CP225" s="1">
        <f t="shared" si="1110"/>
        <v>33.107523650409185</v>
      </c>
      <c r="CQ225" s="1">
        <f t="shared" si="1110"/>
        <v>31.574013715167954</v>
      </c>
      <c r="CR225" s="1">
        <f t="shared" si="1110"/>
        <v>30.012725188523522</v>
      </c>
      <c r="CS225" s="1">
        <f t="shared" si="1110"/>
        <v>28.426284031912349</v>
      </c>
      <c r="CT225" s="1">
        <f t="shared" si="1110"/>
        <v>26.818214853310959</v>
      </c>
      <c r="CU225" s="1">
        <f t="shared" si="1110"/>
        <v>25.193061736168563</v>
      </c>
      <c r="CV225" s="1">
        <f t="shared" si="1110"/>
        <v>23.55647778029299</v>
      </c>
      <c r="CW225" s="1">
        <f t="shared" si="1110"/>
        <v>21.915263454799121</v>
      </c>
      <c r="CX225" s="1">
        <f t="shared" si="1110"/>
        <v>20.277334471715687</v>
      </c>
      <c r="CY225" s="1">
        <f t="shared" si="1110"/>
        <v>18.651604934203384</v>
      </c>
      <c r="CZ225" s="1">
        <f t="shared" si="1110"/>
        <v>17.047781785598112</v>
      </c>
      <c r="DA225" s="1">
        <f t="shared" si="1110"/>
        <v>15.476081399031443</v>
      </c>
      <c r="DB225" s="1">
        <f t="shared" si="1110"/>
        <v>13.946895569332613</v>
      </c>
      <c r="DC225" s="1">
        <f t="shared" si="1110"/>
        <v>12.470446846811221</v>
      </c>
      <c r="DD225" s="1">
        <f t="shared" si="1110"/>
        <v>11.056475467349921</v>
      </c>
      <c r="DE225" s="1">
        <f t="shared" si="1110"/>
        <v>9.7139871996083667</v>
      </c>
      <c r="DF225" s="1">
        <f t="shared" si="1110"/>
        <v>8.4510644899222065</v>
      </c>
      <c r="DG225" s="1">
        <f t="shared" si="1110"/>
        <v>7.2747131637542664</v>
      </c>
      <c r="DH225" s="1">
        <f t="shared" si="1110"/>
        <v>6.1907022630767079</v>
      </c>
      <c r="DI225" s="1">
        <f t="shared" si="1110"/>
        <v>5.2033708956450644</v>
      </c>
      <c r="DJ225" s="1">
        <f t="shared" si="1110"/>
        <v>4.315418407888223</v>
      </c>
      <c r="DK225" s="1">
        <f t="shared" si="1110"/>
        <v>3.5277299102630422</v>
      </c>
      <c r="DL225" s="1">
        <f t="shared" si="1110"/>
        <v>2.8392828841559461</v>
      </c>
      <c r="DM225" s="1">
        <f t="shared" si="1110"/>
        <v>2.2471470019872393</v>
      </c>
      <c r="DN225" s="1">
        <f t="shared" si="1110"/>
        <v>1.7465856105675941</v>
      </c>
      <c r="DO225" s="1">
        <f t="shared" si="1110"/>
        <v>1.3312580798279676</v>
      </c>
      <c r="DP225" s="1">
        <f t="shared" si="1110"/>
        <v>0.99351213163404228</v>
      </c>
      <c r="DQ225" s="1">
        <f t="shared" si="1110"/>
        <v>0.7247462308036694</v>
      </c>
      <c r="DR225" s="1">
        <f t="shared" si="1110"/>
        <v>0.51581489827228211</v>
      </c>
      <c r="DS225" s="1">
        <f t="shared" ref="DS225:EX225" si="1111">IF(type=1,MAX(DS52-x,(DT225*p+DT226*(1-p))*EXP(-ir*t)),MAX(x-DS52,(DT225*p+DT226*(1-p))*EXP(-ir*t)))</f>
        <v>0.35744512696770192</v>
      </c>
      <c r="DT225" s="1">
        <f t="shared" si="1111"/>
        <v>0.24063073828793843</v>
      </c>
      <c r="DU225" s="1">
        <f t="shared" si="1111"/>
        <v>0.15697407559861504</v>
      </c>
      <c r="DV225" s="1">
        <f t="shared" si="1111"/>
        <v>9.8950798345888338E-2</v>
      </c>
      <c r="DW225" s="1">
        <f t="shared" si="1111"/>
        <v>6.0082859012750046E-2</v>
      </c>
      <c r="DX225" s="1">
        <f t="shared" si="1111"/>
        <v>3.5015639839549063E-2</v>
      </c>
      <c r="DY225" s="1">
        <f t="shared" si="1111"/>
        <v>1.9506040553873474E-2</v>
      </c>
      <c r="DZ225" s="1">
        <f t="shared" si="1111"/>
        <v>1.0337382181600425E-2</v>
      </c>
      <c r="EA225" s="1">
        <f t="shared" si="1111"/>
        <v>5.1829883150175888E-3</v>
      </c>
      <c r="EB225" s="1">
        <f t="shared" si="1111"/>
        <v>2.4424993415980401E-3</v>
      </c>
      <c r="EC225" s="1">
        <f t="shared" si="1111"/>
        <v>1.0734064251427462E-3</v>
      </c>
      <c r="ED225" s="1">
        <f t="shared" si="1111"/>
        <v>4.3572519469100115E-4</v>
      </c>
      <c r="EE225" s="1">
        <f t="shared" si="1111"/>
        <v>1.6143834161989757E-4</v>
      </c>
      <c r="EF225" s="1">
        <f t="shared" si="1111"/>
        <v>5.3770402111580953E-5</v>
      </c>
      <c r="EG225" s="1">
        <f t="shared" si="1111"/>
        <v>1.5780462507279455E-5</v>
      </c>
      <c r="EH225" s="1">
        <f t="shared" si="1111"/>
        <v>3.969816200479873E-6</v>
      </c>
      <c r="EI225" s="1">
        <f t="shared" si="1111"/>
        <v>8.2234364482387726E-7</v>
      </c>
      <c r="EJ225" s="1">
        <f t="shared" si="1111"/>
        <v>1.315970109968381E-7</v>
      </c>
      <c r="EK225" s="1">
        <f t="shared" si="1111"/>
        <v>1.4471820142321281E-8</v>
      </c>
      <c r="EL225" s="1">
        <f t="shared" si="1111"/>
        <v>8.2091099187521811E-10</v>
      </c>
      <c r="EM225" s="1">
        <f t="shared" si="1111"/>
        <v>0</v>
      </c>
      <c r="EN225" s="1">
        <f t="shared" si="1111"/>
        <v>0</v>
      </c>
      <c r="EO225" s="1">
        <f t="shared" si="1111"/>
        <v>0</v>
      </c>
      <c r="EP225" s="1">
        <f t="shared" si="1111"/>
        <v>0</v>
      </c>
      <c r="EQ225" s="1">
        <f t="shared" si="1111"/>
        <v>0</v>
      </c>
      <c r="ER225" s="1">
        <f t="shared" si="1111"/>
        <v>0</v>
      </c>
      <c r="ES225" s="1">
        <f t="shared" si="1111"/>
        <v>0</v>
      </c>
      <c r="ET225" s="1">
        <f t="shared" si="1111"/>
        <v>0</v>
      </c>
      <c r="EU225" s="1">
        <f t="shared" si="1111"/>
        <v>0</v>
      </c>
      <c r="EV225" s="1">
        <f t="shared" si="1111"/>
        <v>0</v>
      </c>
      <c r="EW225" s="1">
        <f t="shared" si="1111"/>
        <v>0</v>
      </c>
      <c r="EX225" s="1">
        <f t="shared" si="1111"/>
        <v>0</v>
      </c>
      <c r="EY225" s="1">
        <f t="shared" ref="EY225:FQ225" si="1112">IF(type=1,MAX(EY52-x,(EZ225*p+EZ226*(1-p))*EXP(-ir*t)),MAX(x-EY52,(EZ225*p+EZ226*(1-p))*EXP(-ir*t)))</f>
        <v>0</v>
      </c>
      <c r="EZ225" s="1">
        <f t="shared" si="1112"/>
        <v>0</v>
      </c>
      <c r="FA225" s="1">
        <f t="shared" si="1112"/>
        <v>0</v>
      </c>
      <c r="FB225" s="1">
        <f t="shared" si="1112"/>
        <v>0</v>
      </c>
      <c r="FC225" s="1">
        <f t="shared" si="1112"/>
        <v>0</v>
      </c>
      <c r="FD225" s="1">
        <f t="shared" si="1112"/>
        <v>0</v>
      </c>
      <c r="FE225" s="1">
        <f t="shared" si="1112"/>
        <v>0</v>
      </c>
      <c r="FF225" s="1">
        <f t="shared" si="1112"/>
        <v>0</v>
      </c>
      <c r="FG225" s="1">
        <f t="shared" si="1112"/>
        <v>0</v>
      </c>
      <c r="FH225" s="1">
        <f t="shared" si="1112"/>
        <v>0</v>
      </c>
      <c r="FI225" s="1">
        <f t="shared" si="1112"/>
        <v>0</v>
      </c>
      <c r="FJ225" s="1">
        <f t="shared" si="1112"/>
        <v>0</v>
      </c>
      <c r="FK225" s="1">
        <f t="shared" si="1112"/>
        <v>0</v>
      </c>
      <c r="FL225" s="1">
        <f t="shared" si="1112"/>
        <v>0</v>
      </c>
      <c r="FM225" s="1">
        <f t="shared" si="1112"/>
        <v>0</v>
      </c>
      <c r="FN225" s="1">
        <f t="shared" si="1112"/>
        <v>0</v>
      </c>
      <c r="FO225" s="1">
        <f t="shared" si="1112"/>
        <v>0</v>
      </c>
      <c r="FP225" s="1">
        <f t="shared" si="1112"/>
        <v>0</v>
      </c>
      <c r="FQ225" s="1">
        <f t="shared" si="1112"/>
        <v>0</v>
      </c>
      <c r="FR225" s="1">
        <f t="shared" si="992"/>
        <v>0</v>
      </c>
      <c r="FS225" s="1">
        <f t="shared" si="999"/>
        <v>0</v>
      </c>
    </row>
    <row r="226" spans="3:175" x14ac:dyDescent="0.15">
      <c r="C226" s="6">
        <v>24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>
        <f t="shared" ref="AB226:BG226" si="1113">IF(type=1,MAX(AB53-x,(AC226*p+AC227*(1-p))*EXP(-ir*t)),MAX(x-AB53,(AC226*p+AC227*(1-p))*EXP(-ir*t)))</f>
        <v>85.812007507357052</v>
      </c>
      <c r="AC226" s="1">
        <f t="shared" si="1113"/>
        <v>85.520911769571299</v>
      </c>
      <c r="AD226" s="1">
        <f t="shared" si="1113"/>
        <v>85.221830213926481</v>
      </c>
      <c r="AE226" s="1">
        <f t="shared" si="1113"/>
        <v>84.914564348238699</v>
      </c>
      <c r="AF226" s="1">
        <f t="shared" si="1113"/>
        <v>84.598910752525342</v>
      </c>
      <c r="AG226" s="1">
        <f t="shared" si="1113"/>
        <v>84.274660956668612</v>
      </c>
      <c r="AH226" s="1">
        <f t="shared" si="1113"/>
        <v>83.941601315041922</v>
      </c>
      <c r="AI226" s="1">
        <f t="shared" si="1113"/>
        <v>83.599512878023845</v>
      </c>
      <c r="AJ226" s="1">
        <f t="shared" si="1113"/>
        <v>83.248171260322181</v>
      </c>
      <c r="AK226" s="1">
        <f t="shared" si="1113"/>
        <v>82.887346506029218</v>
      </c>
      <c r="AL226" s="1">
        <f t="shared" si="1113"/>
        <v>82.516802950326792</v>
      </c>
      <c r="AM226" s="1">
        <f t="shared" si="1113"/>
        <v>82.136299077758039</v>
      </c>
      <c r="AN226" s="1">
        <f t="shared" si="1113"/>
        <v>81.745587376980779</v>
      </c>
      <c r="AO226" s="1">
        <f t="shared" si="1113"/>
        <v>81.344414191914851</v>
      </c>
      <c r="AP226" s="1">
        <f t="shared" si="1113"/>
        <v>80.93251956919417</v>
      </c>
      <c r="AQ226" s="1">
        <f t="shared" si="1113"/>
        <v>80.480048761518788</v>
      </c>
      <c r="AR226" s="1">
        <f t="shared" si="1113"/>
        <v>80.016394589018461</v>
      </c>
      <c r="AS226" s="1">
        <f t="shared" si="1113"/>
        <v>79.54128049547441</v>
      </c>
      <c r="AT226" s="1">
        <f t="shared" si="1113"/>
        <v>79.054423085594323</v>
      </c>
      <c r="AU226" s="1">
        <f t="shared" si="1113"/>
        <v>78.555531955886224</v>
      </c>
      <c r="AV226" s="1">
        <f t="shared" si="1113"/>
        <v>78.044309521349618</v>
      </c>
      <c r="AW226" s="1">
        <f t="shared" si="1113"/>
        <v>77.520450837881057</v>
      </c>
      <c r="AX226" s="1">
        <f t="shared" si="1113"/>
        <v>76.983643420287805</v>
      </c>
      <c r="AY226" s="1">
        <f t="shared" si="1113"/>
        <v>76.433567055801063</v>
      </c>
      <c r="AZ226" s="1">
        <f t="shared" si="1113"/>
        <v>75.869893612977577</v>
      </c>
      <c r="BA226" s="1">
        <f t="shared" si="1113"/>
        <v>75.292286845875367</v>
      </c>
      <c r="BB226" s="1">
        <f t="shared" si="1113"/>
        <v>74.700402193386964</v>
      </c>
      <c r="BC226" s="1">
        <f t="shared" si="1113"/>
        <v>74.093886573610177</v>
      </c>
      <c r="BD226" s="1">
        <f t="shared" si="1113"/>
        <v>73.472378173133848</v>
      </c>
      <c r="BE226" s="1">
        <f t="shared" si="1113"/>
        <v>72.835506231112674</v>
      </c>
      <c r="BF226" s="1">
        <f t="shared" si="1113"/>
        <v>72.182890818002392</v>
      </c>
      <c r="BG226" s="1">
        <f t="shared" si="1113"/>
        <v>71.514142608823249</v>
      </c>
      <c r="BH226" s="1">
        <f t="shared" ref="BH226:CM226" si="1114">IF(type=1,MAX(BH53-x,(BI226*p+BI227*(1-p))*EXP(-ir*t)),MAX(x-BH53,(BI226*p+BI227*(1-p))*EXP(-ir*t)))</f>
        <v>70.828862650816291</v>
      </c>
      <c r="BI226" s="1">
        <f t="shared" si="1114"/>
        <v>70.126642125354067</v>
      </c>
      <c r="BJ226" s="1">
        <f t="shared" si="1114"/>
        <v>69.407062103963369</v>
      </c>
      <c r="BK226" s="1">
        <f t="shared" si="1114"/>
        <v>68.669693298314698</v>
      </c>
      <c r="BL226" s="1">
        <f t="shared" si="1114"/>
        <v>67.914095804029103</v>
      </c>
      <c r="BM226" s="1">
        <f t="shared" si="1114"/>
        <v>67.139818838149296</v>
      </c>
      <c r="BN226" s="1">
        <f t="shared" si="1114"/>
        <v>66.346400470119022</v>
      </c>
      <c r="BO226" s="1">
        <f t="shared" si="1114"/>
        <v>65.533367346109117</v>
      </c>
      <c r="BP226" s="1">
        <f t="shared" si="1114"/>
        <v>64.700234406526945</v>
      </c>
      <c r="BQ226" s="1">
        <f t="shared" si="1114"/>
        <v>63.84650459653944</v>
      </c>
      <c r="BR226" s="1">
        <f t="shared" si="1114"/>
        <v>62.971668569437938</v>
      </c>
      <c r="BS226" s="1">
        <f t="shared" si="1114"/>
        <v>62.075204382667259</v>
      </c>
      <c r="BT226" s="1">
        <f t="shared" si="1114"/>
        <v>61.156577186337678</v>
      </c>
      <c r="BU226" s="1">
        <f t="shared" si="1114"/>
        <v>60.251386427961798</v>
      </c>
      <c r="BV226" s="1">
        <f t="shared" si="1114"/>
        <v>59.359158054038964</v>
      </c>
      <c r="BW226" s="1">
        <f t="shared" si="1114"/>
        <v>58.447008213067193</v>
      </c>
      <c r="BX226" s="1">
        <f t="shared" si="1114"/>
        <v>57.512195260955195</v>
      </c>
      <c r="BY226" s="1">
        <f t="shared" si="1114"/>
        <v>56.554148823768358</v>
      </c>
      <c r="BZ226" s="1">
        <f t="shared" si="1114"/>
        <v>55.572310344114584</v>
      </c>
      <c r="CA226" s="1">
        <f t="shared" si="1114"/>
        <v>54.566108364358655</v>
      </c>
      <c r="CB226" s="1">
        <f t="shared" si="1114"/>
        <v>53.534958532619953</v>
      </c>
      <c r="CC226" s="1">
        <f t="shared" si="1114"/>
        <v>52.478263784198681</v>
      </c>
      <c r="CD226" s="1">
        <f t="shared" si="1114"/>
        <v>51.39541479384706</v>
      </c>
      <c r="CE226" s="1">
        <f t="shared" si="1114"/>
        <v>50.285790840195205</v>
      </c>
      <c r="CF226" s="1">
        <f t="shared" si="1114"/>
        <v>49.148761289020477</v>
      </c>
      <c r="CG226" s="1">
        <f t="shared" si="1114"/>
        <v>47.983687993579636</v>
      </c>
      <c r="CH226" s="1">
        <f t="shared" si="1114"/>
        <v>46.789929035833502</v>
      </c>
      <c r="CI226" s="1">
        <f t="shared" si="1114"/>
        <v>45.566844400807447</v>
      </c>
      <c r="CJ226" s="1">
        <f t="shared" si="1114"/>
        <v>44.313804395938902</v>
      </c>
      <c r="CK226" s="1">
        <f t="shared" si="1114"/>
        <v>43.030201904000741</v>
      </c>
      <c r="CL226" s="1">
        <f t="shared" si="1114"/>
        <v>41.715469891940515</v>
      </c>
      <c r="CM226" s="1">
        <f t="shared" si="1114"/>
        <v>40.369105977094122</v>
      </c>
      <c r="CN226" s="1">
        <f t="shared" ref="CN226:DS226" si="1115">IF(type=1,MAX(CN53-x,(CO226*p+CO227*(1-p))*EXP(-ir*t)),MAX(x-CN53,(CO226*p+CO227*(1-p))*EXP(-ir*t)))</f>
        <v>38.990706245832015</v>
      </c>
      <c r="CO226" s="1">
        <f t="shared" si="1115"/>
        <v>37.580010867876467</v>
      </c>
      <c r="CP226" s="1">
        <f t="shared" si="1115"/>
        <v>36.136964252517316</v>
      </c>
      <c r="CQ226" s="1">
        <f t="shared" si="1115"/>
        <v>34.661792401749373</v>
      </c>
      <c r="CR226" s="1">
        <f t="shared" si="1115"/>
        <v>33.155099528711283</v>
      </c>
      <c r="CS226" s="1">
        <f t="shared" si="1115"/>
        <v>31.617984685322135</v>
      </c>
      <c r="CT226" s="1">
        <f t="shared" si="1115"/>
        <v>30.05217683298779</v>
      </c>
      <c r="CU226" s="1">
        <f t="shared" si="1115"/>
        <v>28.460183314183709</v>
      </c>
      <c r="CV226" s="1">
        <f t="shared" si="1115"/>
        <v>26.845442045195554</v>
      </c>
      <c r="CW226" s="1">
        <f t="shared" si="1115"/>
        <v>25.212462301085786</v>
      </c>
      <c r="CX226" s="1">
        <f t="shared" si="1115"/>
        <v>23.566933572031466</v>
      </c>
      <c r="CY226" s="1">
        <f t="shared" si="1115"/>
        <v>21.915778142176141</v>
      </c>
      <c r="CZ226" s="1">
        <f t="shared" si="1115"/>
        <v>20.267122863755368</v>
      </c>
      <c r="DA226" s="1">
        <f t="shared" si="1115"/>
        <v>18.630171336679755</v>
      </c>
      <c r="DB226" s="1">
        <f t="shared" si="1115"/>
        <v>17.014970918172207</v>
      </c>
      <c r="DC226" s="1">
        <f t="shared" si="1115"/>
        <v>15.432089163362138</v>
      </c>
      <c r="DD226" s="1">
        <f t="shared" si="1115"/>
        <v>13.892237346648249</v>
      </c>
      <c r="DE226" s="1">
        <f t="shared" si="1115"/>
        <v>12.405896278381425</v>
      </c>
      <c r="DF226" s="1">
        <f t="shared" si="1115"/>
        <v>10.983000696270731</v>
      </c>
      <c r="DG226" s="1">
        <f t="shared" si="1115"/>
        <v>9.6327147353158544</v>
      </c>
      <c r="DH226" s="1">
        <f t="shared" si="1115"/>
        <v>8.3632853972072283</v>
      </c>
      <c r="DI226" s="1">
        <f t="shared" si="1115"/>
        <v>7.1819152753924449</v>
      </c>
      <c r="DJ226" s="1">
        <f t="shared" si="1115"/>
        <v>6.0945859596265111</v>
      </c>
      <c r="DK226" s="1">
        <f t="shared" si="1115"/>
        <v>5.1058127248330658</v>
      </c>
      <c r="DL226" s="1">
        <f t="shared" si="1115"/>
        <v>4.218388865514318</v>
      </c>
      <c r="DM226" s="1">
        <f t="shared" si="1115"/>
        <v>3.4331990308913265</v>
      </c>
      <c r="DN226" s="1">
        <f t="shared" si="1115"/>
        <v>2.7491173816433396</v>
      </c>
      <c r="DO226" s="1">
        <f t="shared" si="1115"/>
        <v>2.1630082715221448</v>
      </c>
      <c r="DP226" s="1">
        <f t="shared" si="1115"/>
        <v>1.6698387428725481</v>
      </c>
      <c r="DQ226" s="1">
        <f t="shared" si="1115"/>
        <v>1.2629009765375043</v>
      </c>
      <c r="DR226" s="1">
        <f t="shared" si="1115"/>
        <v>0.93413198795112073</v>
      </c>
      <c r="DS226" s="1">
        <f t="shared" si="1115"/>
        <v>0.67450809173091442</v>
      </c>
      <c r="DT226" s="1">
        <f t="shared" ref="DT226:EY226" si="1116">IF(type=1,MAX(DT53-x,(DU226*p+DU227*(1-p))*EXP(-ir*t)),MAX(x-DT53,(DU226*p+DU227*(1-p))*EXP(-ir*t)))</f>
        <v>0.47448363804739319</v>
      </c>
      <c r="DU226" s="1">
        <f t="shared" si="1116"/>
        <v>0.32443827934849317</v>
      </c>
      <c r="DV226" s="1">
        <f t="shared" si="1116"/>
        <v>0.21509577748744757</v>
      </c>
      <c r="DW226" s="1">
        <f t="shared" si="1116"/>
        <v>0.13788078102142209</v>
      </c>
      <c r="DX226" s="1">
        <f t="shared" si="1116"/>
        <v>8.5187750862231987E-2</v>
      </c>
      <c r="DY226" s="1">
        <f t="shared" si="1116"/>
        <v>5.0547194353156896E-2</v>
      </c>
      <c r="DZ226" s="1">
        <f t="shared" si="1116"/>
        <v>2.8686929448518191E-2</v>
      </c>
      <c r="EA226" s="1">
        <f t="shared" si="1116"/>
        <v>1.5498257711321779E-2</v>
      </c>
      <c r="EB226" s="1">
        <f t="shared" si="1116"/>
        <v>7.9267270845381869E-3</v>
      </c>
      <c r="EC226" s="1">
        <f t="shared" si="1116"/>
        <v>3.8131237345596859E-3</v>
      </c>
      <c r="ED226" s="1">
        <f t="shared" si="1116"/>
        <v>1.7117606943519129E-3</v>
      </c>
      <c r="EE226" s="1">
        <f t="shared" si="1116"/>
        <v>7.1028525270735478E-4</v>
      </c>
      <c r="EF226" s="1">
        <f t="shared" si="1116"/>
        <v>2.6920750491288606E-4</v>
      </c>
      <c r="EG226" s="1">
        <f t="shared" si="1116"/>
        <v>9.1794056405654719E-5</v>
      </c>
      <c r="EH226" s="1">
        <f t="shared" si="1116"/>
        <v>2.7601003354142023E-5</v>
      </c>
      <c r="EI226" s="1">
        <f t="shared" si="1116"/>
        <v>7.1197778787088103E-6</v>
      </c>
      <c r="EJ226" s="1">
        <f t="shared" si="1116"/>
        <v>1.5136058980211028E-6</v>
      </c>
      <c r="EK226" s="1">
        <f t="shared" si="1116"/>
        <v>2.4880471476229636E-7</v>
      </c>
      <c r="EL226" s="1">
        <f t="shared" si="1116"/>
        <v>2.8131803298305297E-8</v>
      </c>
      <c r="EM226" s="1">
        <f t="shared" si="1116"/>
        <v>1.6423367048299679E-9</v>
      </c>
      <c r="EN226" s="1">
        <f t="shared" si="1116"/>
        <v>0</v>
      </c>
      <c r="EO226" s="1">
        <f t="shared" si="1116"/>
        <v>0</v>
      </c>
      <c r="EP226" s="1">
        <f t="shared" si="1116"/>
        <v>0</v>
      </c>
      <c r="EQ226" s="1">
        <f t="shared" si="1116"/>
        <v>0</v>
      </c>
      <c r="ER226" s="1">
        <f t="shared" si="1116"/>
        <v>0</v>
      </c>
      <c r="ES226" s="1">
        <f t="shared" si="1116"/>
        <v>0</v>
      </c>
      <c r="ET226" s="1">
        <f t="shared" si="1116"/>
        <v>0</v>
      </c>
      <c r="EU226" s="1">
        <f t="shared" si="1116"/>
        <v>0</v>
      </c>
      <c r="EV226" s="1">
        <f t="shared" si="1116"/>
        <v>0</v>
      </c>
      <c r="EW226" s="1">
        <f t="shared" si="1116"/>
        <v>0</v>
      </c>
      <c r="EX226" s="1">
        <f t="shared" si="1116"/>
        <v>0</v>
      </c>
      <c r="EY226" s="1">
        <f t="shared" si="1116"/>
        <v>0</v>
      </c>
      <c r="EZ226" s="1">
        <f t="shared" ref="EZ226:FQ226" si="1117">IF(type=1,MAX(EZ53-x,(FA226*p+FA227*(1-p))*EXP(-ir*t)),MAX(x-EZ53,(FA226*p+FA227*(1-p))*EXP(-ir*t)))</f>
        <v>0</v>
      </c>
      <c r="FA226" s="1">
        <f t="shared" si="1117"/>
        <v>0</v>
      </c>
      <c r="FB226" s="1">
        <f t="shared" si="1117"/>
        <v>0</v>
      </c>
      <c r="FC226" s="1">
        <f t="shared" si="1117"/>
        <v>0</v>
      </c>
      <c r="FD226" s="1">
        <f t="shared" si="1117"/>
        <v>0</v>
      </c>
      <c r="FE226" s="1">
        <f t="shared" si="1117"/>
        <v>0</v>
      </c>
      <c r="FF226" s="1">
        <f t="shared" si="1117"/>
        <v>0</v>
      </c>
      <c r="FG226" s="1">
        <f t="shared" si="1117"/>
        <v>0</v>
      </c>
      <c r="FH226" s="1">
        <f t="shared" si="1117"/>
        <v>0</v>
      </c>
      <c r="FI226" s="1">
        <f t="shared" si="1117"/>
        <v>0</v>
      </c>
      <c r="FJ226" s="1">
        <f t="shared" si="1117"/>
        <v>0</v>
      </c>
      <c r="FK226" s="1">
        <f t="shared" si="1117"/>
        <v>0</v>
      </c>
      <c r="FL226" s="1">
        <f t="shared" si="1117"/>
        <v>0</v>
      </c>
      <c r="FM226" s="1">
        <f t="shared" si="1117"/>
        <v>0</v>
      </c>
      <c r="FN226" s="1">
        <f t="shared" si="1117"/>
        <v>0</v>
      </c>
      <c r="FO226" s="1">
        <f t="shared" si="1117"/>
        <v>0</v>
      </c>
      <c r="FP226" s="1">
        <f t="shared" si="1117"/>
        <v>0</v>
      </c>
      <c r="FQ226" s="1">
        <f t="shared" si="1117"/>
        <v>0</v>
      </c>
      <c r="FR226" s="1">
        <f t="shared" si="992"/>
        <v>0</v>
      </c>
      <c r="FS226" s="1">
        <f t="shared" si="999"/>
        <v>0</v>
      </c>
    </row>
    <row r="227" spans="3:175" x14ac:dyDescent="0.15">
      <c r="C227" s="6">
        <v>25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>
        <f t="shared" ref="AC227:BH227" si="1118">IF(type=1,MAX(AC54-x,(AD227*p+AD228*(1-p))*EXP(-ir*t)),MAX(x-AC54,(AD227*p+AD228*(1-p))*EXP(-ir*t)))</f>
        <v>86.156908407429739</v>
      </c>
      <c r="AD227" s="1">
        <f t="shared" si="1118"/>
        <v>85.873615966969282</v>
      </c>
      <c r="AE227" s="1">
        <f t="shared" si="1118"/>
        <v>85.582531193629691</v>
      </c>
      <c r="AF227" s="1">
        <f t="shared" si="1118"/>
        <v>85.283460398568764</v>
      </c>
      <c r="AG227" s="1">
        <f t="shared" si="1118"/>
        <v>84.976205084392305</v>
      </c>
      <c r="AH227" s="1">
        <f t="shared" si="1118"/>
        <v>84.660561825778046</v>
      </c>
      <c r="AI227" s="1">
        <f t="shared" si="1118"/>
        <v>84.33632214713586</v>
      </c>
      <c r="AJ227" s="1">
        <f t="shared" si="1118"/>
        <v>84.003272397231001</v>
      </c>
      <c r="AK227" s="1">
        <f t="shared" si="1118"/>
        <v>83.661193620694533</v>
      </c>
      <c r="AL227" s="1">
        <f t="shared" si="1118"/>
        <v>83.309861426344071</v>
      </c>
      <c r="AM227" s="1">
        <f t="shared" si="1118"/>
        <v>82.949045852235429</v>
      </c>
      <c r="AN227" s="1">
        <f t="shared" si="1118"/>
        <v>82.578511227364046</v>
      </c>
      <c r="AO227" s="1">
        <f t="shared" si="1118"/>
        <v>82.198016029933072</v>
      </c>
      <c r="AP227" s="1">
        <f t="shared" si="1118"/>
        <v>81.807312742102852</v>
      </c>
      <c r="AQ227" s="1">
        <f t="shared" si="1118"/>
        <v>81.376475059558118</v>
      </c>
      <c r="AR227" s="1">
        <f t="shared" si="1118"/>
        <v>80.934988986760033</v>
      </c>
      <c r="AS227" s="1">
        <f t="shared" si="1118"/>
        <v>80.482591197099069</v>
      </c>
      <c r="AT227" s="1">
        <f t="shared" si="1118"/>
        <v>80.019011852052714</v>
      </c>
      <c r="AU227" s="1">
        <f t="shared" si="1118"/>
        <v>79.543974440149739</v>
      </c>
      <c r="AV227" s="1">
        <f t="shared" si="1118"/>
        <v>79.057195611952011</v>
      </c>
      <c r="AW227" s="1">
        <f t="shared" si="1118"/>
        <v>78.558385010955618</v>
      </c>
      <c r="AX227" s="1">
        <f t="shared" si="1118"/>
        <v>78.047245100310136</v>
      </c>
      <c r="AY227" s="1">
        <f t="shared" si="1118"/>
        <v>77.523470985252914</v>
      </c>
      <c r="AZ227" s="1">
        <f t="shared" si="1118"/>
        <v>76.9867502311522</v>
      </c>
      <c r="BA227" s="1">
        <f t="shared" si="1118"/>
        <v>76.43676267705051</v>
      </c>
      <c r="BB227" s="1">
        <f t="shared" si="1118"/>
        <v>75.873180244597165</v>
      </c>
      <c r="BC227" s="1">
        <f t="shared" si="1118"/>
        <v>75.29566674225569</v>
      </c>
      <c r="BD227" s="1">
        <f t="shared" si="1118"/>
        <v>74.703877664669591</v>
      </c>
      <c r="BE227" s="1">
        <f t="shared" si="1118"/>
        <v>74.097459987066287</v>
      </c>
      <c r="BF227" s="1">
        <f t="shared" si="1118"/>
        <v>73.476051954577045</v>
      </c>
      <c r="BG227" s="1">
        <f t="shared" si="1118"/>
        <v>72.839282866346679</v>
      </c>
      <c r="BH227" s="1">
        <f t="shared" si="1118"/>
        <v>72.186772854304607</v>
      </c>
      <c r="BI227" s="1">
        <f t="shared" ref="BI227:CN227" si="1119">IF(type=1,MAX(BI54-x,(BJ227*p+BJ228*(1-p))*EXP(-ir*t)),MAX(x-BI54,(BJ227*p+BJ228*(1-p))*EXP(-ir*t)))</f>
        <v>71.518132656464928</v>
      </c>
      <c r="BJ227" s="1">
        <f t="shared" si="1119"/>
        <v>70.832963384620371</v>
      </c>
      <c r="BK227" s="1">
        <f t="shared" si="1119"/>
        <v>70.130856286291433</v>
      </c>
      <c r="BL227" s="1">
        <f t="shared" si="1119"/>
        <v>69.41139250078875</v>
      </c>
      <c r="BM227" s="1">
        <f t="shared" si="1119"/>
        <v>68.674142809242866</v>
      </c>
      <c r="BN227" s="1">
        <f t="shared" si="1119"/>
        <v>67.918667378452525</v>
      </c>
      <c r="BO227" s="1">
        <f t="shared" si="1119"/>
        <v>67.144515498398476</v>
      </c>
      <c r="BP227" s="1">
        <f t="shared" si="1119"/>
        <v>66.351225313266013</v>
      </c>
      <c r="BQ227" s="1">
        <f t="shared" si="1119"/>
        <v>65.538323545816013</v>
      </c>
      <c r="BR227" s="1">
        <f t="shared" si="1119"/>
        <v>64.705325214939805</v>
      </c>
      <c r="BS227" s="1">
        <f t="shared" si="1119"/>
        <v>63.851733346229189</v>
      </c>
      <c r="BT227" s="1">
        <f t="shared" si="1119"/>
        <v>62.977038675389245</v>
      </c>
      <c r="BU227" s="1">
        <f t="shared" si="1119"/>
        <v>62.080719344316499</v>
      </c>
      <c r="BV227" s="1">
        <f t="shared" si="1119"/>
        <v>61.181393146884773</v>
      </c>
      <c r="BW227" s="1">
        <f t="shared" si="1119"/>
        <v>60.308526802073814</v>
      </c>
      <c r="BX227" s="1">
        <f t="shared" si="1119"/>
        <v>59.418468143305411</v>
      </c>
      <c r="BY227" s="1">
        <f t="shared" si="1119"/>
        <v>58.506302537287738</v>
      </c>
      <c r="BZ227" s="1">
        <f t="shared" si="1119"/>
        <v>57.571447435912333</v>
      </c>
      <c r="CA227" s="1">
        <f t="shared" si="1119"/>
        <v>56.613356831808019</v>
      </c>
      <c r="CB227" s="1">
        <f t="shared" si="1119"/>
        <v>55.631471803274174</v>
      </c>
      <c r="CC227" s="1">
        <f t="shared" si="1119"/>
        <v>54.625220344853638</v>
      </c>
      <c r="CD227" s="1">
        <f t="shared" si="1119"/>
        <v>53.594017278027884</v>
      </c>
      <c r="CE227" s="1">
        <f t="shared" si="1119"/>
        <v>52.537264291616971</v>
      </c>
      <c r="CF227" s="1">
        <f t="shared" si="1119"/>
        <v>51.454350187903941</v>
      </c>
      <c r="CG227" s="1">
        <f t="shared" si="1119"/>
        <v>50.344651449771575</v>
      </c>
      <c r="CH227" s="1">
        <f t="shared" si="1119"/>
        <v>49.207533301646819</v>
      </c>
      <c r="CI227" s="1">
        <f t="shared" si="1119"/>
        <v>48.042351519935643</v>
      </c>
      <c r="CJ227" s="1">
        <f t="shared" si="1119"/>
        <v>46.848455365954216</v>
      </c>
      <c r="CK227" s="1">
        <f t="shared" si="1119"/>
        <v>45.625192176979759</v>
      </c>
      <c r="CL227" s="1">
        <f t="shared" si="1119"/>
        <v>44.371914370940601</v>
      </c>
      <c r="CM227" s="1">
        <f t="shared" si="1119"/>
        <v>43.087989908859427</v>
      </c>
      <c r="CN227" s="1">
        <f t="shared" si="1119"/>
        <v>41.7728176240376</v>
      </c>
      <c r="CO227" s="1">
        <f t="shared" ref="CO227:DT227" si="1120">IF(type=1,MAX(CO54-x,(CP227*p+CP228*(1-p))*EXP(-ir*t)),MAX(x-CO54,(CP227*p+CP228*(1-p))*EXP(-ir*t)))</f>
        <v>40.425849266235012</v>
      </c>
      <c r="CP227" s="1">
        <f t="shared" si="1120"/>
        <v>39.046620602689707</v>
      </c>
      <c r="CQ227" s="1">
        <f t="shared" si="1120"/>
        <v>37.63479441513045</v>
      </c>
      <c r="CR227" s="1">
        <f t="shared" si="1120"/>
        <v>36.190218636114217</v>
      </c>
      <c r="CS227" s="1">
        <f t="shared" si="1120"/>
        <v>34.713003018848141</v>
      </c>
      <c r="CT227" s="1">
        <f t="shared" si="1120"/>
        <v>33.203617394883288</v>
      </c>
      <c r="CU227" s="1">
        <f t="shared" si="1120"/>
        <v>31.66301342863558</v>
      </c>
      <c r="CV227" s="1">
        <f t="shared" si="1120"/>
        <v>30.092769460904201</v>
      </c>
      <c r="CW227" s="1">
        <f t="shared" si="1120"/>
        <v>28.495254204812934</v>
      </c>
      <c r="CX227" s="1">
        <f t="shared" si="1120"/>
        <v>26.8737995476794</v>
      </c>
      <c r="CY227" s="1">
        <f t="shared" si="1120"/>
        <v>25.232865753093076</v>
      </c>
      <c r="CZ227" s="1">
        <f t="shared" si="1120"/>
        <v>23.578174877461009</v>
      </c>
      <c r="DA227" s="1">
        <f t="shared" si="1120"/>
        <v>21.916782120977949</v>
      </c>
      <c r="DB227" s="1">
        <f t="shared" si="1120"/>
        <v>20.257053097010211</v>
      </c>
      <c r="DC227" s="1">
        <f t="shared" si="1120"/>
        <v>18.608521264688175</v>
      </c>
      <c r="DD227" s="1">
        <f t="shared" si="1120"/>
        <v>16.981617085856325</v>
      </c>
      <c r="DE227" s="1">
        <f t="shared" si="1120"/>
        <v>15.38728901505924</v>
      </c>
      <c r="DF227" s="1">
        <f t="shared" si="1120"/>
        <v>13.83657050688395</v>
      </c>
      <c r="DG227" s="1">
        <f t="shared" si="1120"/>
        <v>12.340173130949108</v>
      </c>
      <c r="DH227" s="1">
        <f t="shared" si="1120"/>
        <v>10.908183901586675</v>
      </c>
      <c r="DI227" s="1">
        <f t="shared" si="1120"/>
        <v>9.5498993996993171</v>
      </c>
      <c r="DJ227" s="1">
        <f t="shared" si="1120"/>
        <v>8.2737477385400577</v>
      </c>
      <c r="DK227" s="1">
        <f t="shared" si="1120"/>
        <v>7.087180573224094</v>
      </c>
      <c r="DL227" s="1">
        <f t="shared" si="1120"/>
        <v>5.9964379902282605</v>
      </c>
      <c r="DM227" s="1">
        <f t="shared" si="1120"/>
        <v>5.0062236807652125</v>
      </c>
      <c r="DN227" s="1">
        <f t="shared" si="1120"/>
        <v>4.1194333372835317</v>
      </c>
      <c r="DO227" s="1">
        <f t="shared" si="1120"/>
        <v>3.3369502214751163</v>
      </c>
      <c r="DP227" s="1">
        <f t="shared" si="1120"/>
        <v>2.6575340324107697</v>
      </c>
      <c r="DQ227" s="1">
        <f t="shared" si="1120"/>
        <v>2.0778235182120781</v>
      </c>
      <c r="DR227" s="1">
        <f t="shared" si="1120"/>
        <v>1.5924618192474387</v>
      </c>
      <c r="DS227" s="1">
        <f t="shared" si="1120"/>
        <v>1.1943415961791108</v>
      </c>
      <c r="DT227" s="1">
        <f t="shared" si="1120"/>
        <v>0.87495547011219788</v>
      </c>
      <c r="DU227" s="1">
        <f t="shared" ref="DU227:EZ227" si="1121">IF(type=1,MAX(DU54-x,(DV227*p+DV228*(1-p))*EXP(-ir*t)),MAX(x-DU54,(DV227*p+DV228*(1-p))*EXP(-ir*t)))</f>
        <v>0.62482650370236159</v>
      </c>
      <c r="DV227" s="1">
        <f t="shared" si="1121"/>
        <v>0.43398420791845171</v>
      </c>
      <c r="DW227" s="1">
        <f t="shared" si="1121"/>
        <v>0.29244564159672159</v>
      </c>
      <c r="DX227" s="1">
        <f t="shared" si="1121"/>
        <v>0.1906602640910452</v>
      </c>
      <c r="DY227" s="1">
        <f t="shared" si="1121"/>
        <v>0.11988172111715853</v>
      </c>
      <c r="DZ227" s="1">
        <f t="shared" si="1121"/>
        <v>7.2439152957480768E-2</v>
      </c>
      <c r="EA227" s="1">
        <f t="shared" si="1121"/>
        <v>4.1893588236004253E-2</v>
      </c>
      <c r="EB227" s="1">
        <f t="shared" si="1121"/>
        <v>2.3079505932362219E-2</v>
      </c>
      <c r="EC227" s="1">
        <f t="shared" si="1121"/>
        <v>1.2045300587873732E-2</v>
      </c>
      <c r="ED227" s="1">
        <f t="shared" si="1121"/>
        <v>5.9168776492769561E-3</v>
      </c>
      <c r="EE227" s="1">
        <f t="shared" si="1121"/>
        <v>2.7143094305694718E-3</v>
      </c>
      <c r="EF227" s="1">
        <f t="shared" si="1121"/>
        <v>1.1518083579104431E-3</v>
      </c>
      <c r="EG227" s="1">
        <f t="shared" si="1121"/>
        <v>4.4678974976822115E-4</v>
      </c>
      <c r="EH227" s="1">
        <f t="shared" si="1121"/>
        <v>1.5604466543616555E-4</v>
      </c>
      <c r="EI227" s="1">
        <f t="shared" si="1121"/>
        <v>4.8099534991124062E-5</v>
      </c>
      <c r="EJ227" s="1">
        <f t="shared" si="1121"/>
        <v>1.2730414045882051E-5</v>
      </c>
      <c r="EK227" s="1">
        <f t="shared" si="1121"/>
        <v>2.7793561304088962E-6</v>
      </c>
      <c r="EL227" s="1">
        <f t="shared" si="1121"/>
        <v>4.6963362977922128E-7</v>
      </c>
      <c r="EM227" s="1">
        <f t="shared" si="1121"/>
        <v>5.463890887128777E-8</v>
      </c>
      <c r="EN227" s="1">
        <f t="shared" si="1121"/>
        <v>3.2857031745553157E-9</v>
      </c>
      <c r="EO227" s="1">
        <f t="shared" si="1121"/>
        <v>0</v>
      </c>
      <c r="EP227" s="1">
        <f t="shared" si="1121"/>
        <v>0</v>
      </c>
      <c r="EQ227" s="1">
        <f t="shared" si="1121"/>
        <v>0</v>
      </c>
      <c r="ER227" s="1">
        <f t="shared" si="1121"/>
        <v>0</v>
      </c>
      <c r="ES227" s="1">
        <f t="shared" si="1121"/>
        <v>0</v>
      </c>
      <c r="ET227" s="1">
        <f t="shared" si="1121"/>
        <v>0</v>
      </c>
      <c r="EU227" s="1">
        <f t="shared" si="1121"/>
        <v>0</v>
      </c>
      <c r="EV227" s="1">
        <f t="shared" si="1121"/>
        <v>0</v>
      </c>
      <c r="EW227" s="1">
        <f t="shared" si="1121"/>
        <v>0</v>
      </c>
      <c r="EX227" s="1">
        <f t="shared" si="1121"/>
        <v>0</v>
      </c>
      <c r="EY227" s="1">
        <f t="shared" si="1121"/>
        <v>0</v>
      </c>
      <c r="EZ227" s="1">
        <f t="shared" si="1121"/>
        <v>0</v>
      </c>
      <c r="FA227" s="1">
        <f t="shared" ref="FA227:FQ227" si="1122">IF(type=1,MAX(FA54-x,(FB227*p+FB228*(1-p))*EXP(-ir*t)),MAX(x-FA54,(FB227*p+FB228*(1-p))*EXP(-ir*t)))</f>
        <v>0</v>
      </c>
      <c r="FB227" s="1">
        <f t="shared" si="1122"/>
        <v>0</v>
      </c>
      <c r="FC227" s="1">
        <f t="shared" si="1122"/>
        <v>0</v>
      </c>
      <c r="FD227" s="1">
        <f t="shared" si="1122"/>
        <v>0</v>
      </c>
      <c r="FE227" s="1">
        <f t="shared" si="1122"/>
        <v>0</v>
      </c>
      <c r="FF227" s="1">
        <f t="shared" si="1122"/>
        <v>0</v>
      </c>
      <c r="FG227" s="1">
        <f t="shared" si="1122"/>
        <v>0</v>
      </c>
      <c r="FH227" s="1">
        <f t="shared" si="1122"/>
        <v>0</v>
      </c>
      <c r="FI227" s="1">
        <f t="shared" si="1122"/>
        <v>0</v>
      </c>
      <c r="FJ227" s="1">
        <f t="shared" si="1122"/>
        <v>0</v>
      </c>
      <c r="FK227" s="1">
        <f t="shared" si="1122"/>
        <v>0</v>
      </c>
      <c r="FL227" s="1">
        <f t="shared" si="1122"/>
        <v>0</v>
      </c>
      <c r="FM227" s="1">
        <f t="shared" si="1122"/>
        <v>0</v>
      </c>
      <c r="FN227" s="1">
        <f t="shared" si="1122"/>
        <v>0</v>
      </c>
      <c r="FO227" s="1">
        <f t="shared" si="1122"/>
        <v>0</v>
      </c>
      <c r="FP227" s="1">
        <f t="shared" si="1122"/>
        <v>0</v>
      </c>
      <c r="FQ227" s="1">
        <f t="shared" si="1122"/>
        <v>0</v>
      </c>
      <c r="FR227" s="1">
        <f t="shared" si="992"/>
        <v>0</v>
      </c>
      <c r="FS227" s="1">
        <f t="shared" si="999"/>
        <v>0</v>
      </c>
    </row>
    <row r="228" spans="3:175" x14ac:dyDescent="0.15">
      <c r="C228" s="6">
        <v>26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>
        <f t="shared" ref="AD228:BI228" si="1123">IF(type=1,MAX(AD55-x,(AE228*p+AE229*(1-p))*EXP(-ir*t)),MAX(x-AD55,(AE228*p+AE229*(1-p))*EXP(-ir*t)))</f>
        <v>86.494222267195681</v>
      </c>
      <c r="AE228" s="1">
        <f t="shared" si="1123"/>
        <v>86.218544531842042</v>
      </c>
      <c r="AF228" s="1">
        <f t="shared" si="1123"/>
        <v>85.93526326656486</v>
      </c>
      <c r="AG228" s="1">
        <f t="shared" si="1123"/>
        <v>85.644189469628728</v>
      </c>
      <c r="AH228" s="1">
        <f t="shared" si="1123"/>
        <v>85.345129447107297</v>
      </c>
      <c r="AI228" s="1">
        <f t="shared" si="1123"/>
        <v>85.037884696395977</v>
      </c>
      <c r="AJ228" s="1">
        <f t="shared" si="1123"/>
        <v>84.722251786832601</v>
      </c>
      <c r="AK228" s="1">
        <f t="shared" si="1123"/>
        <v>84.398022237354667</v>
      </c>
      <c r="AL228" s="1">
        <f t="shared" si="1123"/>
        <v>84.064982391119059</v>
      </c>
      <c r="AM228" s="1">
        <f t="shared" si="1123"/>
        <v>83.722913287009234</v>
      </c>
      <c r="AN228" s="1">
        <f t="shared" si="1123"/>
        <v>83.371590527952449</v>
      </c>
      <c r="AO228" s="1">
        <f t="shared" si="1123"/>
        <v>83.010784145967889</v>
      </c>
      <c r="AP228" s="1">
        <f t="shared" si="1123"/>
        <v>82.640258463864427</v>
      </c>
      <c r="AQ228" s="1">
        <f t="shared" si="1123"/>
        <v>82.230019043382029</v>
      </c>
      <c r="AR228" s="1">
        <f t="shared" si="1123"/>
        <v>81.809640615657571</v>
      </c>
      <c r="AS228" s="1">
        <f t="shared" si="1123"/>
        <v>81.378872450826378</v>
      </c>
      <c r="AT228" s="1">
        <f t="shared" si="1123"/>
        <v>80.937457618620996</v>
      </c>
      <c r="AU228" s="1">
        <f t="shared" si="1123"/>
        <v>80.485132835038868</v>
      </c>
      <c r="AV228" s="1">
        <f t="shared" si="1123"/>
        <v>80.021628305218101</v>
      </c>
      <c r="AW228" s="1">
        <f t="shared" si="1123"/>
        <v>79.546667562427771</v>
      </c>
      <c r="AX228" s="1">
        <f t="shared" si="1123"/>
        <v>79.059967303076476</v>
      </c>
      <c r="AY228" s="1">
        <f t="shared" si="1123"/>
        <v>78.561237217640794</v>
      </c>
      <c r="AZ228" s="1">
        <f t="shared" si="1123"/>
        <v>78.050179817412584</v>
      </c>
      <c r="BA228" s="1">
        <f t="shared" si="1123"/>
        <v>77.526490256962035</v>
      </c>
      <c r="BB228" s="1">
        <f t="shared" si="1123"/>
        <v>76.989856152210137</v>
      </c>
      <c r="BC228" s="1">
        <f t="shared" si="1123"/>
        <v>76.439957394002363</v>
      </c>
      <c r="BD228" s="1">
        <f t="shared" si="1123"/>
        <v>75.876465957072</v>
      </c>
      <c r="BE228" s="1">
        <f t="shared" si="1123"/>
        <v>75.299045704279337</v>
      </c>
      <c r="BF228" s="1">
        <f t="shared" si="1123"/>
        <v>74.707352186009757</v>
      </c>
      <c r="BG228" s="1">
        <f t="shared" si="1123"/>
        <v>74.101032434611113</v>
      </c>
      <c r="BH228" s="1">
        <f t="shared" si="1123"/>
        <v>73.479724753747561</v>
      </c>
      <c r="BI228" s="1">
        <f t="shared" si="1123"/>
        <v>72.84305850254438</v>
      </c>
      <c r="BJ228" s="1">
        <f t="shared" ref="BJ228:CO228" si="1124">IF(type=1,MAX(BJ55-x,(BK228*p+BK229*(1-p))*EXP(-ir*t)),MAX(x-BJ55,(BK228*p+BK229*(1-p))*EXP(-ir*t)))</f>
        <v>72.190653874394712</v>
      </c>
      <c r="BK228" s="1">
        <f t="shared" si="1124"/>
        <v>71.522121670296286</v>
      </c>
      <c r="BL228" s="1">
        <f t="shared" si="1124"/>
        <v>70.837063066583084</v>
      </c>
      <c r="BM228" s="1">
        <f t="shared" si="1124"/>
        <v>70.135069376912867</v>
      </c>
      <c r="BN228" s="1">
        <f t="shared" si="1124"/>
        <v>69.415721808369128</v>
      </c>
      <c r="BO228" s="1">
        <f t="shared" si="1124"/>
        <v>68.678591211531185</v>
      </c>
      <c r="BP228" s="1">
        <f t="shared" si="1124"/>
        <v>67.923237824364051</v>
      </c>
      <c r="BQ228" s="1">
        <f t="shared" si="1124"/>
        <v>67.149211009774575</v>
      </c>
      <c r="BR228" s="1">
        <f t="shared" si="1124"/>
        <v>66.356048986677649</v>
      </c>
      <c r="BS228" s="1">
        <f t="shared" si="1124"/>
        <v>65.543278554411728</v>
      </c>
      <c r="BT228" s="1">
        <f t="shared" si="1124"/>
        <v>64.710414810339401</v>
      </c>
      <c r="BU228" s="1">
        <f t="shared" si="1124"/>
        <v>63.856960860464355</v>
      </c>
      <c r="BV228" s="1">
        <f t="shared" si="1124"/>
        <v>62.982407522892004</v>
      </c>
      <c r="BW228" s="1">
        <f t="shared" si="1124"/>
        <v>62.092620962110288</v>
      </c>
      <c r="BX228" s="1">
        <f t="shared" si="1124"/>
        <v>61.236399633545176</v>
      </c>
      <c r="BY228" s="1">
        <f t="shared" si="1124"/>
        <v>60.367889844526502</v>
      </c>
      <c r="BZ228" s="1">
        <f t="shared" si="1124"/>
        <v>59.477841795044817</v>
      </c>
      <c r="CA228" s="1">
        <f t="shared" si="1124"/>
        <v>58.565636030989729</v>
      </c>
      <c r="CB228" s="1">
        <f t="shared" si="1124"/>
        <v>57.63073911696624</v>
      </c>
      <c r="CC228" s="1">
        <f t="shared" si="1124"/>
        <v>56.672604864579704</v>
      </c>
      <c r="CD228" s="1">
        <f t="shared" si="1124"/>
        <v>55.690674082779957</v>
      </c>
      <c r="CE228" s="1">
        <f t="shared" si="1124"/>
        <v>54.684374358795921</v>
      </c>
      <c r="CF228" s="1">
        <f t="shared" si="1124"/>
        <v>53.653119892836386</v>
      </c>
      <c r="CG228" s="1">
        <f t="shared" si="1124"/>
        <v>52.596311423356291</v>
      </c>
      <c r="CH228" s="1">
        <f t="shared" si="1124"/>
        <v>51.513336300741514</v>
      </c>
      <c r="CI228" s="1">
        <f t="shared" si="1124"/>
        <v>50.403568799428044</v>
      </c>
      <c r="CJ228" s="1">
        <f t="shared" si="1124"/>
        <v>49.266370806975743</v>
      </c>
      <c r="CK228" s="1">
        <f t="shared" si="1124"/>
        <v>48.101093100718657</v>
      </c>
      <c r="CL228" s="1">
        <f t="shared" si="1124"/>
        <v>46.907077528055588</v>
      </c>
      <c r="CM228" s="1">
        <f t="shared" si="1124"/>
        <v>45.683660557778715</v>
      </c>
      <c r="CN228" s="1">
        <f t="shared" si="1124"/>
        <v>44.430178882335973</v>
      </c>
      <c r="CO228" s="1">
        <f t="shared" si="1124"/>
        <v>43.145978041631473</v>
      </c>
      <c r="CP228" s="1">
        <f t="shared" ref="CP228:DU228" si="1125">IF(type=1,MAX(CP55-x,(CQ228*p+CQ229*(1-p))*EXP(-ir*t)),MAX(x-CP55,(CQ228*p+CQ229*(1-p))*EXP(-ir*t)))</f>
        <v>41.830425424187425</v>
      </c>
      <c r="CQ228" s="1">
        <f t="shared" si="1125"/>
        <v>40.482929491671641</v>
      </c>
      <c r="CR228" s="1">
        <f t="shared" si="1125"/>
        <v>39.102967663544739</v>
      </c>
      <c r="CS228" s="1">
        <f t="shared" si="1125"/>
        <v>37.690125956365442</v>
      </c>
      <c r="CT228" s="1">
        <f t="shared" si="1125"/>
        <v>36.244154113813487</v>
      </c>
      <c r="CU228" s="1">
        <f t="shared" si="1125"/>
        <v>34.765040429165168</v>
      </c>
      <c r="CV228" s="1">
        <f t="shared" si="1125"/>
        <v>33.253110487158182</v>
      </c>
      <c r="CW228" s="1">
        <f t="shared" si="1125"/>
        <v>31.709153245905807</v>
      </c>
      <c r="CX228" s="1">
        <f t="shared" si="1125"/>
        <v>30.134575729549653</v>
      </c>
      <c r="CY228" s="1">
        <f t="shared" si="1125"/>
        <v>28.531583538268954</v>
      </c>
      <c r="CZ228" s="1">
        <f t="shared" si="1125"/>
        <v>26.903377939474606</v>
      </c>
      <c r="DA228" s="1">
        <f t="shared" si="1125"/>
        <v>25.254351433584258</v>
      </c>
      <c r="DB228" s="1">
        <f t="shared" si="1125"/>
        <v>23.590253231316581</v>
      </c>
      <c r="DC228" s="1">
        <f t="shared" si="1125"/>
        <v>21.918286345614177</v>
      </c>
      <c r="DD228" s="1">
        <f t="shared" si="1125"/>
        <v>20.247093210487023</v>
      </c>
      <c r="DE228" s="1">
        <f t="shared" si="1125"/>
        <v>18.586592835104707</v>
      </c>
      <c r="DF228" s="1">
        <f t="shared" si="1125"/>
        <v>16.947655538782239</v>
      </c>
      <c r="DG228" s="1">
        <f t="shared" si="1125"/>
        <v>15.341643579183938</v>
      </c>
      <c r="DH228" s="1">
        <f t="shared" si="1125"/>
        <v>13.779899797498318</v>
      </c>
      <c r="DI228" s="1">
        <f t="shared" si="1125"/>
        <v>12.27330796616612</v>
      </c>
      <c r="DJ228" s="1">
        <f t="shared" si="1125"/>
        <v>10.83203896280785</v>
      </c>
      <c r="DK228" s="1">
        <f t="shared" si="1125"/>
        <v>9.4655026433428908</v>
      </c>
      <c r="DL228" s="1">
        <f t="shared" si="1125"/>
        <v>8.1823669038022953</v>
      </c>
      <c r="DM228" s="1">
        <f t="shared" si="1125"/>
        <v>6.990412138536473</v>
      </c>
      <c r="DN228" s="1">
        <f t="shared" si="1125"/>
        <v>5.896152986793191</v>
      </c>
      <c r="DO228" s="1">
        <f t="shared" si="1125"/>
        <v>4.9044993874117591</v>
      </c>
      <c r="DP228" s="1">
        <f t="shared" si="1125"/>
        <v>4.0184587185208889</v>
      </c>
      <c r="DQ228" s="1">
        <f t="shared" si="1125"/>
        <v>3.2389108524569798</v>
      </c>
      <c r="DR228" s="1">
        <f t="shared" si="1125"/>
        <v>2.5644880375493959</v>
      </c>
      <c r="DS228" s="1">
        <f t="shared" si="1125"/>
        <v>1.991580535057158</v>
      </c>
      <c r="DT228" s="1">
        <f t="shared" si="1125"/>
        <v>1.5144765888123133</v>
      </c>
      <c r="DU228" s="1">
        <f t="shared" si="1125"/>
        <v>1.1256330441403699</v>
      </c>
      <c r="DV228" s="1">
        <f t="shared" ref="DV228:FA228" si="1126">IF(type=1,MAX(DV55-x,(DW228*p+DW229*(1-p))*EXP(-ir*t)),MAX(x-DV55,(DW228*p+DW229*(1-p))*EXP(-ir*t)))</f>
        <v>0.81606057322993997</v>
      </c>
      <c r="DW228" s="1">
        <f t="shared" si="1126"/>
        <v>0.57579488756575592</v>
      </c>
      <c r="DX228" s="1">
        <f t="shared" si="1126"/>
        <v>0.39441438604209889</v>
      </c>
      <c r="DY228" s="1">
        <f t="shared" si="1126"/>
        <v>0.26155835334696242</v>
      </c>
      <c r="DZ228" s="1">
        <f t="shared" si="1126"/>
        <v>0.167399456559916</v>
      </c>
      <c r="EA228" s="1">
        <f t="shared" si="1126"/>
        <v>0.10303013790036943</v>
      </c>
      <c r="EB228" s="1">
        <f t="shared" si="1126"/>
        <v>6.0733938324065928E-2</v>
      </c>
      <c r="EC228" s="1">
        <f t="shared" si="1126"/>
        <v>3.4128182405056003E-2</v>
      </c>
      <c r="ED228" s="1">
        <f t="shared" si="1126"/>
        <v>1.8181276075021124E-2</v>
      </c>
      <c r="EE228" s="1">
        <f t="shared" si="1126"/>
        <v>9.1231558215375472E-3</v>
      </c>
      <c r="EF228" s="1">
        <f t="shared" si="1126"/>
        <v>4.2785124079345073E-3</v>
      </c>
      <c r="EG228" s="1">
        <f t="shared" si="1126"/>
        <v>1.8575491637662599E-3</v>
      </c>
      <c r="EH228" s="1">
        <f t="shared" si="1126"/>
        <v>7.3781497665482954E-4</v>
      </c>
      <c r="EI228" s="1">
        <f t="shared" si="1126"/>
        <v>2.6408763776594653E-4</v>
      </c>
      <c r="EJ228" s="1">
        <f t="shared" si="1126"/>
        <v>8.3498814924149936E-5</v>
      </c>
      <c r="EK228" s="1">
        <f t="shared" si="1126"/>
        <v>2.2689454084295978E-5</v>
      </c>
      <c r="EL228" s="1">
        <f t="shared" si="1126"/>
        <v>5.0908213208088452E-6</v>
      </c>
      <c r="EM228" s="1">
        <f t="shared" si="1126"/>
        <v>8.8492281662962199E-7</v>
      </c>
      <c r="EN228" s="1">
        <f t="shared" si="1126"/>
        <v>1.0602637382199173E-7</v>
      </c>
      <c r="EO228" s="1">
        <f t="shared" si="1126"/>
        <v>6.5734665245763832E-9</v>
      </c>
      <c r="EP228" s="1">
        <f t="shared" si="1126"/>
        <v>0</v>
      </c>
      <c r="EQ228" s="1">
        <f t="shared" si="1126"/>
        <v>0</v>
      </c>
      <c r="ER228" s="1">
        <f t="shared" si="1126"/>
        <v>0</v>
      </c>
      <c r="ES228" s="1">
        <f t="shared" si="1126"/>
        <v>0</v>
      </c>
      <c r="ET228" s="1">
        <f t="shared" si="1126"/>
        <v>0</v>
      </c>
      <c r="EU228" s="1">
        <f t="shared" si="1126"/>
        <v>0</v>
      </c>
      <c r="EV228" s="1">
        <f t="shared" si="1126"/>
        <v>0</v>
      </c>
      <c r="EW228" s="1">
        <f t="shared" si="1126"/>
        <v>0</v>
      </c>
      <c r="EX228" s="1">
        <f t="shared" si="1126"/>
        <v>0</v>
      </c>
      <c r="EY228" s="1">
        <f t="shared" si="1126"/>
        <v>0</v>
      </c>
      <c r="EZ228" s="1">
        <f t="shared" si="1126"/>
        <v>0</v>
      </c>
      <c r="FA228" s="1">
        <f t="shared" si="1126"/>
        <v>0</v>
      </c>
      <c r="FB228" s="1">
        <f t="shared" ref="FB228:FQ228" si="1127">IF(type=1,MAX(FB55-x,(FC228*p+FC229*(1-p))*EXP(-ir*t)),MAX(x-FB55,(FC228*p+FC229*(1-p))*EXP(-ir*t)))</f>
        <v>0</v>
      </c>
      <c r="FC228" s="1">
        <f t="shared" si="1127"/>
        <v>0</v>
      </c>
      <c r="FD228" s="1">
        <f t="shared" si="1127"/>
        <v>0</v>
      </c>
      <c r="FE228" s="1">
        <f t="shared" si="1127"/>
        <v>0</v>
      </c>
      <c r="FF228" s="1">
        <f t="shared" si="1127"/>
        <v>0</v>
      </c>
      <c r="FG228" s="1">
        <f t="shared" si="1127"/>
        <v>0</v>
      </c>
      <c r="FH228" s="1">
        <f t="shared" si="1127"/>
        <v>0</v>
      </c>
      <c r="FI228" s="1">
        <f t="shared" si="1127"/>
        <v>0</v>
      </c>
      <c r="FJ228" s="1">
        <f t="shared" si="1127"/>
        <v>0</v>
      </c>
      <c r="FK228" s="1">
        <f t="shared" si="1127"/>
        <v>0</v>
      </c>
      <c r="FL228" s="1">
        <f t="shared" si="1127"/>
        <v>0</v>
      </c>
      <c r="FM228" s="1">
        <f t="shared" si="1127"/>
        <v>0</v>
      </c>
      <c r="FN228" s="1">
        <f t="shared" si="1127"/>
        <v>0</v>
      </c>
      <c r="FO228" s="1">
        <f t="shared" si="1127"/>
        <v>0</v>
      </c>
      <c r="FP228" s="1">
        <f t="shared" si="1127"/>
        <v>0</v>
      </c>
      <c r="FQ228" s="1">
        <f t="shared" si="1127"/>
        <v>0</v>
      </c>
      <c r="FR228" s="1">
        <f t="shared" si="992"/>
        <v>0</v>
      </c>
      <c r="FS228" s="1">
        <f t="shared" si="999"/>
        <v>0</v>
      </c>
    </row>
    <row r="229" spans="3:175" x14ac:dyDescent="0.15">
      <c r="C229" s="6">
        <v>27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>
        <f t="shared" ref="AE229:BJ229" si="1128">IF(type=1,MAX(AE56-x,(AF229*p+AF230*(1-p))*EXP(-ir*t)),MAX(x-AE56,(AF229*p+AF230*(1-p))*EXP(-ir*t)))</f>
        <v>86.824132921707729</v>
      </c>
      <c r="AF229" s="1">
        <f t="shared" si="1128"/>
        <v>86.555885863017096</v>
      </c>
      <c r="AG229" s="1">
        <f t="shared" si="1128"/>
        <v>86.280219508633508</v>
      </c>
      <c r="AH229" s="1">
        <f t="shared" si="1128"/>
        <v>85.996949430506092</v>
      </c>
      <c r="AI229" s="1">
        <f t="shared" si="1128"/>
        <v>85.705886621938362</v>
      </c>
      <c r="AJ229" s="1">
        <f t="shared" si="1128"/>
        <v>85.406837383919694</v>
      </c>
      <c r="AK229" s="1">
        <f t="shared" si="1128"/>
        <v>85.099603208634889</v>
      </c>
      <c r="AL229" s="1">
        <f t="shared" si="1128"/>
        <v>84.783980660081866</v>
      </c>
      <c r="AM229" s="1">
        <f t="shared" si="1128"/>
        <v>84.459761251725524</v>
      </c>
      <c r="AN229" s="1">
        <f t="shared" si="1128"/>
        <v>84.126731321114264</v>
      </c>
      <c r="AO229" s="1">
        <f t="shared" si="1128"/>
        <v>83.784671901383774</v>
      </c>
      <c r="AP229" s="1">
        <f t="shared" si="1128"/>
        <v>83.433358589570787</v>
      </c>
      <c r="AQ229" s="1">
        <f t="shared" si="1128"/>
        <v>83.042732072791665</v>
      </c>
      <c r="AR229" s="1">
        <f t="shared" si="1128"/>
        <v>82.642451564444031</v>
      </c>
      <c r="AS229" s="1">
        <f t="shared" si="1128"/>
        <v>82.232278328818069</v>
      </c>
      <c r="AT229" s="1">
        <f t="shared" si="1128"/>
        <v>81.811967726409605</v>
      </c>
      <c r="AU229" s="1">
        <f t="shared" si="1128"/>
        <v>81.381269067922744</v>
      </c>
      <c r="AV229" s="1">
        <f t="shared" si="1128"/>
        <v>80.939925464662039</v>
      </c>
      <c r="AW229" s="1">
        <f t="shared" si="1128"/>
        <v>80.487673675225011</v>
      </c>
      <c r="AX229" s="1">
        <f t="shared" si="1128"/>
        <v>80.024243948403338</v>
      </c>
      <c r="AY229" s="1">
        <f t="shared" si="1128"/>
        <v>79.549359862199168</v>
      </c>
      <c r="AZ229" s="1">
        <f t="shared" si="1128"/>
        <v>79.062738158860412</v>
      </c>
      <c r="BA229" s="1">
        <f t="shared" si="1128"/>
        <v>78.564088575836507</v>
      </c>
      <c r="BB229" s="1">
        <f t="shared" si="1128"/>
        <v>78.05311367255382</v>
      </c>
      <c r="BC229" s="1">
        <f t="shared" si="1128"/>
        <v>77.529508652907381</v>
      </c>
      <c r="BD229" s="1">
        <f t="shared" si="1128"/>
        <v>76.992961183362794</v>
      </c>
      <c r="BE229" s="1">
        <f t="shared" si="1128"/>
        <v>76.44315120656006</v>
      </c>
      <c r="BF229" s="1">
        <f t="shared" si="1128"/>
        <v>75.879750750307892</v>
      </c>
      <c r="BG229" s="1">
        <f t="shared" si="1128"/>
        <v>75.302423731854475</v>
      </c>
      <c r="BH229" s="1">
        <f t="shared" si="1128"/>
        <v>74.710825757318105</v>
      </c>
      <c r="BI229" s="1">
        <f t="shared" si="1128"/>
        <v>74.104603916157771</v>
      </c>
      <c r="BJ229" s="1">
        <f t="shared" si="1128"/>
        <v>73.483396570561126</v>
      </c>
      <c r="BK229" s="1">
        <f t="shared" ref="BK229:CP229" si="1129">IF(type=1,MAX(BK56-x,(BL229*p+BL230*(1-p))*EXP(-ir*t)),MAX(x-BK56,(BL229*p+BL230*(1-p))*EXP(-ir*t)))</f>
        <v>72.846833139624152</v>
      </c>
      <c r="BL229" s="1">
        <f t="shared" si="1129"/>
        <v>72.194533878193738</v>
      </c>
      <c r="BM229" s="1">
        <f t="shared" si="1129"/>
        <v>71.526109650241153</v>
      </c>
      <c r="BN229" s="1">
        <f t="shared" si="1129"/>
        <v>70.841161696631076</v>
      </c>
      <c r="BO229" s="1">
        <f t="shared" si="1129"/>
        <v>70.139281397147954</v>
      </c>
      <c r="BP229" s="1">
        <f t="shared" si="1129"/>
        <v>69.420050026637043</v>
      </c>
      <c r="BQ229" s="1">
        <f t="shared" si="1129"/>
        <v>68.683038505115292</v>
      </c>
      <c r="BR229" s="1">
        <f t="shared" si="1129"/>
        <v>67.927807141702431</v>
      </c>
      <c r="BS229" s="1">
        <f t="shared" si="1129"/>
        <v>67.153905372219626</v>
      </c>
      <c r="BT229" s="1">
        <f t="shared" si="1129"/>
        <v>66.360871490299246</v>
      </c>
      <c r="BU229" s="1">
        <f t="shared" si="1129"/>
        <v>65.548232371844932</v>
      </c>
      <c r="BV229" s="1">
        <f t="shared" si="1129"/>
        <v>64.715503192677886</v>
      </c>
      <c r="BW229" s="1">
        <f t="shared" si="1129"/>
        <v>63.8621871392006</v>
      </c>
      <c r="BX229" s="1">
        <f t="shared" si="1129"/>
        <v>62.987775111905577</v>
      </c>
      <c r="BY229" s="1">
        <f t="shared" si="1129"/>
        <v>62.143305382708093</v>
      </c>
      <c r="BZ229" s="1">
        <f t="shared" si="1129"/>
        <v>61.295789288053768</v>
      </c>
      <c r="CA229" s="1">
        <f t="shared" si="1129"/>
        <v>60.427340882298097</v>
      </c>
      <c r="CB229" s="1">
        <f t="shared" si="1129"/>
        <v>59.537254304210109</v>
      </c>
      <c r="CC229" s="1">
        <f t="shared" si="1129"/>
        <v>58.625008536924028</v>
      </c>
      <c r="CD229" s="1">
        <f t="shared" si="1129"/>
        <v>57.690070052234006</v>
      </c>
      <c r="CE229" s="1">
        <f t="shared" si="1129"/>
        <v>56.73189253019131</v>
      </c>
      <c r="CF229" s="1">
        <f t="shared" si="1129"/>
        <v>55.749916586135257</v>
      </c>
      <c r="CG229" s="1">
        <f t="shared" si="1129"/>
        <v>54.743569514724975</v>
      </c>
      <c r="CH229" s="1">
        <f t="shared" si="1129"/>
        <v>53.712265066740265</v>
      </c>
      <c r="CI229" s="1">
        <f t="shared" si="1129"/>
        <v>52.655403284378188</v>
      </c>
      <c r="CJ229" s="1">
        <f t="shared" si="1129"/>
        <v>51.57237043661339</v>
      </c>
      <c r="CK229" s="1">
        <f t="shared" si="1129"/>
        <v>50.462539121127413</v>
      </c>
      <c r="CL229" s="1">
        <f t="shared" si="1129"/>
        <v>49.325268638119063</v>
      </c>
      <c r="CM229" s="1">
        <f t="shared" si="1129"/>
        <v>48.159905800924179</v>
      </c>
      <c r="CN229" s="1">
        <f t="shared" si="1129"/>
        <v>46.965786438637132</v>
      </c>
      <c r="CO229" s="1">
        <f t="shared" si="1129"/>
        <v>45.742237980347831</v>
      </c>
      <c r="CP229" s="1">
        <f t="shared" si="1129"/>
        <v>44.488583706987939</v>
      </c>
      <c r="CQ229" s="1">
        <f t="shared" ref="CQ229:DV229" si="1130">IF(type=1,MAX(CQ56-x,(CR229*p+CR230*(1-p))*EXP(-ir*t)),MAX(x-CQ56,(CR229*p+CR230*(1-p))*EXP(-ir*t)))</f>
        <v>43.204149537279058</v>
      </c>
      <c r="CR229" s="1">
        <f t="shared" si="1130"/>
        <v>41.888274604194521</v>
      </c>
      <c r="CS229" s="1">
        <f t="shared" si="1130"/>
        <v>40.540327402432553</v>
      </c>
      <c r="CT229" s="1">
        <f t="shared" si="1130"/>
        <v>39.159729961858268</v>
      </c>
      <c r="CU229" s="1">
        <f t="shared" si="1130"/>
        <v>37.745993319641087</v>
      </c>
      <c r="CV229" s="1">
        <f t="shared" si="1130"/>
        <v>36.298768470255695</v>
      </c>
      <c r="CW229" s="1">
        <f t="shared" si="1130"/>
        <v>34.817917829209705</v>
      </c>
      <c r="CX229" s="1">
        <f t="shared" si="1130"/>
        <v>33.303612783274353</v>
      </c>
      <c r="CY229" s="1">
        <f t="shared" si="1130"/>
        <v>31.75646266277467</v>
      </c>
      <c r="CZ229" s="1">
        <f t="shared" si="1130"/>
        <v>30.177678783596132</v>
      </c>
      <c r="DA229" s="1">
        <f t="shared" si="1130"/>
        <v>28.569273187376094</v>
      </c>
      <c r="DB229" s="1">
        <f t="shared" si="1130"/>
        <v>26.934284418381857</v>
      </c>
      <c r="DC229" s="1">
        <f t="shared" si="1130"/>
        <v>25.277011489932519</v>
      </c>
      <c r="DD229" s="1">
        <f t="shared" si="1130"/>
        <v>23.603222510279195</v>
      </c>
      <c r="DE229" s="1">
        <f t="shared" si="1130"/>
        <v>21.920288757182458</v>
      </c>
      <c r="DF229" s="1">
        <f t="shared" si="1130"/>
        <v>20.237184149004701</v>
      </c>
      <c r="DG229" s="1">
        <f t="shared" si="1130"/>
        <v>18.564293882532763</v>
      </c>
      <c r="DH229" s="1">
        <f t="shared" si="1130"/>
        <v>16.913006756179183</v>
      </c>
      <c r="DI229" s="1">
        <f t="shared" si="1130"/>
        <v>15.295131791978292</v>
      </c>
      <c r="DJ229" s="1">
        <f t="shared" si="1130"/>
        <v>13.722272481447478</v>
      </c>
      <c r="DK229" s="1">
        <f t="shared" si="1130"/>
        <v>12.205367101171138</v>
      </c>
      <c r="DL229" s="1">
        <f t="shared" si="1130"/>
        <v>10.754573367049995</v>
      </c>
      <c r="DM229" s="1">
        <f t="shared" si="1130"/>
        <v>9.3794521116709486</v>
      </c>
      <c r="DN229" s="1">
        <f t="shared" si="1130"/>
        <v>8.089054362888028</v>
      </c>
      <c r="DO229" s="1">
        <f t="shared" si="1130"/>
        <v>6.8915035451147304</v>
      </c>
      <c r="DP229" s="1">
        <f t="shared" si="1130"/>
        <v>5.7936152364917559</v>
      </c>
      <c r="DQ229" s="1">
        <f t="shared" si="1130"/>
        <v>4.800526206602437</v>
      </c>
      <c r="DR229" s="1">
        <f t="shared" si="1130"/>
        <v>3.9153645034807609</v>
      </c>
      <c r="DS229" s="1">
        <f t="shared" si="1130"/>
        <v>3.1390035049296641</v>
      </c>
      <c r="DT229" s="1">
        <f t="shared" si="1130"/>
        <v>2.4699332262854719</v>
      </c>
      <c r="DU229" s="1">
        <f t="shared" si="1130"/>
        <v>1.9042697285468566</v>
      </c>
      <c r="DV229" s="1">
        <f t="shared" si="1130"/>
        <v>1.4359113005273871</v>
      </c>
      <c r="DW229" s="1">
        <f t="shared" ref="DW229:FB229" si="1131">IF(type=1,MAX(DW56-x,(DX229*p+DX230*(1-p))*EXP(-ir*t)),MAX(x-DW56,(DX229*p+DX230*(1-p))*EXP(-ir*t)))</f>
        <v>1.0568379387027431</v>
      </c>
      <c r="DX229" s="1">
        <f t="shared" si="1131"/>
        <v>0.75753641941919281</v>
      </c>
      <c r="DY229" s="1">
        <f t="shared" si="1131"/>
        <v>0.52751772130788632</v>
      </c>
      <c r="DZ229" s="1">
        <f t="shared" si="1131"/>
        <v>0.35588125037194901</v>
      </c>
      <c r="EA229" s="1">
        <f t="shared" si="1131"/>
        <v>0.23187373669500172</v>
      </c>
      <c r="EB229" s="1">
        <f t="shared" si="1131"/>
        <v>0.14539093861410346</v>
      </c>
      <c r="EC229" s="1">
        <f t="shared" si="1131"/>
        <v>8.7377775153927056E-2</v>
      </c>
      <c r="ED229" s="1">
        <f t="shared" si="1131"/>
        <v>5.0096487516522549E-2</v>
      </c>
      <c r="EE229" s="1">
        <f t="shared" si="1131"/>
        <v>2.7250796207591733E-2</v>
      </c>
      <c r="EF229" s="1">
        <f t="shared" si="1131"/>
        <v>1.3973519563726359E-2</v>
      </c>
      <c r="EG229" s="1">
        <f t="shared" si="1131"/>
        <v>6.7021583309159246E-3</v>
      </c>
      <c r="EH229" s="1">
        <f t="shared" si="1131"/>
        <v>2.9784480565769925E-3</v>
      </c>
      <c r="EI229" s="1">
        <f t="shared" si="1131"/>
        <v>1.2120049344208346E-3</v>
      </c>
      <c r="EJ229" s="1">
        <f t="shared" si="1131"/>
        <v>4.4484204673747845E-4</v>
      </c>
      <c r="EK229" s="1">
        <f t="shared" si="1131"/>
        <v>1.4436053052667943E-4</v>
      </c>
      <c r="EL229" s="1">
        <f t="shared" si="1131"/>
        <v>4.0302313408781615E-5</v>
      </c>
      <c r="EM229" s="1">
        <f t="shared" si="1131"/>
        <v>9.2999118312736254E-6</v>
      </c>
      <c r="EN229" s="1">
        <f t="shared" si="1131"/>
        <v>1.6643741167019081E-6</v>
      </c>
      <c r="EO229" s="1">
        <f t="shared" si="1131"/>
        <v>2.0554576093284923E-7</v>
      </c>
      <c r="EP229" s="1">
        <f t="shared" si="1131"/>
        <v>1.3151054691839101E-8</v>
      </c>
      <c r="EQ229" s="1">
        <f t="shared" si="1131"/>
        <v>0</v>
      </c>
      <c r="ER229" s="1">
        <f t="shared" si="1131"/>
        <v>0</v>
      </c>
      <c r="ES229" s="1">
        <f t="shared" si="1131"/>
        <v>0</v>
      </c>
      <c r="ET229" s="1">
        <f t="shared" si="1131"/>
        <v>0</v>
      </c>
      <c r="EU229" s="1">
        <f t="shared" si="1131"/>
        <v>0</v>
      </c>
      <c r="EV229" s="1">
        <f t="shared" si="1131"/>
        <v>0</v>
      </c>
      <c r="EW229" s="1">
        <f t="shared" si="1131"/>
        <v>0</v>
      </c>
      <c r="EX229" s="1">
        <f t="shared" si="1131"/>
        <v>0</v>
      </c>
      <c r="EY229" s="1">
        <f t="shared" si="1131"/>
        <v>0</v>
      </c>
      <c r="EZ229" s="1">
        <f t="shared" si="1131"/>
        <v>0</v>
      </c>
      <c r="FA229" s="1">
        <f t="shared" si="1131"/>
        <v>0</v>
      </c>
      <c r="FB229" s="1">
        <f t="shared" si="1131"/>
        <v>0</v>
      </c>
      <c r="FC229" s="1">
        <f t="shared" ref="FC229:FQ229" si="1132">IF(type=1,MAX(FC56-x,(FD229*p+FD230*(1-p))*EXP(-ir*t)),MAX(x-FC56,(FD229*p+FD230*(1-p))*EXP(-ir*t)))</f>
        <v>0</v>
      </c>
      <c r="FD229" s="1">
        <f t="shared" si="1132"/>
        <v>0</v>
      </c>
      <c r="FE229" s="1">
        <f t="shared" si="1132"/>
        <v>0</v>
      </c>
      <c r="FF229" s="1">
        <f t="shared" si="1132"/>
        <v>0</v>
      </c>
      <c r="FG229" s="1">
        <f t="shared" si="1132"/>
        <v>0</v>
      </c>
      <c r="FH229" s="1">
        <f t="shared" si="1132"/>
        <v>0</v>
      </c>
      <c r="FI229" s="1">
        <f t="shared" si="1132"/>
        <v>0</v>
      </c>
      <c r="FJ229" s="1">
        <f t="shared" si="1132"/>
        <v>0</v>
      </c>
      <c r="FK229" s="1">
        <f t="shared" si="1132"/>
        <v>0</v>
      </c>
      <c r="FL229" s="1">
        <f t="shared" si="1132"/>
        <v>0</v>
      </c>
      <c r="FM229" s="1">
        <f t="shared" si="1132"/>
        <v>0</v>
      </c>
      <c r="FN229" s="1">
        <f t="shared" si="1132"/>
        <v>0</v>
      </c>
      <c r="FO229" s="1">
        <f t="shared" si="1132"/>
        <v>0</v>
      </c>
      <c r="FP229" s="1">
        <f t="shared" si="1132"/>
        <v>0</v>
      </c>
      <c r="FQ229" s="1">
        <f t="shared" si="1132"/>
        <v>0</v>
      </c>
      <c r="FR229" s="1">
        <f t="shared" si="992"/>
        <v>0</v>
      </c>
      <c r="FS229" s="1">
        <f t="shared" si="999"/>
        <v>0</v>
      </c>
    </row>
    <row r="230" spans="3:175" x14ac:dyDescent="0.15">
      <c r="C230" s="6">
        <v>28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>
        <f t="shared" ref="AF230:BK230" si="1133">IF(type=1,MAX(AF57-x,(AG230*p+AG231*(1-p))*EXP(-ir*t)),MAX(x-AF57,(AG230*p+AG231*(1-p))*EXP(-ir*t)))</f>
        <v>87.146819757510841</v>
      </c>
      <c r="AG230" s="1">
        <f t="shared" si="1133"/>
        <v>86.885823800376386</v>
      </c>
      <c r="AH230" s="1">
        <f t="shared" si="1133"/>
        <v>86.617588323612097</v>
      </c>
      <c r="AI230" s="1">
        <f t="shared" si="1133"/>
        <v>86.341933362174117</v>
      </c>
      <c r="AJ230" s="1">
        <f t="shared" si="1133"/>
        <v>86.058674483170606</v>
      </c>
      <c r="AK230" s="1">
        <f t="shared" si="1133"/>
        <v>85.767622674943865</v>
      </c>
      <c r="AL230" s="1">
        <f t="shared" si="1133"/>
        <v>85.468584233398829</v>
      </c>
      <c r="AM230" s="1">
        <f t="shared" si="1133"/>
        <v>85.161360645509603</v>
      </c>
      <c r="AN230" s="1">
        <f t="shared" si="1133"/>
        <v>84.845748469934023</v>
      </c>
      <c r="AO230" s="1">
        <f t="shared" si="1133"/>
        <v>84.521539214664259</v>
      </c>
      <c r="AP230" s="1">
        <f t="shared" si="1133"/>
        <v>84.188519211640084</v>
      </c>
      <c r="AQ230" s="1">
        <f t="shared" si="1133"/>
        <v>83.816567376759352</v>
      </c>
      <c r="AR230" s="1">
        <f t="shared" si="1133"/>
        <v>83.435423364305478</v>
      </c>
      <c r="AS230" s="1">
        <f t="shared" si="1133"/>
        <v>83.04485985895947</v>
      </c>
      <c r="AT230" s="1">
        <f t="shared" si="1133"/>
        <v>82.644643924027591</v>
      </c>
      <c r="AU230" s="1">
        <f t="shared" si="1133"/>
        <v>82.234536862428129</v>
      </c>
      <c r="AV230" s="1">
        <f t="shared" si="1133"/>
        <v>81.814294074240223</v>
      </c>
      <c r="AW230" s="1">
        <f t="shared" si="1133"/>
        <v>81.383664910730218</v>
      </c>
      <c r="AX230" s="1">
        <f t="shared" si="1133"/>
        <v>80.942392524767982</v>
      </c>
      <c r="AY230" s="1">
        <f t="shared" si="1133"/>
        <v>80.490213717544179</v>
      </c>
      <c r="AZ230" s="1">
        <f t="shared" si="1133"/>
        <v>80.026858781497012</v>
      </c>
      <c r="BA230" s="1">
        <f t="shared" si="1133"/>
        <v>79.552051339354463</v>
      </c>
      <c r="BB230" s="1">
        <f t="shared" si="1133"/>
        <v>79.065508179196328</v>
      </c>
      <c r="BC230" s="1">
        <f t="shared" si="1133"/>
        <v>78.566939085437326</v>
      </c>
      <c r="BD230" s="1">
        <f t="shared" si="1133"/>
        <v>78.056046665630532</v>
      </c>
      <c r="BE230" s="1">
        <f t="shared" si="1133"/>
        <v>77.532526172987815</v>
      </c>
      <c r="BF230" s="1">
        <f t="shared" si="1133"/>
        <v>76.99606532451125</v>
      </c>
      <c r="BG230" s="1">
        <f t="shared" si="1133"/>
        <v>76.446344114626967</v>
      </c>
      <c r="BH230" s="1">
        <f t="shared" si="1133"/>
        <v>75.883034624210495</v>
      </c>
      <c r="BI230" s="1">
        <f t="shared" si="1133"/>
        <v>75.305800824889147</v>
      </c>
      <c r="BJ230" s="1">
        <f t="shared" si="1133"/>
        <v>74.714298378505106</v>
      </c>
      <c r="BK230" s="1">
        <f t="shared" si="1133"/>
        <v>74.108174431619275</v>
      </c>
      <c r="BL230" s="1">
        <f t="shared" ref="BL230:CQ230" si="1134">IF(type=1,MAX(BL57-x,(BM230*p+BM231*(1-p))*EXP(-ir*t)),MAX(x-BL57,(BM230*p+BM231*(1-p))*EXP(-ir*t)))</f>
        <v>73.487067404933285</v>
      </c>
      <c r="BM230" s="1">
        <f t="shared" si="1134"/>
        <v>72.850606777504154</v>
      </c>
      <c r="BN230" s="1">
        <f t="shared" si="1134"/>
        <v>72.198412865622601</v>
      </c>
      <c r="BO230" s="1">
        <f t="shared" si="1134"/>
        <v>71.53009659622316</v>
      </c>
      <c r="BP230" s="1">
        <f t="shared" si="1134"/>
        <v>70.845259274690903</v>
      </c>
      <c r="BQ230" s="1">
        <f t="shared" si="1134"/>
        <v>70.143492346926081</v>
      </c>
      <c r="BR230" s="1">
        <f t="shared" si="1134"/>
        <v>69.424377155524923</v>
      </c>
      <c r="BS230" s="1">
        <f t="shared" si="1134"/>
        <v>68.687484689930656</v>
      </c>
      <c r="BT230" s="1">
        <f t="shared" si="1134"/>
        <v>67.932375330406245</v>
      </c>
      <c r="BU230" s="1">
        <f t="shared" si="1134"/>
        <v>67.158598585675406</v>
      </c>
      <c r="BV230" s="1">
        <f t="shared" si="1134"/>
        <v>66.365692824075893</v>
      </c>
      <c r="BW230" s="1">
        <f t="shared" si="1134"/>
        <v>65.553184998064125</v>
      </c>
      <c r="BX230" s="1">
        <f t="shared" si="1134"/>
        <v>64.720590361907185</v>
      </c>
      <c r="BY230" s="1">
        <f t="shared" si="1134"/>
        <v>63.867412182393444</v>
      </c>
      <c r="BZ230" s="1">
        <f t="shared" si="1134"/>
        <v>63.02978607833478</v>
      </c>
      <c r="CA230" s="1">
        <f t="shared" si="1134"/>
        <v>62.202670891982379</v>
      </c>
      <c r="CB230" s="1">
        <f t="shared" si="1134"/>
        <v>61.355316130948424</v>
      </c>
      <c r="CC230" s="1">
        <f t="shared" si="1134"/>
        <v>60.486830647053239</v>
      </c>
      <c r="CD230" s="1">
        <f t="shared" si="1134"/>
        <v>59.596705608087298</v>
      </c>
      <c r="CE230" s="1">
        <f t="shared" si="1134"/>
        <v>58.684419943058991</v>
      </c>
      <c r="CF230" s="1">
        <f t="shared" si="1134"/>
        <v>57.749440054182365</v>
      </c>
      <c r="CG230" s="1">
        <f t="shared" si="1134"/>
        <v>56.791219526736008</v>
      </c>
      <c r="CH230" s="1">
        <f t="shared" si="1134"/>
        <v>55.809198840165237</v>
      </c>
      <c r="CI230" s="1">
        <f t="shared" si="1134"/>
        <v>54.802805086247254</v>
      </c>
      <c r="CJ230" s="1">
        <f t="shared" si="1134"/>
        <v>53.771451704220773</v>
      </c>
      <c r="CK230" s="1">
        <f t="shared" si="1134"/>
        <v>52.714538249536808</v>
      </c>
      <c r="CL230" s="1">
        <f t="shared" si="1134"/>
        <v>51.631450223970816</v>
      </c>
      <c r="CM230" s="1">
        <f t="shared" si="1134"/>
        <v>50.52155901285807</v>
      </c>
      <c r="CN230" s="1">
        <f t="shared" si="1134"/>
        <v>49.384222004219964</v>
      </c>
      <c r="CO230" s="1">
        <f t="shared" si="1134"/>
        <v>48.218783010712215</v>
      </c>
      <c r="CP230" s="1">
        <f t="shared" si="1134"/>
        <v>47.024573187872889</v>
      </c>
      <c r="CQ230" s="1">
        <f t="shared" si="1134"/>
        <v>45.800912754532703</v>
      </c>
      <c r="CR230" s="1">
        <f t="shared" ref="CR230:DW230" si="1135">IF(type=1,MAX(CR57-x,(CS230*p+CS231*(1-p))*EXP(-ir*t)),MAX(x-CR57,(CS230*p+CS231*(1-p))*EXP(-ir*t)))</f>
        <v>44.54711399250445</v>
      </c>
      <c r="CS230" s="1">
        <f t="shared" si="1135"/>
        <v>43.262486258664971</v>
      </c>
      <c r="CT230" s="1">
        <f t="shared" si="1135"/>
        <v>41.946344116584207</v>
      </c>
      <c r="CU230" s="1">
        <f t="shared" si="1135"/>
        <v>40.598020226428694</v>
      </c>
      <c r="CV230" s="1">
        <f t="shared" si="1135"/>
        <v>39.216885361477026</v>
      </c>
      <c r="CW230" s="1">
        <f t="shared" si="1135"/>
        <v>37.802378876340278</v>
      </c>
      <c r="CX230" s="1">
        <f t="shared" si="1135"/>
        <v>36.354054128995301</v>
      </c>
      <c r="CY230" s="1">
        <f t="shared" si="1135"/>
        <v>34.871644670121135</v>
      </c>
      <c r="CZ230" s="1">
        <f t="shared" si="1135"/>
        <v>33.355158226539807</v>
      </c>
      <c r="DA230" s="1">
        <f t="shared" si="1135"/>
        <v>31.805006147894542</v>
      </c>
      <c r="DB230" s="1">
        <f t="shared" si="1135"/>
        <v>30.222175234767118</v>
      </c>
      <c r="DC230" s="1">
        <f t="shared" si="1135"/>
        <v>28.608445467576875</v>
      </c>
      <c r="DD230" s="1">
        <f t="shared" si="1135"/>
        <v>26.966649460244025</v>
      </c>
      <c r="DE230" s="1">
        <f t="shared" si="1135"/>
        <v>25.300955768183588</v>
      </c>
      <c r="DF230" s="1">
        <f t="shared" si="1135"/>
        <v>23.617137650434245</v>
      </c>
      <c r="DG230" s="1">
        <f t="shared" si="1135"/>
        <v>21.922763373688856</v>
      </c>
      <c r="DH230" s="1">
        <f t="shared" si="1135"/>
        <v>20.227221044752024</v>
      </c>
      <c r="DI230" s="1">
        <f t="shared" si="1135"/>
        <v>18.54148637932828</v>
      </c>
      <c r="DJ230" s="1">
        <f t="shared" si="1135"/>
        <v>16.877581334367939</v>
      </c>
      <c r="DK230" s="1">
        <f t="shared" si="1135"/>
        <v>15.247781891850329</v>
      </c>
      <c r="DL230" s="1">
        <f t="shared" si="1135"/>
        <v>13.663813747474688</v>
      </c>
      <c r="DM230" s="1">
        <f t="shared" si="1135"/>
        <v>12.136437869465784</v>
      </c>
      <c r="DN230" s="1">
        <f t="shared" si="1135"/>
        <v>10.675730889900565</v>
      </c>
      <c r="DO230" s="1">
        <f t="shared" si="1135"/>
        <v>9.2916771151770785</v>
      </c>
      <c r="DP230" s="1">
        <f t="shared" si="1135"/>
        <v>7.9937129094665771</v>
      </c>
      <c r="DQ230" s="1">
        <f t="shared" si="1135"/>
        <v>6.7903369329167065</v>
      </c>
      <c r="DR230" s="1">
        <f t="shared" si="1135"/>
        <v>5.6886978974765459</v>
      </c>
      <c r="DS230" s="1">
        <f t="shared" si="1135"/>
        <v>4.6941804827349269</v>
      </c>
      <c r="DT230" s="1">
        <f t="shared" si="1135"/>
        <v>3.8100419765797993</v>
      </c>
      <c r="DU230" s="1">
        <f t="shared" si="1135"/>
        <v>3.0371454019065705</v>
      </c>
      <c r="DV230" s="1">
        <f t="shared" si="1135"/>
        <v>2.3738221566224809</v>
      </c>
      <c r="DW230" s="1">
        <f t="shared" si="1135"/>
        <v>1.8158849960325814</v>
      </c>
      <c r="DX230" s="1">
        <f t="shared" ref="DX230:FC230" si="1136">IF(type=1,MAX(DX57-x,(DY230*p+DY231*(1-p))*EXP(-ir*t)),MAX(x-DX57,(DY230*p+DY231*(1-p))*EXP(-ir*t)))</f>
        <v>1.3568021081031547</v>
      </c>
      <c r="DY230" s="1">
        <f t="shared" si="1136"/>
        <v>0.98803010198977337</v>
      </c>
      <c r="DZ230" s="1">
        <f t="shared" si="1136"/>
        <v>0.69948495220887574</v>
      </c>
      <c r="EA230" s="1">
        <f t="shared" si="1136"/>
        <v>0.48011190587936214</v>
      </c>
      <c r="EB230" s="1">
        <f t="shared" si="1136"/>
        <v>0.31850192240165714</v>
      </c>
      <c r="EC230" s="1">
        <f t="shared" si="1136"/>
        <v>0.20349526394398104</v>
      </c>
      <c r="ED230" s="1">
        <f t="shared" si="1136"/>
        <v>0.12471384970879208</v>
      </c>
      <c r="EE230" s="1">
        <f t="shared" si="1136"/>
        <v>7.297358992652335E-2</v>
      </c>
      <c r="EF230" s="1">
        <f t="shared" si="1136"/>
        <v>4.05451594289069E-2</v>
      </c>
      <c r="EG230" s="1">
        <f t="shared" si="1136"/>
        <v>2.1253642361610085E-2</v>
      </c>
      <c r="EH230" s="1">
        <f t="shared" si="1136"/>
        <v>1.043007093925382E-2</v>
      </c>
      <c r="EI230" s="1">
        <f t="shared" si="1136"/>
        <v>4.7467587015391352E-3</v>
      </c>
      <c r="EJ230" s="1">
        <f t="shared" si="1136"/>
        <v>1.9799277637963073E-3</v>
      </c>
      <c r="EK230" s="1">
        <f t="shared" si="1136"/>
        <v>7.4560248426957046E-4</v>
      </c>
      <c r="EL230" s="1">
        <f t="shared" si="1136"/>
        <v>2.485092634359966E-4</v>
      </c>
      <c r="EM230" s="1">
        <f t="shared" si="1136"/>
        <v>7.1329985022226147E-5</v>
      </c>
      <c r="EN230" s="1">
        <f t="shared" si="1136"/>
        <v>1.6941280702578188E-5</v>
      </c>
      <c r="EO230" s="1">
        <f t="shared" si="1136"/>
        <v>3.1242460550890244E-6</v>
      </c>
      <c r="EP230" s="1">
        <f t="shared" si="1136"/>
        <v>3.9806934684170111E-7</v>
      </c>
      <c r="EQ230" s="1">
        <f t="shared" si="1136"/>
        <v>2.631035525337048E-8</v>
      </c>
      <c r="ER230" s="1">
        <f t="shared" si="1136"/>
        <v>0</v>
      </c>
      <c r="ES230" s="1">
        <f t="shared" si="1136"/>
        <v>0</v>
      </c>
      <c r="ET230" s="1">
        <f t="shared" si="1136"/>
        <v>0</v>
      </c>
      <c r="EU230" s="1">
        <f t="shared" si="1136"/>
        <v>0</v>
      </c>
      <c r="EV230" s="1">
        <f t="shared" si="1136"/>
        <v>0</v>
      </c>
      <c r="EW230" s="1">
        <f t="shared" si="1136"/>
        <v>0</v>
      </c>
      <c r="EX230" s="1">
        <f t="shared" si="1136"/>
        <v>0</v>
      </c>
      <c r="EY230" s="1">
        <f t="shared" si="1136"/>
        <v>0</v>
      </c>
      <c r="EZ230" s="1">
        <f t="shared" si="1136"/>
        <v>0</v>
      </c>
      <c r="FA230" s="1">
        <f t="shared" si="1136"/>
        <v>0</v>
      </c>
      <c r="FB230" s="1">
        <f t="shared" si="1136"/>
        <v>0</v>
      </c>
      <c r="FC230" s="1">
        <f t="shared" si="1136"/>
        <v>0</v>
      </c>
      <c r="FD230" s="1">
        <f t="shared" ref="FD230:FQ230" si="1137">IF(type=1,MAX(FD57-x,(FE230*p+FE231*(1-p))*EXP(-ir*t)),MAX(x-FD57,(FE230*p+FE231*(1-p))*EXP(-ir*t)))</f>
        <v>0</v>
      </c>
      <c r="FE230" s="1">
        <f t="shared" si="1137"/>
        <v>0</v>
      </c>
      <c r="FF230" s="1">
        <f t="shared" si="1137"/>
        <v>0</v>
      </c>
      <c r="FG230" s="1">
        <f t="shared" si="1137"/>
        <v>0</v>
      </c>
      <c r="FH230" s="1">
        <f t="shared" si="1137"/>
        <v>0</v>
      </c>
      <c r="FI230" s="1">
        <f t="shared" si="1137"/>
        <v>0</v>
      </c>
      <c r="FJ230" s="1">
        <f t="shared" si="1137"/>
        <v>0</v>
      </c>
      <c r="FK230" s="1">
        <f t="shared" si="1137"/>
        <v>0</v>
      </c>
      <c r="FL230" s="1">
        <f t="shared" si="1137"/>
        <v>0</v>
      </c>
      <c r="FM230" s="1">
        <f t="shared" si="1137"/>
        <v>0</v>
      </c>
      <c r="FN230" s="1">
        <f t="shared" si="1137"/>
        <v>0</v>
      </c>
      <c r="FO230" s="1">
        <f t="shared" si="1137"/>
        <v>0</v>
      </c>
      <c r="FP230" s="1">
        <f t="shared" si="1137"/>
        <v>0</v>
      </c>
      <c r="FQ230" s="1">
        <f t="shared" si="1137"/>
        <v>0</v>
      </c>
      <c r="FR230" s="1">
        <f t="shared" si="992"/>
        <v>0</v>
      </c>
      <c r="FS230" s="1">
        <f t="shared" si="999"/>
        <v>0</v>
      </c>
    </row>
    <row r="231" spans="3:175" x14ac:dyDescent="0.15">
      <c r="C231" s="6">
        <v>29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>
        <f t="shared" ref="AG231:BL231" si="1138">IF(type=1,MAX(AG58-x,(AH231*p+AH232*(1-p))*EXP(-ir*t)),MAX(x-AG58,(AH231*p+AH232*(1-p))*EXP(-ir*t)))</f>
        <v>87.462457820290467</v>
      </c>
      <c r="AH231" s="1">
        <f t="shared" si="1138"/>
        <v>87.208537735177131</v>
      </c>
      <c r="AI231" s="1">
        <f t="shared" si="1138"/>
        <v>86.947553556211773</v>
      </c>
      <c r="AJ231" s="1">
        <f t="shared" si="1138"/>
        <v>86.679329673358296</v>
      </c>
      <c r="AK231" s="1">
        <f t="shared" si="1138"/>
        <v>86.40368611684913</v>
      </c>
      <c r="AL231" s="1">
        <f t="shared" si="1138"/>
        <v>86.120438448951305</v>
      </c>
      <c r="AM231" s="1">
        <f t="shared" si="1138"/>
        <v>85.829397653045746</v>
      </c>
      <c r="AN231" s="1">
        <f t="shared" si="1138"/>
        <v>85.530370019952869</v>
      </c>
      <c r="AO231" s="1">
        <f t="shared" si="1138"/>
        <v>85.223157031435946</v>
      </c>
      <c r="AP231" s="1">
        <f t="shared" si="1138"/>
        <v>84.907555240812556</v>
      </c>
      <c r="AQ231" s="1">
        <f t="shared" si="1138"/>
        <v>84.553384747709799</v>
      </c>
      <c r="AR231" s="1">
        <f t="shared" si="1138"/>
        <v>84.190461799248922</v>
      </c>
      <c r="AS231" s="1">
        <f t="shared" si="1138"/>
        <v>83.818569954184937</v>
      </c>
      <c r="AT231" s="1">
        <f t="shared" si="1138"/>
        <v>83.437487418807621</v>
      </c>
      <c r="AU231" s="1">
        <f t="shared" si="1138"/>
        <v>83.046986914578241</v>
      </c>
      <c r="AV231" s="1">
        <f t="shared" si="1138"/>
        <v>82.64683554249288</v>
      </c>
      <c r="AW231" s="1">
        <f t="shared" si="1138"/>
        <v>82.236794644091603</v>
      </c>
      <c r="AX231" s="1">
        <f t="shared" si="1138"/>
        <v>81.816619659030565</v>
      </c>
      <c r="AY231" s="1">
        <f t="shared" si="1138"/>
        <v>81.38605997913173</v>
      </c>
      <c r="AZ231" s="1">
        <f t="shared" si="1138"/>
        <v>80.944858798823532</v>
      </c>
      <c r="BA231" s="1">
        <f t="shared" si="1138"/>
        <v>80.492752961882957</v>
      </c>
      <c r="BB231" s="1">
        <f t="shared" si="1138"/>
        <v>80.029472804387609</v>
      </c>
      <c r="BC231" s="1">
        <f t="shared" si="1138"/>
        <v>79.554741993784091</v>
      </c>
      <c r="BD231" s="1">
        <f t="shared" si="1138"/>
        <v>79.068277363976662</v>
      </c>
      <c r="BE231" s="1">
        <f t="shared" si="1138"/>
        <v>78.569788746337736</v>
      </c>
      <c r="BF231" s="1">
        <f t="shared" si="1138"/>
        <v>78.058978796539293</v>
      </c>
      <c r="BG231" s="1">
        <f t="shared" si="1138"/>
        <v>77.535542817102098</v>
      </c>
      <c r="BH231" s="1">
        <f t="shared" si="1138"/>
        <v>76.999168575556439</v>
      </c>
      <c r="BI231" s="1">
        <f t="shared" si="1138"/>
        <v>76.44953611810628</v>
      </c>
      <c r="BJ231" s="1">
        <f t="shared" si="1138"/>
        <v>75.88631757868535</v>
      </c>
      <c r="BK231" s="1">
        <f t="shared" si="1138"/>
        <v>75.309176983291295</v>
      </c>
      <c r="BL231" s="1">
        <f t="shared" si="1138"/>
        <v>74.717770049481146</v>
      </c>
      <c r="BM231" s="1">
        <f t="shared" ref="BM231:CR231" si="1139">IF(type=1,MAX(BM58-x,(BN231*p+BN232*(1-p))*EXP(-ir*t)),MAX(x-BM58,(BN231*p+BN232*(1-p))*EXP(-ir*t)))</f>
        <v>74.1117439809085</v>
      </c>
      <c r="BN231" s="1">
        <f t="shared" si="1139"/>
        <v>73.490737256779511</v>
      </c>
      <c r="BO231" s="1">
        <f t="shared" si="1139"/>
        <v>72.854379416102518</v>
      </c>
      <c r="BP231" s="1">
        <f t="shared" si="1139"/>
        <v>72.202290836602103</v>
      </c>
      <c r="BQ231" s="1">
        <f t="shared" si="1139"/>
        <v>71.534082508165923</v>
      </c>
      <c r="BR231" s="1">
        <f t="shared" si="1139"/>
        <v>70.849355800688926</v>
      </c>
      <c r="BS231" s="1">
        <f t="shared" si="1139"/>
        <v>70.147702226176591</v>
      </c>
      <c r="BT231" s="1">
        <f t="shared" si="1139"/>
        <v>69.428703194965038</v>
      </c>
      <c r="BU231" s="1">
        <f t="shared" si="1139"/>
        <v>68.691929765912647</v>
      </c>
      <c r="BV231" s="1">
        <f t="shared" si="1139"/>
        <v>67.936942390414032</v>
      </c>
      <c r="BW231" s="1">
        <f t="shared" si="1139"/>
        <v>67.163290650083681</v>
      </c>
      <c r="BX231" s="1">
        <f t="shared" si="1139"/>
        <v>66.370512987952623</v>
      </c>
      <c r="BY231" s="1">
        <f t="shared" si="1139"/>
        <v>65.558136433017694</v>
      </c>
      <c r="BZ231" s="1">
        <f t="shared" si="1139"/>
        <v>64.725676317979207</v>
      </c>
      <c r="CA231" s="1">
        <f t="shared" si="1139"/>
        <v>63.896421699733096</v>
      </c>
      <c r="CB231" s="1">
        <f t="shared" si="1139"/>
        <v>63.089027476878059</v>
      </c>
      <c r="CC231" s="1">
        <f t="shared" si="1139"/>
        <v>62.262272137064024</v>
      </c>
      <c r="CD231" s="1">
        <f t="shared" si="1139"/>
        <v>61.414881657380555</v>
      </c>
      <c r="CE231" s="1">
        <f t="shared" si="1139"/>
        <v>60.546359125356247</v>
      </c>
      <c r="CF231" s="1">
        <f t="shared" si="1139"/>
        <v>59.656195670076094</v>
      </c>
      <c r="CG231" s="1">
        <f t="shared" si="1139"/>
        <v>58.743870176117326</v>
      </c>
      <c r="CH231" s="1">
        <f t="shared" si="1139"/>
        <v>57.808848991983176</v>
      </c>
      <c r="CI231" s="1">
        <f t="shared" si="1139"/>
        <v>56.850585633961011</v>
      </c>
      <c r="CJ231" s="1">
        <f t="shared" si="1139"/>
        <v>55.868520487146107</v>
      </c>
      <c r="CK231" s="1">
        <f t="shared" si="1139"/>
        <v>54.862080506784238</v>
      </c>
      <c r="CL231" s="1">
        <f t="shared" si="1139"/>
        <v>53.830678925516004</v>
      </c>
      <c r="CM231" s="1">
        <f t="shared" si="1139"/>
        <v>52.773714976259257</v>
      </c>
      <c r="CN231" s="1">
        <f t="shared" si="1139"/>
        <v>51.690573647514213</v>
      </c>
      <c r="CO231" s="1">
        <f t="shared" si="1139"/>
        <v>50.580625499742453</v>
      </c>
      <c r="CP231" s="1">
        <f t="shared" si="1139"/>
        <v>49.443226591279981</v>
      </c>
      <c r="CQ231" s="1">
        <f t="shared" si="1139"/>
        <v>48.27771859499871</v>
      </c>
      <c r="CR231" s="1">
        <f t="shared" si="1139"/>
        <v>47.083429240516253</v>
      </c>
      <c r="CS231" s="1">
        <f t="shared" ref="CS231:DX231" si="1140">IF(type=1,MAX(CS58-x,(CT231*p+CT232*(1-p))*EXP(-ir*t)),MAX(x-CS58,(CT231*p+CT232*(1-p))*EXP(-ir*t)))</f>
        <v>45.85967330337381</v>
      </c>
      <c r="CT231" s="1">
        <f t="shared" si="1140"/>
        <v>44.605754500713545</v>
      </c>
      <c r="CU231" s="1">
        <f t="shared" si="1140"/>
        <v>43.3209688697319</v>
      </c>
      <c r="CV231" s="1">
        <f t="shared" si="1140"/>
        <v>42.004610539053274</v>
      </c>
      <c r="CW231" s="1">
        <f t="shared" si="1140"/>
        <v>40.655981306090993</v>
      </c>
      <c r="CX231" s="1">
        <f t="shared" si="1140"/>
        <v>39.27440617055899</v>
      </c>
      <c r="CY231" s="1">
        <f t="shared" si="1140"/>
        <v>37.859258017681988</v>
      </c>
      <c r="CZ231" s="1">
        <f t="shared" si="1140"/>
        <v>36.409996054929088</v>
      </c>
      <c r="DA231" s="1">
        <f t="shared" si="1140"/>
        <v>34.926224391145951</v>
      </c>
      <c r="DB231" s="1">
        <f t="shared" si="1140"/>
        <v>33.407779182958429</v>
      </c>
      <c r="DC231" s="1">
        <f t="shared" si="1140"/>
        <v>31.854854669846564</v>
      </c>
      <c r="DD231" s="1">
        <f t="shared" si="1140"/>
        <v>30.268179314798004</v>
      </c>
      <c r="DE231" s="1">
        <f t="shared" si="1140"/>
        <v>28.649251566321212</v>
      </c>
      <c r="DF231" s="1">
        <f t="shared" si="1140"/>
        <v>27.000637889941977</v>
      </c>
      <c r="DG231" s="1">
        <f t="shared" si="1140"/>
        <v>25.326320156947773</v>
      </c>
      <c r="DH231" s="1">
        <f t="shared" si="1140"/>
        <v>23.632051539314073</v>
      </c>
      <c r="DI231" s="1">
        <f t="shared" si="1140"/>
        <v>21.925638421401619</v>
      </c>
      <c r="DJ231" s="1">
        <f t="shared" si="1140"/>
        <v>20.217017159575082</v>
      </c>
      <c r="DK231" s="1">
        <f t="shared" si="1140"/>
        <v>18.517963223667589</v>
      </c>
      <c r="DL231" s="1">
        <f t="shared" si="1140"/>
        <v>16.841310579127104</v>
      </c>
      <c r="DM231" s="1">
        <f t="shared" si="1140"/>
        <v>15.19975700127978</v>
      </c>
      <c r="DN231" s="1">
        <f t="shared" si="1140"/>
        <v>13.604754541754899</v>
      </c>
      <c r="DO231" s="1">
        <f t="shared" si="1140"/>
        <v>12.066478476477982</v>
      </c>
      <c r="DP231" s="1">
        <f t="shared" si="1140"/>
        <v>10.595467314354247</v>
      </c>
      <c r="DQ231" s="1">
        <f t="shared" si="1140"/>
        <v>9.2021010402925487</v>
      </c>
      <c r="DR231" s="1">
        <f t="shared" si="1140"/>
        <v>7.896233591401371</v>
      </c>
      <c r="DS231" s="1">
        <f t="shared" si="1140"/>
        <v>6.6867821943185382</v>
      </c>
      <c r="DT231" s="1">
        <f t="shared" si="1140"/>
        <v>5.581262296592719</v>
      </c>
      <c r="DU231" s="1">
        <f t="shared" si="1140"/>
        <v>4.5853274934631525</v>
      </c>
      <c r="DV231" s="1">
        <f t="shared" si="1140"/>
        <v>3.7023729739391569</v>
      </c>
      <c r="DW231" s="1">
        <f t="shared" si="1140"/>
        <v>2.9332477322965564</v>
      </c>
      <c r="DX231" s="1">
        <f t="shared" si="1140"/>
        <v>2.2761064657263086</v>
      </c>
      <c r="DY231" s="1">
        <f t="shared" ref="DY231:FD231" si="1141">IF(type=1,MAX(DY58-x,(DZ231*p+DZ232*(1-p))*EXP(-ir*t)),MAX(x-DY58,(DZ231*p+DZ232*(1-p))*EXP(-ir*t)))</f>
        <v>1.7264248454805895</v>
      </c>
      <c r="DZ231" s="1">
        <f t="shared" si="1141"/>
        <v>1.2771947585451437</v>
      </c>
      <c r="EA231" s="1">
        <f t="shared" si="1141"/>
        <v>0.91929658402851011</v>
      </c>
      <c r="EB231" s="1">
        <f t="shared" si="1141"/>
        <v>0.64202292530485694</v>
      </c>
      <c r="EC231" s="1">
        <f t="shared" si="1141"/>
        <v>0.43370828540093898</v>
      </c>
      <c r="ED231" s="1">
        <f t="shared" si="1141"/>
        <v>0.28240427216070207</v>
      </c>
      <c r="EE231" s="1">
        <f t="shared" si="1141"/>
        <v>0.176532306576969</v>
      </c>
      <c r="EF231" s="1">
        <f t="shared" si="1141"/>
        <v>0.10544777574396867</v>
      </c>
      <c r="EG231" s="1">
        <f t="shared" si="1141"/>
        <v>5.9862098799519869E-2</v>
      </c>
      <c r="EH231" s="1">
        <f t="shared" si="1141"/>
        <v>3.2090540073720808E-2</v>
      </c>
      <c r="EI231" s="1">
        <f t="shared" si="1141"/>
        <v>1.6119922957074481E-2</v>
      </c>
      <c r="EJ231" s="1">
        <f t="shared" si="1141"/>
        <v>7.5165659141611081E-3</v>
      </c>
      <c r="EK231" s="1">
        <f t="shared" si="1141"/>
        <v>3.2154944818785789E-3</v>
      </c>
      <c r="EL231" s="1">
        <f t="shared" si="1141"/>
        <v>1.2431632068413388E-3</v>
      </c>
      <c r="EM231" s="1">
        <f t="shared" si="1141"/>
        <v>4.2584436015116061E-4</v>
      </c>
      <c r="EN231" s="1">
        <f t="shared" si="1141"/>
        <v>1.2576341410163125E-4</v>
      </c>
      <c r="EO231" s="1">
        <f t="shared" si="1141"/>
        <v>3.0768937737120499E-5</v>
      </c>
      <c r="EP231" s="1">
        <f t="shared" si="1141"/>
        <v>5.8523817032434918E-6</v>
      </c>
      <c r="EQ231" s="1">
        <f t="shared" si="1141"/>
        <v>7.7007793270512702E-7</v>
      </c>
      <c r="ER231" s="1">
        <f t="shared" si="1141"/>
        <v>5.2637207416385131E-8</v>
      </c>
      <c r="ES231" s="1">
        <f t="shared" si="1141"/>
        <v>0</v>
      </c>
      <c r="ET231" s="1">
        <f t="shared" si="1141"/>
        <v>0</v>
      </c>
      <c r="EU231" s="1">
        <f t="shared" si="1141"/>
        <v>0</v>
      </c>
      <c r="EV231" s="1">
        <f t="shared" si="1141"/>
        <v>0</v>
      </c>
      <c r="EW231" s="1">
        <f t="shared" si="1141"/>
        <v>0</v>
      </c>
      <c r="EX231" s="1">
        <f t="shared" si="1141"/>
        <v>0</v>
      </c>
      <c r="EY231" s="1">
        <f t="shared" si="1141"/>
        <v>0</v>
      </c>
      <c r="EZ231" s="1">
        <f t="shared" si="1141"/>
        <v>0</v>
      </c>
      <c r="FA231" s="1">
        <f t="shared" si="1141"/>
        <v>0</v>
      </c>
      <c r="FB231" s="1">
        <f t="shared" si="1141"/>
        <v>0</v>
      </c>
      <c r="FC231" s="1">
        <f t="shared" si="1141"/>
        <v>0</v>
      </c>
      <c r="FD231" s="1">
        <f t="shared" si="1141"/>
        <v>0</v>
      </c>
      <c r="FE231" s="1">
        <f t="shared" ref="FE231:FQ231" si="1142">IF(type=1,MAX(FE58-x,(FF231*p+FF232*(1-p))*EXP(-ir*t)),MAX(x-FE58,(FF231*p+FF232*(1-p))*EXP(-ir*t)))</f>
        <v>0</v>
      </c>
      <c r="FF231" s="1">
        <f t="shared" si="1142"/>
        <v>0</v>
      </c>
      <c r="FG231" s="1">
        <f t="shared" si="1142"/>
        <v>0</v>
      </c>
      <c r="FH231" s="1">
        <f t="shared" si="1142"/>
        <v>0</v>
      </c>
      <c r="FI231" s="1">
        <f t="shared" si="1142"/>
        <v>0</v>
      </c>
      <c r="FJ231" s="1">
        <f t="shared" si="1142"/>
        <v>0</v>
      </c>
      <c r="FK231" s="1">
        <f t="shared" si="1142"/>
        <v>0</v>
      </c>
      <c r="FL231" s="1">
        <f t="shared" si="1142"/>
        <v>0</v>
      </c>
      <c r="FM231" s="1">
        <f t="shared" si="1142"/>
        <v>0</v>
      </c>
      <c r="FN231" s="1">
        <f t="shared" si="1142"/>
        <v>0</v>
      </c>
      <c r="FO231" s="1">
        <f t="shared" si="1142"/>
        <v>0</v>
      </c>
      <c r="FP231" s="1">
        <f t="shared" si="1142"/>
        <v>0</v>
      </c>
      <c r="FQ231" s="1">
        <f t="shared" si="1142"/>
        <v>0</v>
      </c>
      <c r="FR231" s="1">
        <f t="shared" si="992"/>
        <v>0</v>
      </c>
      <c r="FS231" s="1">
        <f t="shared" si="999"/>
        <v>0</v>
      </c>
    </row>
    <row r="232" spans="3:175" x14ac:dyDescent="0.15">
      <c r="C232" s="6">
        <v>30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>
        <f t="shared" ref="AH232:BM232" si="1143">IF(type=1,MAX(AH59-x,(AI232*p+AI233*(1-p))*EXP(-ir*t)),MAX(x-AH59,(AI232*p+AI233*(1-p))*EXP(-ir*t)))</f>
        <v>87.771217919916111</v>
      </c>
      <c r="AI232" s="1">
        <f t="shared" si="1143"/>
        <v>87.524202717703062</v>
      </c>
      <c r="AJ232" s="1">
        <f t="shared" si="1143"/>
        <v>87.270294602402103</v>
      </c>
      <c r="AK232" s="1">
        <f t="shared" si="1143"/>
        <v>87.00932221359912</v>
      </c>
      <c r="AL232" s="1">
        <f t="shared" si="1143"/>
        <v>86.741109936648627</v>
      </c>
      <c r="AM232" s="1">
        <f t="shared" si="1143"/>
        <v>86.465477797059108</v>
      </c>
      <c r="AN232" s="1">
        <f t="shared" si="1143"/>
        <v>86.182241352256355</v>
      </c>
      <c r="AO232" s="1">
        <f t="shared" si="1143"/>
        <v>85.891211580659856</v>
      </c>
      <c r="AP232" s="1">
        <f t="shared" si="1143"/>
        <v>85.592194768005314</v>
      </c>
      <c r="AQ232" s="1">
        <f t="shared" si="1143"/>
        <v>85.254955011240966</v>
      </c>
      <c r="AR232" s="1">
        <f t="shared" si="1143"/>
        <v>84.909381486356921</v>
      </c>
      <c r="AS232" s="1">
        <f t="shared" si="1143"/>
        <v>84.555268105999474</v>
      </c>
      <c r="AT232" s="1">
        <f t="shared" si="1143"/>
        <v>84.192403686395437</v>
      </c>
      <c r="AU232" s="1">
        <f t="shared" si="1143"/>
        <v>83.820571821320613</v>
      </c>
      <c r="AV232" s="1">
        <f t="shared" si="1143"/>
        <v>83.43955075295159</v>
      </c>
      <c r="AW232" s="1">
        <f t="shared" si="1143"/>
        <v>83.049113239523948</v>
      </c>
      <c r="AX232" s="1">
        <f t="shared" si="1143"/>
        <v>82.649026419717444</v>
      </c>
      <c r="AY232" s="1">
        <f t="shared" si="1143"/>
        <v>82.239051673687797</v>
      </c>
      <c r="AZ232" s="1">
        <f t="shared" si="1143"/>
        <v>81.818944480661628</v>
      </c>
      <c r="BA232" s="1">
        <f t="shared" si="1143"/>
        <v>81.388454273010026</v>
      </c>
      <c r="BB232" s="1">
        <f t="shared" si="1143"/>
        <v>80.947324286713268</v>
      </c>
      <c r="BC232" s="1">
        <f t="shared" si="1143"/>
        <v>80.49529140812777</v>
      </c>
      <c r="BD232" s="1">
        <f t="shared" si="1143"/>
        <v>80.032086016963461</v>
      </c>
      <c r="BE232" s="1">
        <f t="shared" si="1143"/>
        <v>79.55743182537833</v>
      </c>
      <c r="BF232" s="1">
        <f t="shared" si="1143"/>
        <v>79.071045713093696</v>
      </c>
      <c r="BG232" s="1">
        <f t="shared" si="1143"/>
        <v>78.572637558432064</v>
      </c>
      <c r="BH232" s="1">
        <f t="shared" si="1143"/>
        <v>78.061910065176548</v>
      </c>
      <c r="BI232" s="1">
        <f t="shared" si="1143"/>
        <v>77.538558585148792</v>
      </c>
      <c r="BJ232" s="1">
        <f t="shared" si="1143"/>
        <v>77.002270936399171</v>
      </c>
      <c r="BK232" s="1">
        <f t="shared" si="1143"/>
        <v>76.452727216901067</v>
      </c>
      <c r="BL232" s="1">
        <f t="shared" si="1143"/>
        <v>75.889599613637841</v>
      </c>
      <c r="BM232" s="1">
        <f t="shared" si="1143"/>
        <v>75.312552206968661</v>
      </c>
      <c r="BN232" s="1">
        <f t="shared" ref="BN232:CS232" si="1144">IF(type=1,MAX(BN59-x,(BO232*p+BO233*(1-p))*EXP(-ir*t)),MAX(x-BN59,(BO232*p+BO233*(1-p))*EXP(-ir*t)))</f>
        <v>74.721240770156442</v>
      </c>
      <c r="BO232" s="1">
        <f t="shared" si="1144"/>
        <v>74.115312563938161</v>
      </c>
      <c r="BP232" s="1">
        <f t="shared" si="1144"/>
        <v>73.494406126015079</v>
      </c>
      <c r="BQ232" s="1">
        <f t="shared" si="1144"/>
        <v>72.858151055337117</v>
      </c>
      <c r="BR232" s="1">
        <f t="shared" si="1144"/>
        <v>72.206167791052849</v>
      </c>
      <c r="BS232" s="1">
        <f t="shared" si="1144"/>
        <v>71.53806738599279</v>
      </c>
      <c r="BT232" s="1">
        <f t="shared" si="1144"/>
        <v>70.853451274551389</v>
      </c>
      <c r="BU232" s="1">
        <f t="shared" si="1144"/>
        <v>70.151911034828601</v>
      </c>
      <c r="BV232" s="1">
        <f t="shared" si="1144"/>
        <v>69.433028144889533</v>
      </c>
      <c r="BW232" s="1">
        <f t="shared" si="1144"/>
        <v>68.69637373299642</v>
      </c>
      <c r="BX232" s="1">
        <f t="shared" si="1144"/>
        <v>67.941508321664088</v>
      </c>
      <c r="BY232" s="1">
        <f t="shared" si="1144"/>
        <v>67.167981565385958</v>
      </c>
      <c r="BZ232" s="1">
        <f t="shared" si="1144"/>
        <v>66.37533198187424</v>
      </c>
      <c r="CA232" s="1">
        <f t="shared" si="1144"/>
        <v>65.563086676653853</v>
      </c>
      <c r="CB232" s="1">
        <f t="shared" si="1144"/>
        <v>64.743879748607043</v>
      </c>
      <c r="CC232" s="1">
        <f t="shared" si="1144"/>
        <v>63.955340396808445</v>
      </c>
      <c r="CD232" s="1">
        <f t="shared" si="1144"/>
        <v>63.148701811307767</v>
      </c>
      <c r="CE232" s="1">
        <f t="shared" si="1144"/>
        <v>62.321912059927811</v>
      </c>
      <c r="CF232" s="1">
        <f t="shared" si="1144"/>
        <v>61.47448587707067</v>
      </c>
      <c r="CG232" s="1">
        <f t="shared" si="1144"/>
        <v>60.605926317260916</v>
      </c>
      <c r="CH232" s="1">
        <f t="shared" si="1144"/>
        <v>59.715724474404134</v>
      </c>
      <c r="CI232" s="1">
        <f t="shared" si="1144"/>
        <v>58.803359194613506</v>
      </c>
      <c r="CJ232" s="1">
        <f t="shared" si="1144"/>
        <v>57.868296782716598</v>
      </c>
      <c r="CK232" s="1">
        <f t="shared" si="1144"/>
        <v>56.909990702772923</v>
      </c>
      <c r="CL232" s="1">
        <f t="shared" si="1144"/>
        <v>55.927881273327479</v>
      </c>
      <c r="CM232" s="1">
        <f t="shared" si="1144"/>
        <v>54.921395358833379</v>
      </c>
      <c r="CN232" s="1">
        <f t="shared" si="1144"/>
        <v>53.88994605993792</v>
      </c>
      <c r="CO232" s="1">
        <f t="shared" si="1144"/>
        <v>52.832932407560357</v>
      </c>
      <c r="CP232" s="1">
        <f t="shared" si="1144"/>
        <v>51.749739069621661</v>
      </c>
      <c r="CQ232" s="1">
        <f t="shared" si="1144"/>
        <v>50.639736086162756</v>
      </c>
      <c r="CR232" s="1">
        <f t="shared" si="1144"/>
        <v>49.502278660530827</v>
      </c>
      <c r="CS232" s="1">
        <f t="shared" si="1144"/>
        <v>48.336707054898227</v>
      </c>
      <c r="CT232" s="1">
        <f t="shared" ref="CT232:DY232" si="1145">IF(type=1,MAX(CT59-x,(CU232*p+CU233*(1-p))*EXP(-ir*t)),MAX(x-CT59,(CU232*p+CU233*(1-p))*EXP(-ir*t)))</f>
        <v>47.142346673561249</v>
      </c>
      <c r="CU232" s="1">
        <f t="shared" si="1145"/>
        <v>45.918508477030024</v>
      </c>
      <c r="CV232" s="1">
        <f t="shared" si="1145"/>
        <v>44.664489969679884</v>
      </c>
      <c r="CW232" s="1">
        <f t="shared" si="1145"/>
        <v>43.379577168756441</v>
      </c>
      <c r="CX232" s="1">
        <f t="shared" si="1145"/>
        <v>42.063048231590969</v>
      </c>
      <c r="CY232" s="1">
        <f t="shared" si="1145"/>
        <v>40.714179849153339</v>
      </c>
      <c r="CZ232" s="1">
        <f t="shared" si="1145"/>
        <v>39.332258191215345</v>
      </c>
      <c r="DA232" s="1">
        <f t="shared" si="1145"/>
        <v>37.916597224786116</v>
      </c>
      <c r="DB232" s="1">
        <f t="shared" si="1145"/>
        <v>36.466568762702579</v>
      </c>
      <c r="DC232" s="1">
        <f t="shared" si="1145"/>
        <v>34.981650776004649</v>
      </c>
      <c r="DD232" s="1">
        <f t="shared" si="1145"/>
        <v>33.461503402455257</v>
      </c>
      <c r="DE232" s="1">
        <f t="shared" si="1145"/>
        <v>31.906085576276279</v>
      </c>
      <c r="DF232" s="1">
        <f t="shared" si="1145"/>
        <v>30.315828668504139</v>
      </c>
      <c r="DG232" s="1">
        <f t="shared" si="1145"/>
        <v>28.691885348107729</v>
      </c>
      <c r="DH232" s="1">
        <f t="shared" si="1145"/>
        <v>27.03646868236779</v>
      </c>
      <c r="DI232" s="1">
        <f t="shared" si="1145"/>
        <v>25.353282238182626</v>
      </c>
      <c r="DJ232" s="1">
        <f t="shared" si="1145"/>
        <v>23.648007322606084</v>
      </c>
      <c r="DK232" s="1">
        <f t="shared" si="1145"/>
        <v>21.928747408749519</v>
      </c>
      <c r="DL232" s="1">
        <f t="shared" si="1145"/>
        <v>20.206226854192607</v>
      </c>
      <c r="DM232" s="1">
        <f t="shared" si="1145"/>
        <v>18.49342386155606</v>
      </c>
      <c r="DN232" s="1">
        <f t="shared" si="1145"/>
        <v>16.804289891520959</v>
      </c>
      <c r="DO232" s="1">
        <f t="shared" si="1145"/>
        <v>15.15156095199467</v>
      </c>
      <c r="DP232" s="1">
        <f t="shared" si="1145"/>
        <v>13.545055465943571</v>
      </c>
      <c r="DQ232" s="1">
        <f t="shared" si="1145"/>
        <v>11.995477074041258</v>
      </c>
      <c r="DR232" s="1">
        <f t="shared" si="1145"/>
        <v>10.513738317372527</v>
      </c>
      <c r="DS232" s="1">
        <f t="shared" si="1145"/>
        <v>9.1106360220537699</v>
      </c>
      <c r="DT232" s="1">
        <f t="shared" si="1145"/>
        <v>7.7964947850204744</v>
      </c>
      <c r="DU232" s="1">
        <f t="shared" si="1145"/>
        <v>6.5806966184068738</v>
      </c>
      <c r="DV232" s="1">
        <f t="shared" si="1145"/>
        <v>5.4711570685544384</v>
      </c>
      <c r="DW232" s="1">
        <f t="shared" si="1145"/>
        <v>4.4738196480303856</v>
      </c>
      <c r="DX232" s="1">
        <f t="shared" si="1145"/>
        <v>3.5922281805250407</v>
      </c>
      <c r="DY232" s="1">
        <f t="shared" si="1145"/>
        <v>2.8272152321410551</v>
      </c>
      <c r="DZ232" s="1">
        <f t="shared" ref="DZ232:FE232" si="1146">IF(type=1,MAX(DZ59-x,(EA232*p+EA233*(1-p))*EXP(-ir*t)),MAX(x-DZ59,(EA232*p+EA233*(1-p))*EXP(-ir*t)))</f>
        <v>2.1767374215884194</v>
      </c>
      <c r="EA232" s="1">
        <f t="shared" si="1146"/>
        <v>1.6358937495588119</v>
      </c>
      <c r="EB232" s="1">
        <f t="shared" si="1146"/>
        <v>1.1971466527829999</v>
      </c>
      <c r="EC232" s="1">
        <f t="shared" si="1146"/>
        <v>0.85074012131591392</v>
      </c>
      <c r="ED232" s="1">
        <f t="shared" si="1146"/>
        <v>0.58528423896000803</v>
      </c>
      <c r="EE232" s="1">
        <f t="shared" si="1146"/>
        <v>0.38845330862455435</v>
      </c>
      <c r="EF232" s="1">
        <f t="shared" si="1146"/>
        <v>0.24772752529247158</v>
      </c>
      <c r="EG232" s="1">
        <f t="shared" si="1146"/>
        <v>0.15109956971389565</v>
      </c>
      <c r="EH232" s="1">
        <f t="shared" si="1146"/>
        <v>8.7671191782287189E-2</v>
      </c>
      <c r="EI232" s="1">
        <f t="shared" si="1146"/>
        <v>4.8081278345514254E-2</v>
      </c>
      <c r="EJ232" s="1">
        <f t="shared" si="1146"/>
        <v>2.4733387385841559E-2</v>
      </c>
      <c r="EK232" s="1">
        <f t="shared" si="1146"/>
        <v>1.1822350323806591E-2</v>
      </c>
      <c r="EL232" s="1">
        <f t="shared" si="1146"/>
        <v>5.1898419106856204E-3</v>
      </c>
      <c r="EM232" s="1">
        <f t="shared" si="1146"/>
        <v>2.0612615318357334E-3</v>
      </c>
      <c r="EN232" s="1">
        <f t="shared" si="1146"/>
        <v>7.2619231574367195E-4</v>
      </c>
      <c r="EO232" s="1">
        <f t="shared" si="1146"/>
        <v>2.208367456415662E-4</v>
      </c>
      <c r="EP232" s="1">
        <f t="shared" si="1146"/>
        <v>5.5704786265561272E-5</v>
      </c>
      <c r="EQ232" s="1">
        <f t="shared" si="1146"/>
        <v>1.0938354987599967E-5</v>
      </c>
      <c r="ER232" s="1">
        <f t="shared" si="1146"/>
        <v>1.488001506133032E-6</v>
      </c>
      <c r="ES232" s="1">
        <f t="shared" si="1146"/>
        <v>1.0530741899581966E-7</v>
      </c>
      <c r="ET232" s="1">
        <f t="shared" si="1146"/>
        <v>0</v>
      </c>
      <c r="EU232" s="1">
        <f t="shared" si="1146"/>
        <v>0</v>
      </c>
      <c r="EV232" s="1">
        <f t="shared" si="1146"/>
        <v>0</v>
      </c>
      <c r="EW232" s="1">
        <f t="shared" si="1146"/>
        <v>0</v>
      </c>
      <c r="EX232" s="1">
        <f t="shared" si="1146"/>
        <v>0</v>
      </c>
      <c r="EY232" s="1">
        <f t="shared" si="1146"/>
        <v>0</v>
      </c>
      <c r="EZ232" s="1">
        <f t="shared" si="1146"/>
        <v>0</v>
      </c>
      <c r="FA232" s="1">
        <f t="shared" si="1146"/>
        <v>0</v>
      </c>
      <c r="FB232" s="1">
        <f t="shared" si="1146"/>
        <v>0</v>
      </c>
      <c r="FC232" s="1">
        <f t="shared" si="1146"/>
        <v>0</v>
      </c>
      <c r="FD232" s="1">
        <f t="shared" si="1146"/>
        <v>0</v>
      </c>
      <c r="FE232" s="1">
        <f t="shared" si="1146"/>
        <v>0</v>
      </c>
      <c r="FF232" s="1">
        <f t="shared" ref="FF232:FQ232" si="1147">IF(type=1,MAX(FF59-x,(FG232*p+FG233*(1-p))*EXP(-ir*t)),MAX(x-FF59,(FG232*p+FG233*(1-p))*EXP(-ir*t)))</f>
        <v>0</v>
      </c>
      <c r="FG232" s="1">
        <f t="shared" si="1147"/>
        <v>0</v>
      </c>
      <c r="FH232" s="1">
        <f t="shared" si="1147"/>
        <v>0</v>
      </c>
      <c r="FI232" s="1">
        <f t="shared" si="1147"/>
        <v>0</v>
      </c>
      <c r="FJ232" s="1">
        <f t="shared" si="1147"/>
        <v>0</v>
      </c>
      <c r="FK232" s="1">
        <f t="shared" si="1147"/>
        <v>0</v>
      </c>
      <c r="FL232" s="1">
        <f t="shared" si="1147"/>
        <v>0</v>
      </c>
      <c r="FM232" s="1">
        <f t="shared" si="1147"/>
        <v>0</v>
      </c>
      <c r="FN232" s="1">
        <f t="shared" si="1147"/>
        <v>0</v>
      </c>
      <c r="FO232" s="1">
        <f t="shared" si="1147"/>
        <v>0</v>
      </c>
      <c r="FP232" s="1">
        <f t="shared" si="1147"/>
        <v>0</v>
      </c>
      <c r="FQ232" s="1">
        <f t="shared" si="1147"/>
        <v>0</v>
      </c>
      <c r="FR232" s="1">
        <f t="shared" si="992"/>
        <v>0</v>
      </c>
      <c r="FS232" s="1">
        <f t="shared" si="999"/>
        <v>0</v>
      </c>
    </row>
    <row r="233" spans="3:175" x14ac:dyDescent="0.15">
      <c r="C233" s="6">
        <v>31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>
        <f t="shared" ref="AI233:BN233" si="1148">IF(type=1,MAX(AI60-x,(AJ233*p+AJ234*(1-p))*EXP(-ir*t)),MAX(x-AI60,(AJ233*p+AJ234*(1-p))*EXP(-ir*t)))</f>
        <v>88.073266732942841</v>
      </c>
      <c r="AJ233" s="1">
        <f t="shared" si="1148"/>
        <v>87.832989562310715</v>
      </c>
      <c r="AK233" s="1">
        <f t="shared" si="1148"/>
        <v>87.585986517065237</v>
      </c>
      <c r="AL233" s="1">
        <f t="shared" si="1148"/>
        <v>87.332090383578645</v>
      </c>
      <c r="AM233" s="1">
        <f t="shared" si="1148"/>
        <v>87.071129796939005</v>
      </c>
      <c r="AN233" s="1">
        <f t="shared" si="1148"/>
        <v>86.802929137891269</v>
      </c>
      <c r="AO233" s="1">
        <f t="shared" si="1148"/>
        <v>86.527308427219864</v>
      </c>
      <c r="AP233" s="1">
        <f t="shared" si="1148"/>
        <v>86.244083217509271</v>
      </c>
      <c r="AQ233" s="1">
        <f t="shared" si="1148"/>
        <v>85.922964282027124</v>
      </c>
      <c r="AR233" s="1">
        <f t="shared" si="1148"/>
        <v>85.593910236936566</v>
      </c>
      <c r="AS233" s="1">
        <f t="shared" si="1148"/>
        <v>85.25672485347647</v>
      </c>
      <c r="AT233" s="1">
        <f t="shared" si="1148"/>
        <v>84.911207050263428</v>
      </c>
      <c r="AU233" s="1">
        <f t="shared" si="1148"/>
        <v>84.557150773289237</v>
      </c>
      <c r="AV233" s="1">
        <f t="shared" si="1148"/>
        <v>84.194344872950822</v>
      </c>
      <c r="AW233" s="1">
        <f t="shared" si="1148"/>
        <v>83.822572978039062</v>
      </c>
      <c r="AX233" s="1">
        <f t="shared" si="1148"/>
        <v>83.441613366611648</v>
      </c>
      <c r="AY233" s="1">
        <f t="shared" si="1148"/>
        <v>83.051238833672443</v>
      </c>
      <c r="AZ233" s="1">
        <f t="shared" si="1148"/>
        <v>82.651216555578827</v>
      </c>
      <c r="BA233" s="1">
        <f t="shared" si="1148"/>
        <v>82.241307951095848</v>
      </c>
      <c r="BB233" s="1">
        <f t="shared" si="1148"/>
        <v>81.821268539014284</v>
      </c>
      <c r="BC233" s="1">
        <f t="shared" si="1148"/>
        <v>81.39084779224774</v>
      </c>
      <c r="BD233" s="1">
        <f t="shared" si="1148"/>
        <v>80.949788988321657</v>
      </c>
      <c r="BE233" s="1">
        <f t="shared" si="1148"/>
        <v>80.497829056164903</v>
      </c>
      <c r="BF233" s="1">
        <f t="shared" si="1148"/>
        <v>80.034698419112743</v>
      </c>
      <c r="BG233" s="1">
        <f t="shared" si="1148"/>
        <v>79.560120834027316</v>
      </c>
      <c r="BH233" s="1">
        <f t="shared" si="1148"/>
        <v>79.073813226439569</v>
      </c>
      <c r="BI233" s="1">
        <f t="shared" si="1148"/>
        <v>78.575485521614496</v>
      </c>
      <c r="BJ233" s="1">
        <f t="shared" si="1148"/>
        <v>78.064840471438572</v>
      </c>
      <c r="BK233" s="1">
        <f t="shared" si="1148"/>
        <v>77.541573477026347</v>
      </c>
      <c r="BL233" s="1">
        <f t="shared" si="1148"/>
        <v>77.005372406940111</v>
      </c>
      <c r="BM233" s="1">
        <f t="shared" si="1148"/>
        <v>76.455917410914267</v>
      </c>
      <c r="BN233" s="1">
        <f t="shared" si="1148"/>
        <v>75.892880728973239</v>
      </c>
      <c r="BO233" s="1">
        <f t="shared" ref="BO233:CT233" si="1149">IF(type=1,MAX(BO60-x,(BP233*p+BP234*(1-p))*EXP(-ir*t)),MAX(x-BO60,(BP233*p+BP234*(1-p))*EXP(-ir*t)))</f>
        <v>75.315926495828933</v>
      </c>
      <c r="BP233" s="1">
        <f t="shared" si="1149"/>
        <v>74.72471054044108</v>
      </c>
      <c r="BQ233" s="1">
        <f t="shared" si="1149"/>
        <v>74.118880180620863</v>
      </c>
      <c r="BR233" s="1">
        <f t="shared" si="1149"/>
        <v>73.498074012555151</v>
      </c>
      <c r="BS233" s="1">
        <f t="shared" si="1149"/>
        <v>72.861921695125801</v>
      </c>
      <c r="BT233" s="1">
        <f t="shared" si="1149"/>
        <v>72.210043728895329</v>
      </c>
      <c r="BU233" s="1">
        <f t="shared" si="1149"/>
        <v>71.542051229627049</v>
      </c>
      <c r="BV233" s="1">
        <f t="shared" si="1149"/>
        <v>70.857545696204397</v>
      </c>
      <c r="BW233" s="1">
        <f t="shared" si="1149"/>
        <v>70.156118772811155</v>
      </c>
      <c r="BX233" s="1">
        <f t="shared" si="1149"/>
        <v>69.437352005230409</v>
      </c>
      <c r="BY233" s="1">
        <f t="shared" si="1149"/>
        <v>68.700816591117061</v>
      </c>
      <c r="BZ233" s="1">
        <f t="shared" si="1149"/>
        <v>67.946073124094625</v>
      </c>
      <c r="CA233" s="1">
        <f t="shared" si="1149"/>
        <v>67.172671331523645</v>
      </c>
      <c r="CB233" s="1">
        <f t="shared" si="1149"/>
        <v>66.380149805785493</v>
      </c>
      <c r="CC233" s="1">
        <f t="shared" si="1149"/>
        <v>65.573014292828574</v>
      </c>
      <c r="CD233" s="1">
        <f t="shared" si="1149"/>
        <v>64.802079751060745</v>
      </c>
      <c r="CE233" s="1">
        <f t="shared" si="1149"/>
        <v>64.015086559330513</v>
      </c>
      <c r="CF233" s="1">
        <f t="shared" si="1149"/>
        <v>63.208414832295205</v>
      </c>
      <c r="CG233" s="1">
        <f t="shared" si="1149"/>
        <v>62.381590679967033</v>
      </c>
      <c r="CH233" s="1">
        <f t="shared" si="1149"/>
        <v>61.534128805898767</v>
      </c>
      <c r="CI233" s="1">
        <f t="shared" si="1149"/>
        <v>60.665532232698141</v>
      </c>
      <c r="CJ233" s="1">
        <f t="shared" si="1149"/>
        <v>59.7752920209942</v>
      </c>
      <c r="CK233" s="1">
        <f t="shared" si="1149"/>
        <v>58.862886981749256</v>
      </c>
      <c r="CL233" s="1">
        <f t="shared" si="1149"/>
        <v>57.927783381852706</v>
      </c>
      <c r="CM233" s="1">
        <f t="shared" si="1149"/>
        <v>56.969434643014445</v>
      </c>
      <c r="CN233" s="1">
        <f t="shared" si="1149"/>
        <v>55.987281034130511</v>
      </c>
      <c r="CO233" s="1">
        <f t="shared" si="1149"/>
        <v>54.98074935758325</v>
      </c>
      <c r="CP233" s="1">
        <f t="shared" si="1149"/>
        <v>53.949252630475371</v>
      </c>
      <c r="CQ233" s="1">
        <f t="shared" si="1149"/>
        <v>52.892189762787254</v>
      </c>
      <c r="CR233" s="1">
        <f t="shared" si="1149"/>
        <v>51.808945236261081</v>
      </c>
      <c r="CS233" s="1">
        <f t="shared" si="1149"/>
        <v>50.698888791123622</v>
      </c>
      <c r="CT233" s="1">
        <f t="shared" si="1149"/>
        <v>49.561375133759704</v>
      </c>
      <c r="CU233" s="1">
        <f t="shared" ref="CU233:DZ233" si="1150">IF(type=1,MAX(CU60-x,(CV233*p+CV234*(1-p))*EXP(-ir*t)),MAX(x-CU60,(CV233*p+CV234*(1-p))*EXP(-ir*t)))</f>
        <v>48.39574368927218</v>
      </c>
      <c r="CV233" s="1">
        <f t="shared" si="1150"/>
        <v>47.20131844226988</v>
      </c>
      <c r="CW233" s="1">
        <f t="shared" si="1150"/>
        <v>45.977407943784655</v>
      </c>
      <c r="CX233" s="1">
        <f t="shared" si="1150"/>
        <v>44.723305623300675</v>
      </c>
      <c r="CY233" s="1">
        <f t="shared" si="1150"/>
        <v>43.438290651906563</v>
      </c>
      <c r="CZ233" s="1">
        <f t="shared" si="1150"/>
        <v>42.121629788246793</v>
      </c>
      <c r="DA233" s="1">
        <f t="shared" si="1150"/>
        <v>40.772580957275686</v>
      </c>
      <c r="DB233" s="1">
        <f t="shared" si="1150"/>
        <v>39.390399850023591</v>
      </c>
      <c r="DC233" s="1">
        <f t="shared" si="1150"/>
        <v>37.974351727243565</v>
      </c>
      <c r="DD233" s="1">
        <f t="shared" si="1150"/>
        <v>36.523732065934055</v>
      </c>
      <c r="DE233" s="1">
        <f t="shared" si="1150"/>
        <v>35.037901994301315</v>
      </c>
      <c r="DF233" s="1">
        <f t="shared" si="1150"/>
        <v>33.516347984003943</v>
      </c>
      <c r="DG233" s="1">
        <f t="shared" si="1150"/>
        <v>31.958780378620734</v>
      </c>
      <c r="DH233" s="1">
        <f t="shared" si="1150"/>
        <v>30.365292171546052</v>
      </c>
      <c r="DI233" s="1">
        <f t="shared" si="1150"/>
        <v>28.736607318062926</v>
      </c>
      <c r="DJ233" s="1">
        <f t="shared" si="1150"/>
        <v>27.074453967095163</v>
      </c>
      <c r="DK233" s="1">
        <f t="shared" si="1150"/>
        <v>25.382094821887055</v>
      </c>
      <c r="DL233" s="1">
        <f t="shared" si="1150"/>
        <v>23.665017552056884</v>
      </c>
      <c r="DM233" s="1">
        <f t="shared" si="1150"/>
        <v>21.931699394444653</v>
      </c>
      <c r="DN233" s="1">
        <f t="shared" si="1150"/>
        <v>20.19415343110008</v>
      </c>
      <c r="DO233" s="1">
        <f t="shared" si="1150"/>
        <v>18.467555323211847</v>
      </c>
      <c r="DP233" s="1">
        <f t="shared" si="1150"/>
        <v>16.767566649258661</v>
      </c>
      <c r="DQ233" s="1">
        <f t="shared" si="1150"/>
        <v>15.103126770769146</v>
      </c>
      <c r="DR233" s="1">
        <f t="shared" si="1150"/>
        <v>13.484737139317323</v>
      </c>
      <c r="DS233" s="1">
        <f t="shared" si="1150"/>
        <v>11.923432853251091</v>
      </c>
      <c r="DT233" s="1">
        <f t="shared" si="1150"/>
        <v>10.430489737607763</v>
      </c>
      <c r="DU233" s="1">
        <f t="shared" si="1150"/>
        <v>9.0171814477707155</v>
      </c>
      <c r="DV233" s="1">
        <f t="shared" si="1150"/>
        <v>7.6943623443015605</v>
      </c>
      <c r="DW233" s="1">
        <f t="shared" si="1150"/>
        <v>6.4719249704589155</v>
      </c>
      <c r="DX233" s="1">
        <f t="shared" si="1150"/>
        <v>5.3582162543408556</v>
      </c>
      <c r="DY233" s="1">
        <f t="shared" si="1150"/>
        <v>4.3594934992455219</v>
      </c>
      <c r="DZ233" s="1">
        <f t="shared" si="1150"/>
        <v>3.4794657406972003</v>
      </c>
      <c r="EA233" s="1">
        <f t="shared" ref="EA233:FF233" si="1151">IF(type=1,MAX(EA60-x,(EB233*p+EB234*(1-p))*EXP(-ir*t)),MAX(x-EA60,(EB233*p+EB234*(1-p))*EXP(-ir*t)))</f>
        <v>2.7189459341995104</v>
      </c>
      <c r="EB233" s="1">
        <f t="shared" si="1151"/>
        <v>2.0756665714194451</v>
      </c>
      <c r="EC233" s="1">
        <f t="shared" si="1151"/>
        <v>1.5443038096206518</v>
      </c>
      <c r="ED233" s="1">
        <f t="shared" si="1151"/>
        <v>1.1167294279747937</v>
      </c>
      <c r="EE233" s="1">
        <f t="shared" si="1151"/>
        <v>0.78248214956286222</v>
      </c>
      <c r="EF233" s="1">
        <f t="shared" si="1151"/>
        <v>0.52942265685994794</v>
      </c>
      <c r="EG233" s="1">
        <f t="shared" si="1151"/>
        <v>0.34451080901320935</v>
      </c>
      <c r="EH233" s="1">
        <f t="shared" si="1151"/>
        <v>0.21462268889566358</v>
      </c>
      <c r="EI233" s="1">
        <f t="shared" si="1151"/>
        <v>0.12731607611228074</v>
      </c>
      <c r="EJ233" s="1">
        <f t="shared" si="1151"/>
        <v>7.1459316845834106E-2</v>
      </c>
      <c r="EK233" s="1">
        <f t="shared" si="1151"/>
        <v>3.7659932579673663E-2</v>
      </c>
      <c r="EL233" s="1">
        <f t="shared" si="1151"/>
        <v>1.8462271492977241E-2</v>
      </c>
      <c r="EM233" s="1">
        <f t="shared" si="1151"/>
        <v>8.3216763829235905E-3</v>
      </c>
      <c r="EN233" s="1">
        <f t="shared" si="1151"/>
        <v>3.3976231837355314E-3</v>
      </c>
      <c r="EO233" s="1">
        <f t="shared" si="1151"/>
        <v>1.2320032171745168E-3</v>
      </c>
      <c r="EP233" s="1">
        <f t="shared" si="1151"/>
        <v>3.8610717231700052E-4</v>
      </c>
      <c r="EQ233" s="1">
        <f t="shared" si="1151"/>
        <v>1.0050614511545847E-4</v>
      </c>
      <c r="ER233" s="1">
        <f t="shared" si="1151"/>
        <v>2.039556694939332E-5</v>
      </c>
      <c r="ES233" s="1">
        <f t="shared" si="1151"/>
        <v>2.8716285881371203E-6</v>
      </c>
      <c r="ET233" s="1">
        <f t="shared" si="1151"/>
        <v>2.1068086701174586E-7</v>
      </c>
      <c r="EU233" s="1">
        <f t="shared" si="1151"/>
        <v>0</v>
      </c>
      <c r="EV233" s="1">
        <f t="shared" si="1151"/>
        <v>0</v>
      </c>
      <c r="EW233" s="1">
        <f t="shared" si="1151"/>
        <v>0</v>
      </c>
      <c r="EX233" s="1">
        <f t="shared" si="1151"/>
        <v>0</v>
      </c>
      <c r="EY233" s="1">
        <f t="shared" si="1151"/>
        <v>0</v>
      </c>
      <c r="EZ233" s="1">
        <f t="shared" si="1151"/>
        <v>0</v>
      </c>
      <c r="FA233" s="1">
        <f t="shared" si="1151"/>
        <v>0</v>
      </c>
      <c r="FB233" s="1">
        <f t="shared" si="1151"/>
        <v>0</v>
      </c>
      <c r="FC233" s="1">
        <f t="shared" si="1151"/>
        <v>0</v>
      </c>
      <c r="FD233" s="1">
        <f t="shared" si="1151"/>
        <v>0</v>
      </c>
      <c r="FE233" s="1">
        <f t="shared" si="1151"/>
        <v>0</v>
      </c>
      <c r="FF233" s="1">
        <f t="shared" si="1151"/>
        <v>0</v>
      </c>
      <c r="FG233" s="1">
        <f t="shared" ref="FG233:FQ233" si="1152">IF(type=1,MAX(FG60-x,(FH233*p+FH234*(1-p))*EXP(-ir*t)),MAX(x-FG60,(FH233*p+FH234*(1-p))*EXP(-ir*t)))</f>
        <v>0</v>
      </c>
      <c r="FH233" s="1">
        <f t="shared" si="1152"/>
        <v>0</v>
      </c>
      <c r="FI233" s="1">
        <f t="shared" si="1152"/>
        <v>0</v>
      </c>
      <c r="FJ233" s="1">
        <f t="shared" si="1152"/>
        <v>0</v>
      </c>
      <c r="FK233" s="1">
        <f t="shared" si="1152"/>
        <v>0</v>
      </c>
      <c r="FL233" s="1">
        <f t="shared" si="1152"/>
        <v>0</v>
      </c>
      <c r="FM233" s="1">
        <f t="shared" si="1152"/>
        <v>0</v>
      </c>
      <c r="FN233" s="1">
        <f t="shared" si="1152"/>
        <v>0</v>
      </c>
      <c r="FO233" s="1">
        <f t="shared" si="1152"/>
        <v>0</v>
      </c>
      <c r="FP233" s="1">
        <f t="shared" si="1152"/>
        <v>0</v>
      </c>
      <c r="FQ233" s="1">
        <f t="shared" si="1152"/>
        <v>0</v>
      </c>
      <c r="FR233" s="1">
        <f t="shared" si="992"/>
        <v>0</v>
      </c>
      <c r="FS233" s="1">
        <f t="shared" si="999"/>
        <v>0</v>
      </c>
    </row>
    <row r="234" spans="3:175" x14ac:dyDescent="0.15">
      <c r="C234" s="6">
        <v>32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>
        <f t="shared" ref="AJ234:BO234" si="1153">IF(type=1,MAX(AJ61-x,(AK234*p+AK235*(1-p))*EXP(-ir*t)),MAX(x-AJ61,(AK234*p+AK235*(1-p))*EXP(-ir*t)))</f>
        <v>88.368766902632515</v>
      </c>
      <c r="AK234" s="1">
        <f t="shared" si="1153"/>
        <v>88.135064949933692</v>
      </c>
      <c r="AL234" s="1">
        <f t="shared" si="1153"/>
        <v>87.894800119044859</v>
      </c>
      <c r="AM234" s="1">
        <f t="shared" si="1153"/>
        <v>87.647809242777527</v>
      </c>
      <c r="AN234" s="1">
        <f t="shared" si="1153"/>
        <v>87.393925103114967</v>
      </c>
      <c r="AO234" s="1">
        <f t="shared" si="1153"/>
        <v>87.132976330647267</v>
      </c>
      <c r="AP234" s="1">
        <f t="shared" si="1153"/>
        <v>86.864787301509722</v>
      </c>
      <c r="AQ234" s="1">
        <f t="shared" si="1153"/>
        <v>86.559018016132441</v>
      </c>
      <c r="AR234" s="1">
        <f t="shared" si="1153"/>
        <v>86.245693209044475</v>
      </c>
      <c r="AS234" s="1">
        <f t="shared" si="1153"/>
        <v>85.92462603847207</v>
      </c>
      <c r="AT234" s="1">
        <f t="shared" si="1153"/>
        <v>85.595625042153927</v>
      </c>
      <c r="AU234" s="1">
        <f t="shared" si="1153"/>
        <v>85.25849402307928</v>
      </c>
      <c r="AV234" s="1">
        <f t="shared" si="1153"/>
        <v>84.91303193240023</v>
      </c>
      <c r="AW234" s="1">
        <f t="shared" si="1153"/>
        <v>84.559032749448662</v>
      </c>
      <c r="AX234" s="1">
        <f t="shared" si="1153"/>
        <v>84.196285358786085</v>
      </c>
      <c r="AY234" s="1">
        <f t="shared" si="1153"/>
        <v>83.824573424212872</v>
      </c>
      <c r="AZ234" s="1">
        <f t="shared" si="1153"/>
        <v>83.443675259661887</v>
      </c>
      <c r="BA234" s="1">
        <f t="shared" si="1153"/>
        <v>83.05336369689941</v>
      </c>
      <c r="BB234" s="1">
        <f t="shared" si="1153"/>
        <v>82.653405949954333</v>
      </c>
      <c r="BC234" s="1">
        <f t="shared" si="1153"/>
        <v>82.243563476194765</v>
      </c>
      <c r="BD234" s="1">
        <f t="shared" si="1153"/>
        <v>81.82359183396926</v>
      </c>
      <c r="BE234" s="1">
        <f t="shared" si="1153"/>
        <v>81.393240536727376</v>
      </c>
      <c r="BF234" s="1">
        <f t="shared" si="1153"/>
        <v>80.952252903532951</v>
      </c>
      <c r="BG234" s="1">
        <f t="shared" si="1153"/>
        <v>80.5003659058805</v>
      </c>
      <c r="BH234" s="1">
        <f t="shared" si="1153"/>
        <v>80.03731001072353</v>
      </c>
      <c r="BI234" s="1">
        <f t="shared" si="1153"/>
        <v>79.562809019621071</v>
      </c>
      <c r="BJ234" s="1">
        <f t="shared" si="1153"/>
        <v>79.076579903906293</v>
      </c>
      <c r="BK234" s="1">
        <f t="shared" si="1153"/>
        <v>78.578332635779091</v>
      </c>
      <c r="BL234" s="1">
        <f t="shared" si="1153"/>
        <v>78.067770015221527</v>
      </c>
      <c r="BM234" s="1">
        <f t="shared" si="1153"/>
        <v>77.544587492633084</v>
      </c>
      <c r="BN234" s="1">
        <f t="shared" si="1153"/>
        <v>77.00847298707977</v>
      </c>
      <c r="BO234" s="1">
        <f t="shared" si="1153"/>
        <v>76.459106700048665</v>
      </c>
      <c r="BP234" s="1">
        <f t="shared" ref="BP234:CU234" si="1154">IF(type=1,MAX(BP61-x,(BQ234*p+BQ235*(1-p))*EXP(-ir*t)),MAX(x-BP61,(BQ234*p+BQ235*(1-p))*EXP(-ir*t)))</f>
        <v>75.896160924596643</v>
      </c>
      <c r="BQ234" s="1">
        <f t="shared" si="1154"/>
        <v>75.319299849779554</v>
      </c>
      <c r="BR234" s="1">
        <f t="shared" si="1154"/>
        <v>74.72817936024498</v>
      </c>
      <c r="BS234" s="1">
        <f t="shared" si="1154"/>
        <v>74.122446830869023</v>
      </c>
      <c r="BT234" s="1">
        <f t="shared" si="1154"/>
        <v>73.501740916314731</v>
      </c>
      <c r="BU234" s="1">
        <f t="shared" si="1154"/>
        <v>72.86569133538616</v>
      </c>
      <c r="BV234" s="1">
        <f t="shared" si="1154"/>
        <v>72.213918650049905</v>
      </c>
      <c r="BW234" s="1">
        <f t="shared" si="1154"/>
        <v>71.546034038991806</v>
      </c>
      <c r="BX234" s="1">
        <f t="shared" si="1154"/>
        <v>70.861639065573925</v>
      </c>
      <c r="BY234" s="1">
        <f t="shared" si="1154"/>
        <v>70.1603254400531</v>
      </c>
      <c r="BZ234" s="1">
        <f t="shared" si="1154"/>
        <v>69.441674775919523</v>
      </c>
      <c r="CA234" s="1">
        <f t="shared" si="1154"/>
        <v>68.705258340209483</v>
      </c>
      <c r="CB234" s="1">
        <f t="shared" si="1154"/>
        <v>67.950636797643654</v>
      </c>
      <c r="CC234" s="1">
        <f t="shared" si="1154"/>
        <v>67.177359948438024</v>
      </c>
      <c r="CD234" s="1">
        <f t="shared" si="1154"/>
        <v>66.385063904365239</v>
      </c>
      <c r="CE234" s="1">
        <f t="shared" si="1154"/>
        <v>65.629704627316443</v>
      </c>
      <c r="CF234" s="1">
        <f t="shared" si="1154"/>
        <v>64.861896516680986</v>
      </c>
      <c r="CG234" s="1">
        <f t="shared" si="1154"/>
        <v>64.074871422049554</v>
      </c>
      <c r="CH234" s="1">
        <f t="shared" si="1154"/>
        <v>63.26816656275912</v>
      </c>
      <c r="CI234" s="1">
        <f t="shared" si="1154"/>
        <v>62.441308019020745</v>
      </c>
      <c r="CJ234" s="1">
        <f t="shared" si="1154"/>
        <v>61.593810463810058</v>
      </c>
      <c r="CK234" s="1">
        <f t="shared" si="1154"/>
        <v>60.725176888311708</v>
      </c>
      <c r="CL234" s="1">
        <f t="shared" si="1154"/>
        <v>59.834898320769113</v>
      </c>
      <c r="CM234" s="1">
        <f t="shared" si="1154"/>
        <v>58.922453538594098</v>
      </c>
      <c r="CN234" s="1">
        <f t="shared" si="1154"/>
        <v>57.987308773599239</v>
      </c>
      <c r="CO234" s="1">
        <f t="shared" si="1154"/>
        <v>57.028917410236119</v>
      </c>
      <c r="CP234" s="1">
        <f t="shared" si="1154"/>
        <v>56.046719676764909</v>
      </c>
      <c r="CQ234" s="1">
        <f t="shared" si="1154"/>
        <v>55.040142329365317</v>
      </c>
      <c r="CR234" s="1">
        <f t="shared" si="1154"/>
        <v>54.008598329365199</v>
      </c>
      <c r="CS234" s="1">
        <f t="shared" si="1154"/>
        <v>52.951486514084827</v>
      </c>
      <c r="CT234" s="1">
        <f t="shared" si="1154"/>
        <v>51.868191262412438</v>
      </c>
      <c r="CU234" s="1">
        <f t="shared" si="1154"/>
        <v>50.758082157407948</v>
      </c>
      <c r="CV234" s="1">
        <f t="shared" ref="CV234:EA234" si="1155">IF(type=1,MAX(CV61-x,(CW234*p+CW235*(1-p))*EXP(-ir*t)),MAX(x-CV61,(CW234*p+CW235*(1-p))*EXP(-ir*t)))</f>
        <v>49.620513650479829</v>
      </c>
      <c r="CW234" s="1">
        <f t="shared" si="1155"/>
        <v>48.454824735944079</v>
      </c>
      <c r="CX234" s="1">
        <f t="shared" si="1155"/>
        <v>47.260338652833425</v>
      </c>
      <c r="CY234" s="1">
        <f t="shared" si="1155"/>
        <v>46.036362645999354</v>
      </c>
      <c r="CZ234" s="1">
        <f t="shared" si="1155"/>
        <v>44.782187847006213</v>
      </c>
      <c r="DA234" s="1">
        <f t="shared" si="1155"/>
        <v>43.497089388437473</v>
      </c>
      <c r="DB234" s="1">
        <f t="shared" si="1155"/>
        <v>42.180326963881463</v>
      </c>
      <c r="DC234" s="1">
        <f t="shared" si="1155"/>
        <v>40.831146227955088</v>
      </c>
      <c r="DD234" s="1">
        <f t="shared" si="1155"/>
        <v>39.44878176447569</v>
      </c>
      <c r="DE234" s="1">
        <f t="shared" si="1155"/>
        <v>38.032462957489493</v>
      </c>
      <c r="DF234" s="1">
        <f t="shared" si="1155"/>
        <v>36.581425191170105</v>
      </c>
      <c r="DG234" s="1">
        <f t="shared" si="1155"/>
        <v>35.094930743267454</v>
      </c>
      <c r="DH234" s="1">
        <f t="shared" si="1155"/>
        <v>33.572307125926699</v>
      </c>
      <c r="DI234" s="1">
        <f t="shared" si="1155"/>
        <v>32.013016428961549</v>
      </c>
      <c r="DJ234" s="1">
        <f t="shared" si="1155"/>
        <v>30.416778867942895</v>
      </c>
      <c r="DK234" s="1">
        <f t="shared" si="1155"/>
        <v>28.783789121044293</v>
      </c>
      <c r="DL234" s="1">
        <f t="shared" si="1155"/>
        <v>27.115086970890243</v>
      </c>
      <c r="DM234" s="1">
        <f t="shared" si="1155"/>
        <v>25.413173960712268</v>
      </c>
      <c r="DN234" s="1">
        <f t="shared" si="1155"/>
        <v>23.682996797470263</v>
      </c>
      <c r="DO234" s="1">
        <f t="shared" si="1155"/>
        <v>21.933413516422114</v>
      </c>
      <c r="DP234" s="1">
        <f t="shared" si="1155"/>
        <v>20.17912337678883</v>
      </c>
      <c r="DQ234" s="1">
        <f t="shared" si="1155"/>
        <v>18.442519993997553</v>
      </c>
      <c r="DR234" s="1">
        <f t="shared" si="1155"/>
        <v>16.730986244618858</v>
      </c>
      <c r="DS234" s="1">
        <f t="shared" si="1155"/>
        <v>15.054496517989508</v>
      </c>
      <c r="DT234" s="1">
        <f t="shared" si="1155"/>
        <v>13.423852104907571</v>
      </c>
      <c r="DU234" s="1">
        <f t="shared" si="1155"/>
        <v>11.850338070142401</v>
      </c>
      <c r="DV234" s="1">
        <f t="shared" si="1155"/>
        <v>10.345654432616861</v>
      </c>
      <c r="DW234" s="1">
        <f t="shared" si="1155"/>
        <v>8.9216241760103614</v>
      </c>
      <c r="DX234" s="1">
        <f t="shared" si="1155"/>
        <v>7.5896916614858405</v>
      </c>
      <c r="DY234" s="1">
        <f t="shared" si="1155"/>
        <v>6.3602986755657627</v>
      </c>
      <c r="DZ234" s="1">
        <f t="shared" si="1155"/>
        <v>5.2422547127266572</v>
      </c>
      <c r="EA234" s="1">
        <f t="shared" si="1155"/>
        <v>4.242167214123425</v>
      </c>
      <c r="EB234" s="1">
        <f t="shared" ref="EB234:FG234" si="1156">IF(type=1,MAX(EB61-x,(EC234*p+EC235*(1-p))*EXP(-ir*t)),MAX(x-EB61,(EC234*p+EC235*(1-p))*EXP(-ir*t)))</f>
        <v>3.3639301088292042</v>
      </c>
      <c r="EC234" s="1">
        <f t="shared" si="1156"/>
        <v>2.6083308011592972</v>
      </c>
      <c r="ED234" s="1">
        <f t="shared" si="1156"/>
        <v>1.9728464883558168</v>
      </c>
      <c r="EE234" s="1">
        <f t="shared" si="1156"/>
        <v>1.4516769091887349</v>
      </c>
      <c r="EF234" s="1">
        <f t="shared" si="1156"/>
        <v>1.0360322679983145</v>
      </c>
      <c r="EG234" s="1">
        <f t="shared" si="1156"/>
        <v>0.71466645908927418</v>
      </c>
      <c r="EH234" s="1">
        <f t="shared" si="1156"/>
        <v>0.47461494155753542</v>
      </c>
      <c r="EI234" s="1">
        <f t="shared" si="1156"/>
        <v>0.3020638726900497</v>
      </c>
      <c r="EJ234" s="1">
        <f t="shared" si="1156"/>
        <v>0.18325266409193358</v>
      </c>
      <c r="EK234" s="1">
        <f t="shared" si="1156"/>
        <v>0.10530350696436283</v>
      </c>
      <c r="EL234" s="1">
        <f t="shared" si="1156"/>
        <v>5.6881206897700085E-2</v>
      </c>
      <c r="EM234" s="1">
        <f t="shared" si="1156"/>
        <v>2.8614442669629495E-2</v>
      </c>
      <c r="EN234" s="1">
        <f t="shared" si="1156"/>
        <v>1.325094737343583E-2</v>
      </c>
      <c r="EO234" s="1">
        <f t="shared" si="1156"/>
        <v>5.5653735009560971E-3</v>
      </c>
      <c r="EP234" s="1">
        <f t="shared" si="1156"/>
        <v>2.0786717428883093E-3</v>
      </c>
      <c r="EQ234" s="1">
        <f t="shared" si="1156"/>
        <v>6.7195029336613004E-4</v>
      </c>
      <c r="ER234" s="1">
        <f t="shared" si="1156"/>
        <v>1.8067974184507728E-4</v>
      </c>
      <c r="ES234" s="1">
        <f t="shared" si="1156"/>
        <v>3.7932293576785253E-5</v>
      </c>
      <c r="ET234" s="1">
        <f t="shared" si="1156"/>
        <v>5.5343768549751594E-6</v>
      </c>
      <c r="EU234" s="1">
        <f t="shared" si="1156"/>
        <v>4.214938334646957E-7</v>
      </c>
      <c r="EV234" s="1">
        <f t="shared" si="1156"/>
        <v>0</v>
      </c>
      <c r="EW234" s="1">
        <f t="shared" si="1156"/>
        <v>0</v>
      </c>
      <c r="EX234" s="1">
        <f t="shared" si="1156"/>
        <v>0</v>
      </c>
      <c r="EY234" s="1">
        <f t="shared" si="1156"/>
        <v>0</v>
      </c>
      <c r="EZ234" s="1">
        <f t="shared" si="1156"/>
        <v>0</v>
      </c>
      <c r="FA234" s="1">
        <f t="shared" si="1156"/>
        <v>0</v>
      </c>
      <c r="FB234" s="1">
        <f t="shared" si="1156"/>
        <v>0</v>
      </c>
      <c r="FC234" s="1">
        <f t="shared" si="1156"/>
        <v>0</v>
      </c>
      <c r="FD234" s="1">
        <f t="shared" si="1156"/>
        <v>0</v>
      </c>
      <c r="FE234" s="1">
        <f t="shared" si="1156"/>
        <v>0</v>
      </c>
      <c r="FF234" s="1">
        <f t="shared" si="1156"/>
        <v>0</v>
      </c>
      <c r="FG234" s="1">
        <f t="shared" si="1156"/>
        <v>0</v>
      </c>
      <c r="FH234" s="1">
        <f t="shared" ref="FH234:FQ234" si="1157">IF(type=1,MAX(FH61-x,(FI234*p+FI235*(1-p))*EXP(-ir*t)),MAX(x-FH61,(FI234*p+FI235*(1-p))*EXP(-ir*t)))</f>
        <v>0</v>
      </c>
      <c r="FI234" s="1">
        <f t="shared" si="1157"/>
        <v>0</v>
      </c>
      <c r="FJ234" s="1">
        <f t="shared" si="1157"/>
        <v>0</v>
      </c>
      <c r="FK234" s="1">
        <f t="shared" si="1157"/>
        <v>0</v>
      </c>
      <c r="FL234" s="1">
        <f t="shared" si="1157"/>
        <v>0</v>
      </c>
      <c r="FM234" s="1">
        <f t="shared" si="1157"/>
        <v>0</v>
      </c>
      <c r="FN234" s="1">
        <f t="shared" si="1157"/>
        <v>0</v>
      </c>
      <c r="FO234" s="1">
        <f t="shared" si="1157"/>
        <v>0</v>
      </c>
      <c r="FP234" s="1">
        <f t="shared" si="1157"/>
        <v>0</v>
      </c>
      <c r="FQ234" s="1">
        <f t="shared" si="1157"/>
        <v>0</v>
      </c>
      <c r="FR234" s="1">
        <f t="shared" si="992"/>
        <v>0</v>
      </c>
      <c r="FS234" s="1">
        <f t="shared" si="999"/>
        <v>0</v>
      </c>
    </row>
    <row r="235" spans="3:175" x14ac:dyDescent="0.15">
      <c r="C235" s="6">
        <v>33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>
        <f t="shared" ref="AK235:BP235" si="1158">IF(type=1,MAX(AK62-x,(AL235*p+AL236*(1-p))*EXP(-ir*t)),MAX(x-AK62,(AL235*p+AL236*(1-p))*EXP(-ir*t)))</f>
        <v>88.65787713655449</v>
      </c>
      <c r="AL235" s="1">
        <f t="shared" si="1158"/>
        <v>88.430591528106447</v>
      </c>
      <c r="AM235" s="1">
        <f t="shared" si="1158"/>
        <v>88.19690209365325</v>
      </c>
      <c r="AN235" s="1">
        <f t="shared" si="1158"/>
        <v>87.956649614526796</v>
      </c>
      <c r="AO235" s="1">
        <f t="shared" si="1158"/>
        <v>87.709670919255842</v>
      </c>
      <c r="AP235" s="1">
        <f t="shared" si="1158"/>
        <v>87.455798785434595</v>
      </c>
      <c r="AQ235" s="1">
        <f t="shared" si="1158"/>
        <v>87.164644869474174</v>
      </c>
      <c r="AR235" s="1">
        <f t="shared" si="1158"/>
        <v>86.866296861367459</v>
      </c>
      <c r="AS235" s="1">
        <f t="shared" si="1158"/>
        <v>86.560576857283095</v>
      </c>
      <c r="AT235" s="1">
        <f t="shared" si="1158"/>
        <v>86.247302553932329</v>
      </c>
      <c r="AU235" s="1">
        <f t="shared" si="1158"/>
        <v>85.926287139772896</v>
      </c>
      <c r="AV235" s="1">
        <f t="shared" si="1158"/>
        <v>85.597339183522649</v>
      </c>
      <c r="AW235" s="1">
        <f t="shared" si="1158"/>
        <v>85.260262519915997</v>
      </c>
      <c r="AX235" s="1">
        <f t="shared" si="1158"/>
        <v>84.914856132635308</v>
      </c>
      <c r="AY235" s="1">
        <f t="shared" si="1158"/>
        <v>84.560914034347178</v>
      </c>
      <c r="AZ235" s="1">
        <f t="shared" si="1158"/>
        <v>84.198225143772191</v>
      </c>
      <c r="BA235" s="1">
        <f t="shared" si="1158"/>
        <v>83.826573159714457</v>
      </c>
      <c r="BB235" s="1">
        <f t="shared" si="1158"/>
        <v>83.445736431976314</v>
      </c>
      <c r="BC235" s="1">
        <f t="shared" si="1158"/>
        <v>83.055487829080448</v>
      </c>
      <c r="BD235" s="1">
        <f t="shared" si="1158"/>
        <v>82.655594602721166</v>
      </c>
      <c r="BE235" s="1">
        <f t="shared" si="1158"/>
        <v>82.245818248863458</v>
      </c>
      <c r="BF235" s="1">
        <f t="shared" si="1158"/>
        <v>81.825914365407172</v>
      </c>
      <c r="BG235" s="1">
        <f t="shared" si="1158"/>
        <v>81.39563250633131</v>
      </c>
      <c r="BH235" s="1">
        <f t="shared" si="1158"/>
        <v>80.954716032231374</v>
      </c>
      <c r="BI235" s="1">
        <f t="shared" si="1158"/>
        <v>80.502901957160617</v>
      </c>
      <c r="BJ235" s="1">
        <f t="shared" si="1158"/>
        <v>80.039920791683741</v>
      </c>
      <c r="BK235" s="1">
        <f t="shared" si="1158"/>
        <v>79.565496382049446</v>
      </c>
      <c r="BL235" s="1">
        <f t="shared" si="1158"/>
        <v>79.079345745385737</v>
      </c>
      <c r="BM235" s="1">
        <f t="shared" si="1158"/>
        <v>78.581178900819793</v>
      </c>
      <c r="BN235" s="1">
        <f t="shared" si="1158"/>
        <v>78.070698696421459</v>
      </c>
      <c r="BO235" s="1">
        <f t="shared" si="1158"/>
        <v>77.547600631867184</v>
      </c>
      <c r="BP235" s="1">
        <f t="shared" si="1158"/>
        <v>77.011572676718544</v>
      </c>
      <c r="BQ235" s="1">
        <f t="shared" ref="BQ235:CV235" si="1159">IF(type=1,MAX(BQ62-x,(BR235*p+BR236*(1-p))*EXP(-ir*t)),MAX(x-BQ62,(BR235*p+BR236*(1-p))*EXP(-ir*t)))</f>
        <v>76.462295084206914</v>
      </c>
      <c r="BR235" s="1">
        <f t="shared" si="1159"/>
        <v>75.899440200413039</v>
      </c>
      <c r="BS235" s="1">
        <f t="shared" si="1159"/>
        <v>75.322672268727928</v>
      </c>
      <c r="BT235" s="1">
        <f t="shared" si="1159"/>
        <v>74.731647229477957</v>
      </c>
      <c r="BU235" s="1">
        <f t="shared" si="1159"/>
        <v>74.126012514595004</v>
      </c>
      <c r="BV235" s="1">
        <f t="shared" si="1159"/>
        <v>73.505406837208724</v>
      </c>
      <c r="BW235" s="1">
        <f t="shared" si="1159"/>
        <v>72.869459976035742</v>
      </c>
      <c r="BX235" s="1">
        <f t="shared" si="1159"/>
        <v>72.217792554436784</v>
      </c>
      <c r="BY235" s="1">
        <f t="shared" si="1159"/>
        <v>71.550015814010067</v>
      </c>
      <c r="BZ235" s="1">
        <f t="shared" si="1159"/>
        <v>70.865731382585764</v>
      </c>
      <c r="CA235" s="1">
        <f t="shared" si="1159"/>
        <v>70.164531036483169</v>
      </c>
      <c r="CB235" s="1">
        <f t="shared" si="1159"/>
        <v>69.445996456888565</v>
      </c>
      <c r="CC235" s="1">
        <f t="shared" si="1159"/>
        <v>68.709698980208444</v>
      </c>
      <c r="CD235" s="1">
        <f t="shared" si="1159"/>
        <v>67.955199342249131</v>
      </c>
      <c r="CE235" s="1">
        <f t="shared" si="1159"/>
        <v>67.182047416070191</v>
      </c>
      <c r="CF235" s="1">
        <f t="shared" si="1159"/>
        <v>66.438663353243285</v>
      </c>
      <c r="CG235" s="1">
        <f t="shared" si="1159"/>
        <v>65.689590801670406</v>
      </c>
      <c r="CH235" s="1">
        <f t="shared" si="1159"/>
        <v>64.921751997484165</v>
      </c>
      <c r="CI235" s="1">
        <f t="shared" si="1159"/>
        <v>64.134695008978383</v>
      </c>
      <c r="CJ235" s="1">
        <f t="shared" si="1159"/>
        <v>63.327957026446114</v>
      </c>
      <c r="CK235" s="1">
        <f t="shared" si="1159"/>
        <v>62.501064100348124</v>
      </c>
      <c r="CL235" s="1">
        <f t="shared" si="1159"/>
        <v>61.653530873179747</v>
      </c>
      <c r="CM235" s="1">
        <f t="shared" si="1159"/>
        <v>60.784860304884596</v>
      </c>
      <c r="CN235" s="1">
        <f t="shared" si="1159"/>
        <v>59.894543391660882</v>
      </c>
      <c r="CO235" s="1">
        <f t="shared" si="1159"/>
        <v>58.982058878003087</v>
      </c>
      <c r="CP235" s="1">
        <f t="shared" si="1159"/>
        <v>58.046872961819687</v>
      </c>
      <c r="CQ235" s="1">
        <f t="shared" si="1159"/>
        <v>57.088438992467715</v>
      </c>
      <c r="CR235" s="1">
        <f t="shared" si="1159"/>
        <v>56.106197161547897</v>
      </c>
      <c r="CS235" s="1">
        <f t="shared" si="1159"/>
        <v>55.099574186315394</v>
      </c>
      <c r="CT235" s="1">
        <f t="shared" si="1159"/>
        <v>54.067982985586269</v>
      </c>
      <c r="CU235" s="1">
        <f t="shared" si="1159"/>
        <v>53.010822348075216</v>
      </c>
      <c r="CV235" s="1">
        <f t="shared" si="1159"/>
        <v>51.927476593214593</v>
      </c>
      <c r="CW235" s="1">
        <f t="shared" ref="CW235:EB235" si="1160">IF(type=1,MAX(CW62-x,(CX235*p+CX236*(1-p))*EXP(-ir*t)),MAX(x-CW62,(CX235*p+CX236*(1-p))*EXP(-ir*t)))</f>
        <v>50.817315224738586</v>
      </c>
      <c r="CX235" s="1">
        <f t="shared" si="1160"/>
        <v>49.679692577787947</v>
      </c>
      <c r="CY235" s="1">
        <f t="shared" si="1160"/>
        <v>48.513947461239376</v>
      </c>
      <c r="CZ235" s="1">
        <f t="shared" si="1160"/>
        <v>47.319402798865667</v>
      </c>
      <c r="DA235" s="1">
        <f t="shared" si="1160"/>
        <v>46.095365276742996</v>
      </c>
      <c r="DB235" s="1">
        <f t="shared" si="1160"/>
        <v>44.841125011949373</v>
      </c>
      <c r="DC235" s="1">
        <f t="shared" si="1160"/>
        <v>43.555955272863528</v>
      </c>
      <c r="DD235" s="1">
        <f t="shared" si="1160"/>
        <v>42.239112311918291</v>
      </c>
      <c r="DE235" s="1">
        <f t="shared" si="1160"/>
        <v>40.889835432776906</v>
      </c>
      <c r="DF235" s="1">
        <f t="shared" si="1160"/>
        <v>39.507347536172801</v>
      </c>
      <c r="DG235" s="1">
        <f t="shared" si="1160"/>
        <v>38.09085663327987</v>
      </c>
      <c r="DH235" s="1">
        <f t="shared" si="1160"/>
        <v>36.639559304892124</v>
      </c>
      <c r="DI235" s="1">
        <f t="shared" si="1160"/>
        <v>35.152648063828131</v>
      </c>
      <c r="DJ235" s="1">
        <f t="shared" si="1160"/>
        <v>33.629326536868305</v>
      </c>
      <c r="DK235" s="1">
        <f t="shared" si="1160"/>
        <v>32.068840301552648</v>
      </c>
      <c r="DL235" s="1">
        <f t="shared" si="1160"/>
        <v>30.470539053669313</v>
      </c>
      <c r="DM235" s="1">
        <f t="shared" si="1160"/>
        <v>28.834001467192031</v>
      </c>
      <c r="DN235" s="1">
        <f t="shared" si="1160"/>
        <v>27.159285490121672</v>
      </c>
      <c r="DO235" s="1">
        <f t="shared" si="1160"/>
        <v>25.447429602764998</v>
      </c>
      <c r="DP235" s="1">
        <f t="shared" si="1160"/>
        <v>23.701456170511559</v>
      </c>
      <c r="DQ235" s="1">
        <f t="shared" si="1160"/>
        <v>21.928379312988817</v>
      </c>
      <c r="DR235" s="1">
        <f t="shared" si="1160"/>
        <v>20.16561742554709</v>
      </c>
      <c r="DS235" s="1">
        <f t="shared" si="1160"/>
        <v>18.417966501143283</v>
      </c>
      <c r="DT235" s="1">
        <f t="shared" si="1160"/>
        <v>16.694580281715105</v>
      </c>
      <c r="DU235" s="1">
        <f t="shared" si="1160"/>
        <v>15.005783056628777</v>
      </c>
      <c r="DV235" s="1">
        <f t="shared" si="1160"/>
        <v>13.362452012371678</v>
      </c>
      <c r="DW235" s="1">
        <f t="shared" si="1160"/>
        <v>11.776171539162906</v>
      </c>
      <c r="DX235" s="1">
        <f t="shared" si="1160"/>
        <v>10.259150656351519</v>
      </c>
      <c r="DY235" s="1">
        <f t="shared" si="1160"/>
        <v>8.8238434754932236</v>
      </c>
      <c r="DZ235" s="1">
        <f t="shared" si="1160"/>
        <v>7.4823306222823307</v>
      </c>
      <c r="EA235" s="1">
        <f t="shared" si="1160"/>
        <v>6.2456291681761487</v>
      </c>
      <c r="EB235" s="1">
        <f t="shared" si="1160"/>
        <v>5.123064209356528</v>
      </c>
      <c r="EC235" s="1">
        <f t="shared" ref="EC235:FH235" si="1161">IF(type=1,MAX(EC62-x,(ED235*p+ED236*(1-p))*EXP(-ir*t)),MAX(x-EC62,(ED235*p+ED236*(1-p))*EXP(-ir*t)))</f>
        <v>4.1216386411948731</v>
      </c>
      <c r="ED235" s="1">
        <f t="shared" si="1161"/>
        <v>3.2454505687916635</v>
      </c>
      <c r="EE235" s="1">
        <f t="shared" si="1161"/>
        <v>2.49525306603344</v>
      </c>
      <c r="EF235" s="1">
        <f t="shared" si="1161"/>
        <v>1.868231769286228</v>
      </c>
      <c r="EG235" s="1">
        <f t="shared" si="1161"/>
        <v>1.3580476816180869</v>
      </c>
      <c r="EH235" s="1">
        <f t="shared" si="1161"/>
        <v>0.95516608109880419</v>
      </c>
      <c r="EI235" s="1">
        <f t="shared" si="1161"/>
        <v>0.64746359970997192</v>
      </c>
      <c r="EJ235" s="1">
        <f t="shared" si="1161"/>
        <v>0.42106447897461091</v>
      </c>
      <c r="EK235" s="1">
        <f t="shared" si="1161"/>
        <v>0.26131672284711316</v>
      </c>
      <c r="EL235" s="1">
        <f t="shared" si="1161"/>
        <v>0.15379183359824128</v>
      </c>
      <c r="EM235" s="1">
        <f t="shared" si="1161"/>
        <v>8.5183636327612555E-2</v>
      </c>
      <c r="EN235" s="1">
        <f t="shared" si="1161"/>
        <v>4.3995879566029364E-2</v>
      </c>
      <c r="EO235" s="1">
        <f t="shared" si="1161"/>
        <v>2.094482974952238E-2</v>
      </c>
      <c r="EP235" s="1">
        <f t="shared" si="1161"/>
        <v>9.0555648152422334E-3</v>
      </c>
      <c r="EQ235" s="1">
        <f t="shared" si="1161"/>
        <v>3.486696544630255E-3</v>
      </c>
      <c r="ER235" s="1">
        <f t="shared" si="1161"/>
        <v>1.1636421658145623E-3</v>
      </c>
      <c r="ES235" s="1">
        <f t="shared" si="1161"/>
        <v>3.2354047848773932E-4</v>
      </c>
      <c r="ET235" s="1">
        <f t="shared" si="1161"/>
        <v>7.0353994303551056E-5</v>
      </c>
      <c r="EU235" s="1">
        <f t="shared" si="1161"/>
        <v>1.0650729997433595E-5</v>
      </c>
      <c r="EV235" s="1">
        <f t="shared" si="1161"/>
        <v>8.4325194863974017E-7</v>
      </c>
      <c r="EW235" s="1">
        <f t="shared" si="1161"/>
        <v>0</v>
      </c>
      <c r="EX235" s="1">
        <f t="shared" si="1161"/>
        <v>0</v>
      </c>
      <c r="EY235" s="1">
        <f t="shared" si="1161"/>
        <v>0</v>
      </c>
      <c r="EZ235" s="1">
        <f t="shared" si="1161"/>
        <v>0</v>
      </c>
      <c r="FA235" s="1">
        <f t="shared" si="1161"/>
        <v>0</v>
      </c>
      <c r="FB235" s="1">
        <f t="shared" si="1161"/>
        <v>0</v>
      </c>
      <c r="FC235" s="1">
        <f t="shared" si="1161"/>
        <v>0</v>
      </c>
      <c r="FD235" s="1">
        <f t="shared" si="1161"/>
        <v>0</v>
      </c>
      <c r="FE235" s="1">
        <f t="shared" si="1161"/>
        <v>0</v>
      </c>
      <c r="FF235" s="1">
        <f t="shared" si="1161"/>
        <v>0</v>
      </c>
      <c r="FG235" s="1">
        <f t="shared" si="1161"/>
        <v>0</v>
      </c>
      <c r="FH235" s="1">
        <f t="shared" si="1161"/>
        <v>0</v>
      </c>
      <c r="FI235" s="1">
        <f t="shared" ref="FI235:FQ235" si="1162">IF(type=1,MAX(FI62-x,(FJ235*p+FJ236*(1-p))*EXP(-ir*t)),MAX(x-FI62,(FJ235*p+FJ236*(1-p))*EXP(-ir*t)))</f>
        <v>0</v>
      </c>
      <c r="FJ235" s="1">
        <f t="shared" si="1162"/>
        <v>0</v>
      </c>
      <c r="FK235" s="1">
        <f t="shared" si="1162"/>
        <v>0</v>
      </c>
      <c r="FL235" s="1">
        <f t="shared" si="1162"/>
        <v>0</v>
      </c>
      <c r="FM235" s="1">
        <f t="shared" si="1162"/>
        <v>0</v>
      </c>
      <c r="FN235" s="1">
        <f t="shared" si="1162"/>
        <v>0</v>
      </c>
      <c r="FO235" s="1">
        <f t="shared" si="1162"/>
        <v>0</v>
      </c>
      <c r="FP235" s="1">
        <f t="shared" si="1162"/>
        <v>0</v>
      </c>
      <c r="FQ235" s="1">
        <f t="shared" si="1162"/>
        <v>0</v>
      </c>
      <c r="FR235" s="1">
        <f t="shared" si="992"/>
        <v>0</v>
      </c>
      <c r="FS235" s="1">
        <f t="shared" si="999"/>
        <v>0</v>
      </c>
    </row>
    <row r="236" spans="3:175" x14ac:dyDescent="0.15">
      <c r="C236" s="6">
        <v>34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>
        <f t="shared" ref="AL236:BQ236" si="1163">IF(type=1,MAX(AL63-x,(AM236*p+AM237*(1-p))*EXP(-ir*t)),MAX(x-AL63,(AM236*p+AM237*(1-p))*EXP(-ir*t)))</f>
        <v>88.940752301824602</v>
      </c>
      <c r="AM236" s="1">
        <f t="shared" si="1163"/>
        <v>88.719728008567614</v>
      </c>
      <c r="AN236" s="1">
        <f t="shared" si="1163"/>
        <v>88.492455092697583</v>
      </c>
      <c r="AO236" s="1">
        <f t="shared" si="1163"/>
        <v>88.258778188517439</v>
      </c>
      <c r="AP236" s="1">
        <f t="shared" si="1163"/>
        <v>88.018538073180039</v>
      </c>
      <c r="AQ236" s="1">
        <f t="shared" si="1163"/>
        <v>87.741300371708633</v>
      </c>
      <c r="AR236" s="1">
        <f t="shared" si="1163"/>
        <v>87.457212717961596</v>
      </c>
      <c r="AS236" s="1">
        <f t="shared" si="1163"/>
        <v>87.166105718485966</v>
      </c>
      <c r="AT236" s="1">
        <f t="shared" si="1163"/>
        <v>86.867805790827973</v>
      </c>
      <c r="AU236" s="1">
        <f t="shared" si="1163"/>
        <v>86.562135059941625</v>
      </c>
      <c r="AV236" s="1">
        <f t="shared" si="1163"/>
        <v>86.248911252035313</v>
      </c>
      <c r="AW236" s="1">
        <f t="shared" si="1163"/>
        <v>85.927947585793405</v>
      </c>
      <c r="AX236" s="1">
        <f t="shared" si="1163"/>
        <v>85.59905266090783</v>
      </c>
      <c r="AY236" s="1">
        <f t="shared" si="1163"/>
        <v>85.262030343853098</v>
      </c>
      <c r="AZ236" s="1">
        <f t="shared" si="1163"/>
        <v>84.916679650836556</v>
      </c>
      <c r="BA236" s="1">
        <f t="shared" si="1163"/>
        <v>84.562794627854132</v>
      </c>
      <c r="BB236" s="1">
        <f t="shared" si="1163"/>
        <v>84.200164227779894</v>
      </c>
      <c r="BC236" s="1">
        <f t="shared" si="1163"/>
        <v>83.828572184416146</v>
      </c>
      <c r="BD236" s="1">
        <f t="shared" si="1163"/>
        <v>83.447796883428765</v>
      </c>
      <c r="BE236" s="1">
        <f t="shared" si="1163"/>
        <v>83.057611230090998</v>
      </c>
      <c r="BF236" s="1">
        <f t="shared" si="1163"/>
        <v>82.657782513756416</v>
      </c>
      <c r="BG236" s="1">
        <f t="shared" si="1163"/>
        <v>82.248072268980664</v>
      </c>
      <c r="BH236" s="1">
        <f t="shared" si="1163"/>
        <v>81.828236133208492</v>
      </c>
      <c r="BI236" s="1">
        <f t="shared" si="1163"/>
        <v>81.398023700941764</v>
      </c>
      <c r="BJ236" s="1">
        <f t="shared" si="1163"/>
        <v>80.957178374300923</v>
      </c>
      <c r="BK236" s="1">
        <f t="shared" si="1163"/>
        <v>80.505437209891113</v>
      </c>
      <c r="BL236" s="1">
        <f t="shared" si="1163"/>
        <v>80.042530761881167</v>
      </c>
      <c r="BM236" s="1">
        <f t="shared" si="1163"/>
        <v>79.568182921202208</v>
      </c>
      <c r="BN236" s="1">
        <f t="shared" si="1163"/>
        <v>79.082110750769644</v>
      </c>
      <c r="BO236" s="1">
        <f t="shared" si="1163"/>
        <v>78.584024316630376</v>
      </c>
      <c r="BP236" s="1">
        <f t="shared" si="1163"/>
        <v>78.073626514934233</v>
      </c>
      <c r="BQ236" s="1">
        <f t="shared" si="1163"/>
        <v>77.550612894626695</v>
      </c>
      <c r="BR236" s="1">
        <f t="shared" ref="BR236:CW236" si="1164">IF(type=1,MAX(BR63-x,(BS236*p+BS237*(1-p))*EXP(-ir*t)),MAX(x-BR63,(BS236*p+BS237*(1-p))*EXP(-ir*t)))</f>
        <v>77.0146714757567</v>
      </c>
      <c r="BS236" s="1">
        <f t="shared" si="1164"/>
        <v>76.46548256329153</v>
      </c>
      <c r="BT236" s="1">
        <f t="shared" si="1164"/>
        <v>75.902718556327272</v>
      </c>
      <c r="BU236" s="1">
        <f t="shared" si="1164"/>
        <v>75.326043752581256</v>
      </c>
      <c r="BV236" s="1">
        <f t="shared" si="1164"/>
        <v>74.735114148049703</v>
      </c>
      <c r="BW236" s="1">
        <f t="shared" si="1164"/>
        <v>74.129577231710925</v>
      </c>
      <c r="BX236" s="1">
        <f t="shared" si="1164"/>
        <v>73.509071775151853</v>
      </c>
      <c r="BY236" s="1">
        <f t="shared" si="1164"/>
        <v>72.873227616991926</v>
      </c>
      <c r="BZ236" s="1">
        <f t="shared" si="1164"/>
        <v>72.221665441976043</v>
      </c>
      <c r="CA236" s="1">
        <f t="shared" si="1164"/>
        <v>71.553996554604623</v>
      </c>
      <c r="CB236" s="1">
        <f t="shared" si="1164"/>
        <v>70.869822647165591</v>
      </c>
      <c r="CC236" s="1">
        <f t="shared" si="1164"/>
        <v>70.168735562029951</v>
      </c>
      <c r="CD236" s="1">
        <f t="shared" si="1164"/>
        <v>69.450317048069124</v>
      </c>
      <c r="CE236" s="1">
        <f t="shared" si="1164"/>
        <v>68.714138511048574</v>
      </c>
      <c r="CF236" s="1">
        <f t="shared" si="1164"/>
        <v>67.959760757848812</v>
      </c>
      <c r="CG236" s="1">
        <f t="shared" si="1164"/>
        <v>67.229393746972363</v>
      </c>
      <c r="CH236" s="1">
        <f t="shared" si="1164"/>
        <v>66.498617770500658</v>
      </c>
      <c r="CI236" s="1">
        <f t="shared" si="1164"/>
        <v>65.749515706455327</v>
      </c>
      <c r="CJ236" s="1">
        <f t="shared" si="1164"/>
        <v>64.981646217764407</v>
      </c>
      <c r="CK236" s="1">
        <f t="shared" si="1164"/>
        <v>64.194557344365876</v>
      </c>
      <c r="CL236" s="1">
        <f t="shared" si="1164"/>
        <v>63.38778624751393</v>
      </c>
      <c r="CM236" s="1">
        <f t="shared" si="1164"/>
        <v>62.560858947930612</v>
      </c>
      <c r="CN236" s="1">
        <f t="shared" si="1164"/>
        <v>61.713290057654817</v>
      </c>
      <c r="CO236" s="1">
        <f t="shared" si="1164"/>
        <v>60.844582505437003</v>
      </c>
      <c r="CP236" s="1">
        <f t="shared" si="1164"/>
        <v>59.954227255524138</v>
      </c>
      <c r="CQ236" s="1">
        <f t="shared" si="1164"/>
        <v>59.041703019675843</v>
      </c>
      <c r="CR236" s="1">
        <f t="shared" si="1164"/>
        <v>58.106475962248886</v>
      </c>
      <c r="CS236" s="1">
        <f t="shared" si="1164"/>
        <v>57.147999398182947</v>
      </c>
      <c r="CT236" s="1">
        <f t="shared" si="1164"/>
        <v>56.16571348371712</v>
      </c>
      <c r="CU236" s="1">
        <f t="shared" si="1164"/>
        <v>55.159044899661872</v>
      </c>
      <c r="CV236" s="1">
        <f t="shared" si="1164"/>
        <v>54.127406527047491</v>
      </c>
      <c r="CW236" s="1">
        <f t="shared" si="1164"/>
        <v>53.070197114965374</v>
      </c>
      <c r="CX236" s="1">
        <f t="shared" ref="CX236:EC236" si="1165">IF(type=1,MAX(CX63-x,(CY236*p+CY237*(1-p))*EXP(-ir*t)),MAX(x-CX63,(CY236*p+CY237*(1-p))*EXP(-ir*t)))</f>
        <v>51.986800940414405</v>
      </c>
      <c r="CY236" s="1">
        <f t="shared" si="1165"/>
        <v>50.87658745995973</v>
      </c>
      <c r="CZ236" s="1">
        <f t="shared" si="1165"/>
        <v>49.738910953007171</v>
      </c>
      <c r="DA236" s="1">
        <f t="shared" si="1165"/>
        <v>48.57311015649119</v>
      </c>
      <c r="DB236" s="1">
        <f t="shared" si="1165"/>
        <v>47.378507890769939</v>
      </c>
      <c r="DC236" s="1">
        <f t="shared" si="1165"/>
        <v>46.154410676515568</v>
      </c>
      <c r="DD236" s="1">
        <f t="shared" si="1165"/>
        <v>44.900108342383227</v>
      </c>
      <c r="DE236" s="1">
        <f t="shared" si="1165"/>
        <v>43.614873623236647</v>
      </c>
      <c r="DF236" s="1">
        <f t="shared" si="1165"/>
        <v>42.297961748703116</v>
      </c>
      <c r="DG236" s="1">
        <f t="shared" si="1165"/>
        <v>40.948610021825019</v>
      </c>
      <c r="DH236" s="1">
        <f t="shared" si="1165"/>
        <v>39.566037387569594</v>
      </c>
      <c r="DI236" s="1">
        <f t="shared" si="1165"/>
        <v>38.149443990952754</v>
      </c>
      <c r="DJ236" s="1">
        <f t="shared" si="1165"/>
        <v>36.698010724527045</v>
      </c>
      <c r="DK236" s="1">
        <f t="shared" si="1165"/>
        <v>35.210898764977685</v>
      </c>
      <c r="DL236" s="1">
        <f t="shared" si="1165"/>
        <v>33.687249098564578</v>
      </c>
      <c r="DM236" s="1">
        <f t="shared" si="1165"/>
        <v>32.126182035141717</v>
      </c>
      <c r="DN236" s="1">
        <f t="shared" si="1165"/>
        <v>30.526796710479189</v>
      </c>
      <c r="DO236" s="1">
        <f t="shared" si="1165"/>
        <v>28.888170576606068</v>
      </c>
      <c r="DP236" s="1">
        <f t="shared" si="1165"/>
        <v>27.209358879886004</v>
      </c>
      <c r="DQ236" s="1">
        <f t="shared" si="1165"/>
        <v>25.489394126530115</v>
      </c>
      <c r="DR236" s="1">
        <f t="shared" si="1165"/>
        <v>23.704890558380519</v>
      </c>
      <c r="DS236" s="1">
        <f t="shared" si="1165"/>
        <v>21.925912434965511</v>
      </c>
      <c r="DT236" s="1">
        <f t="shared" si="1165"/>
        <v>20.152901007406538</v>
      </c>
      <c r="DU236" s="1">
        <f t="shared" si="1165"/>
        <v>18.393845209719263</v>
      </c>
      <c r="DV236" s="1">
        <f t="shared" si="1165"/>
        <v>16.658522907602524</v>
      </c>
      <c r="DW236" s="1">
        <f t="shared" si="1165"/>
        <v>14.957110903938919</v>
      </c>
      <c r="DX236" s="1">
        <f t="shared" si="1165"/>
        <v>13.30057622336979</v>
      </c>
      <c r="DY236" s="1">
        <f t="shared" si="1165"/>
        <v>11.700890448239727</v>
      </c>
      <c r="DZ236" s="1">
        <f t="shared" si="1165"/>
        <v>10.17088898484379</v>
      </c>
      <c r="EA236" s="1">
        <f t="shared" si="1165"/>
        <v>8.7237235878111026</v>
      </c>
      <c r="EB236" s="1">
        <f t="shared" si="1165"/>
        <v>7.3721102117109387</v>
      </c>
      <c r="EC236" s="1">
        <f t="shared" si="1165"/>
        <v>6.1277020004832163</v>
      </c>
      <c r="ED236" s="1">
        <f t="shared" ref="ED236:FI236" si="1166">IF(type=1,MAX(ED63-x,(EE236*p+EE237*(1-p))*EXP(-ir*t)),MAX(x-ED63,(EE236*p+EE237*(1-p))*EXP(-ir*t)))</f>
        <v>5.0004110306700085</v>
      </c>
      <c r="EE236" s="1">
        <f t="shared" si="1166"/>
        <v>3.9976830081469941</v>
      </c>
      <c r="EF236" s="1">
        <f t="shared" si="1166"/>
        <v>3.1238389165076277</v>
      </c>
      <c r="EG236" s="1">
        <f t="shared" si="1166"/>
        <v>2.3795872607760011</v>
      </c>
      <c r="EH236" s="1">
        <f t="shared" si="1166"/>
        <v>1.7617807943910198</v>
      </c>
      <c r="EI236" s="1">
        <f t="shared" si="1166"/>
        <v>1.2634674631251734</v>
      </c>
      <c r="EJ236" s="1">
        <f t="shared" si="1166"/>
        <v>0.87426868792085521</v>
      </c>
      <c r="EK236" s="1">
        <f t="shared" si="1166"/>
        <v>0.5810762476020207</v>
      </c>
      <c r="EL236" s="1">
        <f t="shared" si="1166"/>
        <v>0.36900546082869157</v>
      </c>
      <c r="EM236" s="1">
        <f t="shared" si="1166"/>
        <v>0.22249646020091243</v>
      </c>
      <c r="EN236" s="1">
        <f t="shared" si="1166"/>
        <v>0.1264248042551844</v>
      </c>
      <c r="EO236" s="1">
        <f t="shared" si="1166"/>
        <v>6.7074515328941389E-2</v>
      </c>
      <c r="EP236" s="1">
        <f t="shared" si="1166"/>
        <v>3.2847227344329648E-2</v>
      </c>
      <c r="EQ236" s="1">
        <f t="shared" si="1166"/>
        <v>1.4630111034064922E-2</v>
      </c>
      <c r="ER236" s="1">
        <f t="shared" si="1166"/>
        <v>5.8119371241756417E-3</v>
      </c>
      <c r="ES236" s="1">
        <f t="shared" si="1166"/>
        <v>2.0044734707950706E-3</v>
      </c>
      <c r="ET236" s="1">
        <f t="shared" si="1166"/>
        <v>5.7692982644888709E-4</v>
      </c>
      <c r="EU236" s="1">
        <f t="shared" si="1166"/>
        <v>1.3010137141148954E-4</v>
      </c>
      <c r="EV236" s="1">
        <f t="shared" si="1166"/>
        <v>2.0464886182220676E-5</v>
      </c>
      <c r="EW236" s="1">
        <f t="shared" si="1166"/>
        <v>1.6870326264079934E-6</v>
      </c>
      <c r="EX236" s="1">
        <f t="shared" si="1166"/>
        <v>0</v>
      </c>
      <c r="EY236" s="1">
        <f t="shared" si="1166"/>
        <v>0</v>
      </c>
      <c r="EZ236" s="1">
        <f t="shared" si="1166"/>
        <v>0</v>
      </c>
      <c r="FA236" s="1">
        <f t="shared" si="1166"/>
        <v>0</v>
      </c>
      <c r="FB236" s="1">
        <f t="shared" si="1166"/>
        <v>0</v>
      </c>
      <c r="FC236" s="1">
        <f t="shared" si="1166"/>
        <v>0</v>
      </c>
      <c r="FD236" s="1">
        <f t="shared" si="1166"/>
        <v>0</v>
      </c>
      <c r="FE236" s="1">
        <f t="shared" si="1166"/>
        <v>0</v>
      </c>
      <c r="FF236" s="1">
        <f t="shared" si="1166"/>
        <v>0</v>
      </c>
      <c r="FG236" s="1">
        <f t="shared" si="1166"/>
        <v>0</v>
      </c>
      <c r="FH236" s="1">
        <f t="shared" si="1166"/>
        <v>0</v>
      </c>
      <c r="FI236" s="1">
        <f t="shared" si="1166"/>
        <v>0</v>
      </c>
      <c r="FJ236" s="1">
        <f t="shared" ref="FJ236:FQ236" si="1167">IF(type=1,MAX(FJ63-x,(FK236*p+FK237*(1-p))*EXP(-ir*t)),MAX(x-FJ63,(FK236*p+FK237*(1-p))*EXP(-ir*t)))</f>
        <v>0</v>
      </c>
      <c r="FK236" s="1">
        <f t="shared" si="1167"/>
        <v>0</v>
      </c>
      <c r="FL236" s="1">
        <f t="shared" si="1167"/>
        <v>0</v>
      </c>
      <c r="FM236" s="1">
        <f t="shared" si="1167"/>
        <v>0</v>
      </c>
      <c r="FN236" s="1">
        <f t="shared" si="1167"/>
        <v>0</v>
      </c>
      <c r="FO236" s="1">
        <f t="shared" si="1167"/>
        <v>0</v>
      </c>
      <c r="FP236" s="1">
        <f t="shared" si="1167"/>
        <v>0</v>
      </c>
      <c r="FQ236" s="1">
        <f t="shared" si="1167"/>
        <v>0</v>
      </c>
      <c r="FR236" s="1">
        <f t="shared" si="992"/>
        <v>0</v>
      </c>
      <c r="FS236" s="1">
        <f t="shared" si="999"/>
        <v>0</v>
      </c>
    </row>
    <row r="237" spans="3:175" x14ac:dyDescent="0.15">
      <c r="C237" s="6">
        <v>35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>
        <f t="shared" ref="AM237:BR237" si="1168">IF(type=1,MAX(AM64-x,(AN237*p+AN238*(1-p))*EXP(-ir*t)),MAX(x-AM64,(AN237*p+AN238*(1-p))*EXP(-ir*t)))</f>
        <v>89.217543518039449</v>
      </c>
      <c r="AN237" s="1">
        <f t="shared" si="1168"/>
        <v>89.002629262501458</v>
      </c>
      <c r="AO237" s="1">
        <f t="shared" si="1168"/>
        <v>88.781617832085843</v>
      </c>
      <c r="AP237" s="1">
        <f t="shared" si="1168"/>
        <v>88.554357620829464</v>
      </c>
      <c r="AQ237" s="1">
        <f t="shared" si="1168"/>
        <v>88.290370424369655</v>
      </c>
      <c r="AR237" s="1">
        <f t="shared" si="1168"/>
        <v>88.019860952897659</v>
      </c>
      <c r="AS237" s="1">
        <f t="shared" si="1168"/>
        <v>87.742667916228157</v>
      </c>
      <c r="AT237" s="1">
        <f t="shared" si="1168"/>
        <v>87.458626035564166</v>
      </c>
      <c r="AU237" s="1">
        <f t="shared" si="1168"/>
        <v>87.167565944861025</v>
      </c>
      <c r="AV237" s="1">
        <f t="shared" si="1168"/>
        <v>86.869314089751128</v>
      </c>
      <c r="AW237" s="1">
        <f t="shared" si="1168"/>
        <v>86.563692623969118</v>
      </c>
      <c r="AX237" s="1">
        <f t="shared" si="1168"/>
        <v>86.250519303215782</v>
      </c>
      <c r="AY237" s="1">
        <f t="shared" si="1168"/>
        <v>85.9296073763972</v>
      </c>
      <c r="AZ237" s="1">
        <f t="shared" si="1168"/>
        <v>85.600765474174437</v>
      </c>
      <c r="BA237" s="1">
        <f t="shared" si="1168"/>
        <v>85.263797494756915</v>
      </c>
      <c r="BB237" s="1">
        <f t="shared" si="1168"/>
        <v>84.918502486871702</v>
      </c>
      <c r="BC237" s="1">
        <f t="shared" si="1168"/>
        <v>84.564674529838655</v>
      </c>
      <c r="BD237" s="1">
        <f t="shared" si="1168"/>
        <v>84.202102610679873</v>
      </c>
      <c r="BE237" s="1">
        <f t="shared" si="1168"/>
        <v>83.83057049819007</v>
      </c>
      <c r="BF237" s="1">
        <f t="shared" si="1168"/>
        <v>83.44985661389299</v>
      </c>
      <c r="BG237" s="1">
        <f t="shared" si="1168"/>
        <v>83.059733899806361</v>
      </c>
      <c r="BH237" s="1">
        <f t="shared" si="1168"/>
        <v>82.659969682937046</v>
      </c>
      <c r="BI237" s="1">
        <f t="shared" si="1168"/>
        <v>82.250325536425009</v>
      </c>
      <c r="BJ237" s="1">
        <f t="shared" si="1168"/>
        <v>81.83055713725355</v>
      </c>
      <c r="BK237" s="1">
        <f t="shared" si="1168"/>
        <v>81.400414120440814</v>
      </c>
      <c r="BL237" s="1">
        <f t="shared" si="1168"/>
        <v>80.959639929625553</v>
      </c>
      <c r="BM237" s="1">
        <f t="shared" si="1168"/>
        <v>80.50797166395779</v>
      </c>
      <c r="BN237" s="1">
        <f t="shared" si="1168"/>
        <v>80.045139921203472</v>
      </c>
      <c r="BO237" s="1">
        <f t="shared" si="1168"/>
        <v>79.570868636968939</v>
      </c>
      <c r="BP237" s="1">
        <f t="shared" si="1168"/>
        <v>79.084874919949613</v>
      </c>
      <c r="BQ237" s="1">
        <f t="shared" si="1168"/>
        <v>78.586868883104486</v>
      </c>
      <c r="BR237" s="1">
        <f t="shared" si="1168"/>
        <v>78.076553470655625</v>
      </c>
      <c r="BS237" s="1">
        <f t="shared" ref="BS237:CX237" si="1169">IF(type=1,MAX(BS64-x,(BT237*p+BT238*(1-p))*EXP(-ir*t)),MAX(x-BS64,(BT237*p+BT238*(1-p))*EXP(-ir*t)))</f>
        <v>77.553624280809515</v>
      </c>
      <c r="BT237" s="1">
        <f t="shared" si="1169"/>
        <v>77.01776938409435</v>
      </c>
      <c r="BU237" s="1">
        <f t="shared" si="1169"/>
        <v>76.468669137204913</v>
      </c>
      <c r="BV237" s="1">
        <f t="shared" si="1169"/>
        <v>75.905995992244044</v>
      </c>
      <c r="BW237" s="1">
        <f t="shared" si="1169"/>
        <v>75.329414301246644</v>
      </c>
      <c r="BX237" s="1">
        <f t="shared" si="1169"/>
        <v>74.738580115869709</v>
      </c>
      <c r="BY237" s="1">
        <f t="shared" si="1169"/>
        <v>74.13314098212885</v>
      </c>
      <c r="BZ237" s="1">
        <f t="shared" si="1169"/>
        <v>73.512735730058722</v>
      </c>
      <c r="CA237" s="1">
        <f t="shared" si="1169"/>
        <v>72.876994258171919</v>
      </c>
      <c r="CB237" s="1">
        <f t="shared" si="1169"/>
        <v>72.225537312587619</v>
      </c>
      <c r="CC237" s="1">
        <f t="shared" si="1169"/>
        <v>71.557976260698226</v>
      </c>
      <c r="CD237" s="1">
        <f t="shared" si="1169"/>
        <v>70.87391285923897</v>
      </c>
      <c r="CE237" s="1">
        <f t="shared" si="1169"/>
        <v>70.172939016621896</v>
      </c>
      <c r="CF237" s="1">
        <f t="shared" si="1169"/>
        <v>69.454636549392632</v>
      </c>
      <c r="CG237" s="1">
        <f t="shared" si="1169"/>
        <v>68.718576932664362</v>
      </c>
      <c r="CH237" s="1">
        <f t="shared" si="1169"/>
        <v>68.002323363081246</v>
      </c>
      <c r="CI237" s="1">
        <f t="shared" si="1169"/>
        <v>67.289415268843925</v>
      </c>
      <c r="CJ237" s="1">
        <f t="shared" si="1169"/>
        <v>66.558610933427332</v>
      </c>
      <c r="CK237" s="1">
        <f t="shared" si="1169"/>
        <v>65.80947936602584</v>
      </c>
      <c r="CL237" s="1">
        <f t="shared" si="1169"/>
        <v>65.041579201876857</v>
      </c>
      <c r="CM237" s="1">
        <f t="shared" si="1169"/>
        <v>64.254458452561252</v>
      </c>
      <c r="CN237" s="1">
        <f t="shared" si="1169"/>
        <v>63.447654250293482</v>
      </c>
      <c r="CO237" s="1">
        <f t="shared" si="1169"/>
        <v>62.620692586056791</v>
      </c>
      <c r="CP237" s="1">
        <f t="shared" si="1169"/>
        <v>61.773088041435471</v>
      </c>
      <c r="CQ237" s="1">
        <f t="shared" si="1169"/>
        <v>60.904343513992266</v>
      </c>
      <c r="CR237" s="1">
        <f t="shared" si="1169"/>
        <v>60.013949936035687</v>
      </c>
      <c r="CS237" s="1">
        <f t="shared" si="1169"/>
        <v>59.101385986618162</v>
      </c>
      <c r="CT237" s="1">
        <f t="shared" si="1169"/>
        <v>58.166117796601888</v>
      </c>
      <c r="CU237" s="1">
        <f t="shared" si="1169"/>
        <v>57.207598646625776</v>
      </c>
      <c r="CV237" s="1">
        <f t="shared" si="1169"/>
        <v>56.225268657802438</v>
      </c>
      <c r="CW237" s="1">
        <f t="shared" si="1169"/>
        <v>55.218554474970382</v>
      </c>
      <c r="CX237" s="1">
        <f t="shared" si="1169"/>
        <v>54.186868942321993</v>
      </c>
      <c r="CY237" s="1">
        <f t="shared" ref="CY237:ED237" si="1170">IF(type=1,MAX(CY64-x,(CZ237*p+CZ238*(1-p))*EXP(-ir*t)),MAX(x-CY64,(CZ237*p+CZ238*(1-p))*EXP(-ir*t)))</f>
        <v>53.129610771224094</v>
      </c>
      <c r="CZ237" s="1">
        <f t="shared" si="1170"/>
        <v>52.046164200042874</v>
      </c>
      <c r="DA237" s="1">
        <f t="shared" si="1170"/>
        <v>50.935898645780895</v>
      </c>
      <c r="DB237" s="1">
        <f t="shared" si="1170"/>
        <v>49.79816834732906</v>
      </c>
      <c r="DC237" s="1">
        <f t="shared" si="1170"/>
        <v>48.632312000131691</v>
      </c>
      <c r="DD237" s="1">
        <f t="shared" si="1170"/>
        <v>47.437652382058076</v>
      </c>
      <c r="DE237" s="1">
        <f t="shared" si="1170"/>
        <v>46.213495970268774</v>
      </c>
      <c r="DF237" s="1">
        <f t="shared" si="1170"/>
        <v>44.959132548859969</v>
      </c>
      <c r="DG237" s="1">
        <f t="shared" si="1170"/>
        <v>43.673834807063862</v>
      </c>
      <c r="DH237" s="1">
        <f t="shared" si="1170"/>
        <v>42.35685792777781</v>
      </c>
      <c r="DI237" s="1">
        <f t="shared" si="1170"/>
        <v>41.00743916618945</v>
      </c>
      <c r="DJ237" s="1">
        <f t="shared" si="1170"/>
        <v>39.624797418259362</v>
      </c>
      <c r="DK237" s="1">
        <f t="shared" si="1170"/>
        <v>38.208132778817166</v>
      </c>
      <c r="DL237" s="1">
        <f t="shared" si="1170"/>
        <v>36.756626089021111</v>
      </c>
      <c r="DM237" s="1">
        <f t="shared" si="1170"/>
        <v>35.26943847292501</v>
      </c>
      <c r="DN237" s="1">
        <f t="shared" si="1170"/>
        <v>33.745710862890476</v>
      </c>
      <c r="DO237" s="1">
        <f t="shared" si="1170"/>
        <v>32.18456351357586</v>
      </c>
      <c r="DP237" s="1">
        <f t="shared" si="1170"/>
        <v>30.585095504226985</v>
      </c>
      <c r="DQ237" s="1">
        <f t="shared" si="1170"/>
        <v>28.946384228988123</v>
      </c>
      <c r="DR237" s="1">
        <f t="shared" si="1170"/>
        <v>27.242976451503523</v>
      </c>
      <c r="DS237" s="1">
        <f t="shared" si="1170"/>
        <v>25.498731933693904</v>
      </c>
      <c r="DT237" s="1">
        <f t="shared" si="1170"/>
        <v>23.712671673712222</v>
      </c>
      <c r="DU237" s="1">
        <f t="shared" si="1170"/>
        <v>21.924592916761082</v>
      </c>
      <c r="DV237" s="1">
        <f t="shared" si="1170"/>
        <v>20.140700674330819</v>
      </c>
      <c r="DW237" s="1">
        <f t="shared" si="1170"/>
        <v>18.370380005776092</v>
      </c>
      <c r="DX237" s="1">
        <f t="shared" si="1170"/>
        <v>16.623023873198715</v>
      </c>
      <c r="DY237" s="1">
        <f t="shared" si="1170"/>
        <v>14.908601619993343</v>
      </c>
      <c r="DZ237" s="1">
        <f t="shared" si="1170"/>
        <v>13.238228510880411</v>
      </c>
      <c r="EA237" s="1">
        <f t="shared" si="1170"/>
        <v>11.624431651775275</v>
      </c>
      <c r="EB237" s="1">
        <f t="shared" si="1170"/>
        <v>10.080806843675447</v>
      </c>
      <c r="EC237" s="1">
        <f t="shared" si="1170"/>
        <v>8.6211408248362531</v>
      </c>
      <c r="ED237" s="1">
        <f t="shared" si="1170"/>
        <v>7.258835113257053</v>
      </c>
      <c r="EE237" s="1">
        <f t="shared" ref="EE237:FJ237" si="1171">IF(type=1,MAX(EE64-x,(EF237*p+EF238*(1-p))*EXP(-ir*t)),MAX(x-EE64,(EF237*p+EF238*(1-p))*EXP(-ir*t)))</f>
        <v>6.0062743711376987</v>
      </c>
      <c r="EF237" s="1">
        <f t="shared" si="1171"/>
        <v>4.8740336951833578</v>
      </c>
      <c r="EG237" s="1">
        <f t="shared" si="1171"/>
        <v>3.8700492568656033</v>
      </c>
      <c r="EH237" s="1">
        <f t="shared" si="1171"/>
        <v>2.9988857570349019</v>
      </c>
      <c r="EI237" s="1">
        <f t="shared" si="1171"/>
        <v>2.2611987834350686</v>
      </c>
      <c r="EJ237" s="1">
        <f t="shared" si="1171"/>
        <v>1.6534584476469567</v>
      </c>
      <c r="EK237" s="1">
        <f t="shared" si="1171"/>
        <v>1.1680093052373195</v>
      </c>
      <c r="EL237" s="1">
        <f t="shared" si="1171"/>
        <v>0.79351137618148482</v>
      </c>
      <c r="EM237" s="1">
        <f t="shared" si="1171"/>
        <v>0.51574583232497007</v>
      </c>
      <c r="EN237" s="1">
        <f t="shared" si="1171"/>
        <v>0.3187076241070893</v>
      </c>
      <c r="EO237" s="1">
        <f t="shared" si="1171"/>
        <v>0.18585436305644415</v>
      </c>
      <c r="EP237" s="1">
        <f t="shared" si="1171"/>
        <v>0.10134385984255674</v>
      </c>
      <c r="EQ237" s="1">
        <f t="shared" si="1171"/>
        <v>5.108493926177423E-2</v>
      </c>
      <c r="ER237" s="1">
        <f t="shared" si="1171"/>
        <v>2.3457458199787846E-2</v>
      </c>
      <c r="ES237" s="1">
        <f t="shared" si="1171"/>
        <v>9.6230449321361034E-3</v>
      </c>
      <c r="ET237" s="1">
        <f t="shared" si="1171"/>
        <v>3.4332739441507226E-3</v>
      </c>
      <c r="EU237" s="1">
        <f t="shared" si="1171"/>
        <v>1.0241200234364142E-3</v>
      </c>
      <c r="EV237" s="1">
        <f t="shared" si="1171"/>
        <v>2.3981943176766527E-4</v>
      </c>
      <c r="EW237" s="1">
        <f t="shared" si="1171"/>
        <v>3.9255571468163009E-5</v>
      </c>
      <c r="EX237" s="1">
        <f t="shared" si="1171"/>
        <v>3.3751230425925449E-6</v>
      </c>
      <c r="EY237" s="1">
        <f t="shared" si="1171"/>
        <v>0</v>
      </c>
      <c r="EZ237" s="1">
        <f t="shared" si="1171"/>
        <v>0</v>
      </c>
      <c r="FA237" s="1">
        <f t="shared" si="1171"/>
        <v>0</v>
      </c>
      <c r="FB237" s="1">
        <f t="shared" si="1171"/>
        <v>0</v>
      </c>
      <c r="FC237" s="1">
        <f t="shared" si="1171"/>
        <v>0</v>
      </c>
      <c r="FD237" s="1">
        <f t="shared" si="1171"/>
        <v>0</v>
      </c>
      <c r="FE237" s="1">
        <f t="shared" si="1171"/>
        <v>0</v>
      </c>
      <c r="FF237" s="1">
        <f t="shared" si="1171"/>
        <v>0</v>
      </c>
      <c r="FG237" s="1">
        <f t="shared" si="1171"/>
        <v>0</v>
      </c>
      <c r="FH237" s="1">
        <f t="shared" si="1171"/>
        <v>0</v>
      </c>
      <c r="FI237" s="1">
        <f t="shared" si="1171"/>
        <v>0</v>
      </c>
      <c r="FJ237" s="1">
        <f t="shared" si="1171"/>
        <v>0</v>
      </c>
      <c r="FK237" s="1">
        <f t="shared" ref="FK237:FQ237" si="1172">IF(type=1,MAX(FK64-x,(FL237*p+FL238*(1-p))*EXP(-ir*t)),MAX(x-FK64,(FL237*p+FL238*(1-p))*EXP(-ir*t)))</f>
        <v>0</v>
      </c>
      <c r="FL237" s="1">
        <f t="shared" si="1172"/>
        <v>0</v>
      </c>
      <c r="FM237" s="1">
        <f t="shared" si="1172"/>
        <v>0</v>
      </c>
      <c r="FN237" s="1">
        <f t="shared" si="1172"/>
        <v>0</v>
      </c>
      <c r="FO237" s="1">
        <f t="shared" si="1172"/>
        <v>0</v>
      </c>
      <c r="FP237" s="1">
        <f t="shared" si="1172"/>
        <v>0</v>
      </c>
      <c r="FQ237" s="1">
        <f t="shared" si="1172"/>
        <v>0</v>
      </c>
      <c r="FR237" s="1">
        <f t="shared" si="992"/>
        <v>0</v>
      </c>
      <c r="FS237" s="1">
        <f t="shared" si="999"/>
        <v>0</v>
      </c>
    </row>
    <row r="238" spans="3:175" x14ac:dyDescent="0.15">
      <c r="C238" s="6">
        <v>36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>
        <f t="shared" ref="AN238:BS238" si="1173">IF(type=1,MAX(AN65-x,(AO238*p+AO239*(1-p))*EXP(-ir*t)),MAX(x-AN65,(AO238*p+AO239*(1-p))*EXP(-ir*t)))</f>
        <v>89.488398247961712</v>
      </c>
      <c r="AO238" s="1">
        <f t="shared" si="1173"/>
        <v>89.279446413474531</v>
      </c>
      <c r="AP238" s="1">
        <f t="shared" si="1173"/>
        <v>89.064545187070792</v>
      </c>
      <c r="AQ238" s="1">
        <f t="shared" si="1173"/>
        <v>88.81317463166674</v>
      </c>
      <c r="AR238" s="1">
        <f t="shared" si="1173"/>
        <v>88.55559380342784</v>
      </c>
      <c r="AS238" s="1">
        <f t="shared" si="1173"/>
        <v>88.291649127800724</v>
      </c>
      <c r="AT238" s="1">
        <f t="shared" si="1173"/>
        <v>88.021183232423454</v>
      </c>
      <c r="AU238" s="1">
        <f t="shared" si="1173"/>
        <v>87.744034853207893</v>
      </c>
      <c r="AV238" s="1">
        <f t="shared" si="1173"/>
        <v>87.460038738099627</v>
      </c>
      <c r="AW238" s="1">
        <f t="shared" si="1173"/>
        <v>87.169025548457896</v>
      </c>
      <c r="AX238" s="1">
        <f t="shared" si="1173"/>
        <v>86.870821757996637</v>
      </c>
      <c r="AY238" s="1">
        <f t="shared" si="1173"/>
        <v>86.565249549226507</v>
      </c>
      <c r="AZ238" s="1">
        <f t="shared" si="1173"/>
        <v>86.252126707335933</v>
      </c>
      <c r="BA238" s="1">
        <f t="shared" si="1173"/>
        <v>85.931266511447831</v>
      </c>
      <c r="BB238" s="1">
        <f t="shared" si="1173"/>
        <v>85.602477623187326</v>
      </c>
      <c r="BC238" s="1">
        <f t="shared" si="1173"/>
        <v>85.265563972493652</v>
      </c>
      <c r="BD238" s="1">
        <f t="shared" si="1173"/>
        <v>84.920324640608371</v>
      </c>
      <c r="BE238" s="1">
        <f t="shared" si="1173"/>
        <v>84.566553740169837</v>
      </c>
      <c r="BF238" s="1">
        <f t="shared" si="1173"/>
        <v>84.204040292342626</v>
      </c>
      <c r="BG238" s="1">
        <f t="shared" si="1173"/>
        <v>83.83256810090829</v>
      </c>
      <c r="BH238" s="1">
        <f t="shared" si="1173"/>
        <v>83.451915623242527</v>
      </c>
      <c r="BI238" s="1">
        <f t="shared" si="1173"/>
        <v>83.061855838101735</v>
      </c>
      <c r="BJ238" s="1">
        <f t="shared" si="1173"/>
        <v>82.662156110139847</v>
      </c>
      <c r="BK238" s="1">
        <f t="shared" si="1173"/>
        <v>82.252578051074963</v>
      </c>
      <c r="BL238" s="1">
        <f t="shared" si="1173"/>
        <v>81.832877377422534</v>
      </c>
      <c r="BM238" s="1">
        <f t="shared" si="1173"/>
        <v>81.402803764710455</v>
      </c>
      <c r="BN238" s="1">
        <f t="shared" si="1173"/>
        <v>80.962100698088975</v>
      </c>
      <c r="BO238" s="1">
        <f t="shared" si="1173"/>
        <v>80.510505319246221</v>
      </c>
      <c r="BP238" s="1">
        <f t="shared" si="1173"/>
        <v>80.047748269538175</v>
      </c>
      <c r="BQ238" s="1">
        <f t="shared" si="1173"/>
        <v>79.573553529239121</v>
      </c>
      <c r="BR238" s="1">
        <f t="shared" si="1173"/>
        <v>79.087638252817115</v>
      </c>
      <c r="BS238" s="1">
        <f t="shared" si="1173"/>
        <v>78.589712600135641</v>
      </c>
      <c r="BT238" s="1">
        <f t="shared" ref="BT238:CY238" si="1174">IF(type=1,MAX(BT65-x,(BU238*p+BU239*(1-p))*EXP(-ir*t)),MAX(x-BT65,(BU238*p+BU239*(1-p))*EXP(-ir*t)))</f>
        <v>78.079479563481243</v>
      </c>
      <c r="BU238" s="1">
        <f t="shared" si="1174"/>
        <v>77.556634790313424</v>
      </c>
      <c r="BV238" s="1">
        <f t="shared" si="1174"/>
        <v>77.020866401631451</v>
      </c>
      <c r="BW238" s="1">
        <f t="shared" si="1174"/>
        <v>76.47185480584929</v>
      </c>
      <c r="BX238" s="1">
        <f t="shared" si="1174"/>
        <v>75.909272508067929</v>
      </c>
      <c r="BY238" s="1">
        <f t="shared" si="1174"/>
        <v>75.332783914631023</v>
      </c>
      <c r="BZ238" s="1">
        <f t="shared" si="1174"/>
        <v>74.742045132847394</v>
      </c>
      <c r="CA238" s="1">
        <f t="shared" si="1174"/>
        <v>74.136703765760657</v>
      </c>
      <c r="CB238" s="1">
        <f t="shared" si="1174"/>
        <v>73.516398701843798</v>
      </c>
      <c r="CC238" s="1">
        <f t="shared" si="1174"/>
        <v>72.88075989949283</v>
      </c>
      <c r="CD238" s="1">
        <f t="shared" si="1174"/>
        <v>72.229408166191277</v>
      </c>
      <c r="CE238" s="1">
        <f t="shared" si="1174"/>
        <v>71.561954932213396</v>
      </c>
      <c r="CF238" s="1">
        <f t="shared" si="1174"/>
        <v>70.878002018731266</v>
      </c>
      <c r="CG238" s="1">
        <f t="shared" si="1174"/>
        <v>70.177141400187281</v>
      </c>
      <c r="CH238" s="1">
        <f t="shared" si="1174"/>
        <v>69.458954960790351</v>
      </c>
      <c r="CI238" s="1">
        <f t="shared" si="1174"/>
        <v>68.757869733134712</v>
      </c>
      <c r="CJ238" s="1">
        <f t="shared" si="1174"/>
        <v>68.062410878114818</v>
      </c>
      <c r="CK238" s="1">
        <f t="shared" si="1174"/>
        <v>67.349475551562506</v>
      </c>
      <c r="CL238" s="1">
        <f t="shared" si="1174"/>
        <v>66.618642866392676</v>
      </c>
      <c r="CM238" s="1">
        <f t="shared" si="1174"/>
        <v>65.869481804758266</v>
      </c>
      <c r="CN238" s="1">
        <f t="shared" si="1174"/>
        <v>65.1015509742044</v>
      </c>
      <c r="CO238" s="1">
        <f t="shared" si="1174"/>
        <v>64.31439835795301</v>
      </c>
      <c r="CP238" s="1">
        <f t="shared" si="1174"/>
        <v>63.507561059176972</v>
      </c>
      <c r="CQ238" s="1">
        <f t="shared" si="1174"/>
        <v>62.680565039118918</v>
      </c>
      <c r="CR238" s="1">
        <f t="shared" si="1174"/>
        <v>61.832924848906593</v>
      </c>
      <c r="CS238" s="1">
        <f t="shared" si="1174"/>
        <v>60.96414335491307</v>
      </c>
      <c r="CT238" s="1">
        <f t="shared" si="1174"/>
        <v>60.073711457506455</v>
      </c>
      <c r="CU238" s="1">
        <f t="shared" si="1174"/>
        <v>59.161107803029857</v>
      </c>
      <c r="CV238" s="1">
        <f t="shared" si="1174"/>
        <v>58.225798488848852</v>
      </c>
      <c r="CW238" s="1">
        <f t="shared" si="1174"/>
        <v>57.267236761299387</v>
      </c>
      <c r="CX238" s="1">
        <f t="shared" si="1174"/>
        <v>56.284862706365438</v>
      </c>
      <c r="CY238" s="1">
        <f t="shared" si="1174"/>
        <v>55.278102932911246</v>
      </c>
      <c r="CZ238" s="1">
        <f t="shared" ref="CZ238:EE238" si="1175">IF(type=1,MAX(CZ65-x,(DA238*p+DA239*(1-p))*EXP(-ir*t)),MAX(x-CZ65,(DA238*p+DA239*(1-p))*EXP(-ir*t)))</f>
        <v>54.246370248289047</v>
      </c>
      <c r="DA238" s="1">
        <f t="shared" si="1175"/>
        <v>53.189063326138672</v>
      </c>
      <c r="DB238" s="1">
        <f t="shared" si="1175"/>
        <v>52.105566366191212</v>
      </c>
      <c r="DC238" s="1">
        <f t="shared" si="1175"/>
        <v>50.995248745884155</v>
      </c>
      <c r="DD238" s="1">
        <f t="shared" si="1175"/>
        <v>49.857464663590946</v>
      </c>
      <c r="DE238" s="1">
        <f t="shared" si="1175"/>
        <v>48.691552773263169</v>
      </c>
      <c r="DF238" s="1">
        <f t="shared" si="1175"/>
        <v>47.49683581027859</v>
      </c>
      <c r="DG238" s="1">
        <f t="shared" si="1175"/>
        <v>46.272620208283435</v>
      </c>
      <c r="DH238" s="1">
        <f t="shared" si="1175"/>
        <v>45.018195706812136</v>
      </c>
      <c r="DI238" s="1">
        <f t="shared" si="1175"/>
        <v>43.732834949462493</v>
      </c>
      <c r="DJ238" s="1">
        <f t="shared" si="1175"/>
        <v>42.415793072399005</v>
      </c>
      <c r="DK238" s="1">
        <f t="shared" si="1175"/>
        <v>41.06630728295157</v>
      </c>
      <c r="DL238" s="1">
        <f t="shared" si="1175"/>
        <v>39.683596428071006</v>
      </c>
      <c r="DM238" s="1">
        <f t="shared" si="1175"/>
        <v>38.266860552397524</v>
      </c>
      <c r="DN238" s="1">
        <f t="shared" si="1175"/>
        <v>36.815280445691833</v>
      </c>
      <c r="DO238" s="1">
        <f t="shared" si="1175"/>
        <v>35.328017179373049</v>
      </c>
      <c r="DP238" s="1">
        <f t="shared" si="1175"/>
        <v>33.804211631901119</v>
      </c>
      <c r="DQ238" s="1">
        <f t="shared" si="1175"/>
        <v>32.24298400273527</v>
      </c>
      <c r="DR238" s="1">
        <f t="shared" si="1175"/>
        <v>30.618607441789337</v>
      </c>
      <c r="DS238" s="1">
        <f t="shared" si="1175"/>
        <v>28.955288799747976</v>
      </c>
      <c r="DT238" s="1">
        <f t="shared" si="1175"/>
        <v>27.252094496481732</v>
      </c>
      <c r="DU238" s="1">
        <f t="shared" si="1175"/>
        <v>25.508068570626378</v>
      </c>
      <c r="DV238" s="1">
        <f t="shared" si="1175"/>
        <v>23.72223214302528</v>
      </c>
      <c r="DW238" s="1">
        <f t="shared" si="1175"/>
        <v>21.923649804797034</v>
      </c>
      <c r="DX238" s="1">
        <f t="shared" si="1175"/>
        <v>20.129254587882791</v>
      </c>
      <c r="DY238" s="1">
        <f t="shared" si="1175"/>
        <v>18.3478689625919</v>
      </c>
      <c r="DZ238" s="1">
        <f t="shared" si="1175"/>
        <v>16.58832260189163</v>
      </c>
      <c r="EA238" s="1">
        <f t="shared" si="1175"/>
        <v>14.860325898712345</v>
      </c>
      <c r="EB238" s="1">
        <f t="shared" si="1175"/>
        <v>13.175345118533546</v>
      </c>
      <c r="EC238" s="1">
        <f t="shared" si="1175"/>
        <v>11.54679364982591</v>
      </c>
      <c r="ED238" s="1">
        <f t="shared" si="1175"/>
        <v>9.9888520955516711</v>
      </c>
      <c r="EE238" s="1">
        <f t="shared" si="1175"/>
        <v>8.5159472324229046</v>
      </c>
      <c r="EF238" s="1">
        <f t="shared" ref="EF238:FK238" si="1176">IF(type=1,MAX(EF65-x,(EG238*p+EG239*(1-p))*EXP(-ir*t)),MAX(x-EF65,(EG238*p+EG239*(1-p))*EXP(-ir*t)))</f>
        <v>7.14228105346651</v>
      </c>
      <c r="EG238" s="1">
        <f t="shared" si="1176"/>
        <v>5.8810742113342602</v>
      </c>
      <c r="EH238" s="1">
        <f t="shared" si="1176"/>
        <v>4.7436393241939383</v>
      </c>
      <c r="EI238" s="1">
        <f t="shared" si="1176"/>
        <v>3.7384530681250721</v>
      </c>
      <c r="EJ238" s="1">
        <f t="shared" si="1176"/>
        <v>2.8703569180958532</v>
      </c>
      <c r="EK238" s="1">
        <f t="shared" si="1176"/>
        <v>2.1399443284186779</v>
      </c>
      <c r="EL238" s="1">
        <f t="shared" si="1176"/>
        <v>1.5432395901958584</v>
      </c>
      <c r="EM238" s="1">
        <f t="shared" si="1176"/>
        <v>1.071774461228471</v>
      </c>
      <c r="EN238" s="1">
        <f t="shared" si="1176"/>
        <v>0.71310741939172173</v>
      </c>
      <c r="EO238" s="1">
        <f t="shared" si="1176"/>
        <v>0.45176071867678691</v>
      </c>
      <c r="EP238" s="1">
        <f t="shared" si="1176"/>
        <v>0.27048139919452785</v>
      </c>
      <c r="EQ238" s="1">
        <f t="shared" si="1176"/>
        <v>0.15166632424411683</v>
      </c>
      <c r="ER238" s="1">
        <f t="shared" si="1176"/>
        <v>7.8744451195980461E-2</v>
      </c>
      <c r="ES238" s="1">
        <f t="shared" si="1176"/>
        <v>3.7306579576268879E-2</v>
      </c>
      <c r="ET238" s="1">
        <f t="shared" si="1176"/>
        <v>1.5818849685200614E-2</v>
      </c>
      <c r="EU238" s="1">
        <f t="shared" si="1176"/>
        <v>5.8445805689807647E-3</v>
      </c>
      <c r="EV238" s="1">
        <f t="shared" si="1176"/>
        <v>1.8090627506950753E-3</v>
      </c>
      <c r="EW238" s="1">
        <f t="shared" si="1176"/>
        <v>4.405336617394387E-4</v>
      </c>
      <c r="EX238" s="1">
        <f t="shared" si="1176"/>
        <v>7.5160633609865562E-5</v>
      </c>
      <c r="EY238" s="1">
        <f t="shared" si="1176"/>
        <v>6.7523623279851368E-6</v>
      </c>
      <c r="EZ238" s="1">
        <f t="shared" si="1176"/>
        <v>0</v>
      </c>
      <c r="FA238" s="1">
        <f t="shared" si="1176"/>
        <v>0</v>
      </c>
      <c r="FB238" s="1">
        <f t="shared" si="1176"/>
        <v>0</v>
      </c>
      <c r="FC238" s="1">
        <f t="shared" si="1176"/>
        <v>0</v>
      </c>
      <c r="FD238" s="1">
        <f t="shared" si="1176"/>
        <v>0</v>
      </c>
      <c r="FE238" s="1">
        <f t="shared" si="1176"/>
        <v>0</v>
      </c>
      <c r="FF238" s="1">
        <f t="shared" si="1176"/>
        <v>0</v>
      </c>
      <c r="FG238" s="1">
        <f t="shared" si="1176"/>
        <v>0</v>
      </c>
      <c r="FH238" s="1">
        <f t="shared" si="1176"/>
        <v>0</v>
      </c>
      <c r="FI238" s="1">
        <f t="shared" si="1176"/>
        <v>0</v>
      </c>
      <c r="FJ238" s="1">
        <f t="shared" si="1176"/>
        <v>0</v>
      </c>
      <c r="FK238" s="1">
        <f t="shared" si="1176"/>
        <v>0</v>
      </c>
      <c r="FL238" s="1">
        <f t="shared" ref="FL238:FQ238" si="1177">IF(type=1,MAX(FL65-x,(FM238*p+FM239*(1-p))*EXP(-ir*t)),MAX(x-FL65,(FM238*p+FM239*(1-p))*EXP(-ir*t)))</f>
        <v>0</v>
      </c>
      <c r="FM238" s="1">
        <f t="shared" si="1177"/>
        <v>0</v>
      </c>
      <c r="FN238" s="1">
        <f t="shared" si="1177"/>
        <v>0</v>
      </c>
      <c r="FO238" s="1">
        <f t="shared" si="1177"/>
        <v>0</v>
      </c>
      <c r="FP238" s="1">
        <f t="shared" si="1177"/>
        <v>0</v>
      </c>
      <c r="FQ238" s="1">
        <f t="shared" si="1177"/>
        <v>0</v>
      </c>
      <c r="FR238" s="1">
        <f t="shared" si="992"/>
        <v>0</v>
      </c>
      <c r="FS238" s="1">
        <f t="shared" si="999"/>
        <v>0</v>
      </c>
    </row>
    <row r="239" spans="3:175" x14ac:dyDescent="0.15">
      <c r="C239" s="6">
        <v>37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>
        <f t="shared" ref="AO239:BT239" si="1178">IF(type=1,MAX(AO66-x,(AP239*p+AP240*(1-p))*EXP(-ir*t)),MAX(x-AO66,(AP239*p+AP240*(1-p))*EXP(-ir*t)))</f>
        <v>89.75346038601117</v>
      </c>
      <c r="AP239" s="1">
        <f t="shared" si="1178"/>
        <v>89.550326928123596</v>
      </c>
      <c r="AQ239" s="1">
        <f t="shared" si="1178"/>
        <v>89.310969471947828</v>
      </c>
      <c r="AR239" s="1">
        <f t="shared" si="1178"/>
        <v>89.065698819877056</v>
      </c>
      <c r="AS239" s="1">
        <f t="shared" si="1178"/>
        <v>88.814368743897461</v>
      </c>
      <c r="AT239" s="1">
        <f t="shared" si="1178"/>
        <v>88.55682939986221</v>
      </c>
      <c r="AU239" s="1">
        <f t="shared" si="1178"/>
        <v>88.292927238066738</v>
      </c>
      <c r="AV239" s="1">
        <f t="shared" si="1178"/>
        <v>88.022504911612359</v>
      </c>
      <c r="AW239" s="1">
        <f t="shared" si="1178"/>
        <v>87.745401182503912</v>
      </c>
      <c r="AX239" s="1">
        <f t="shared" si="1178"/>
        <v>87.461450825425203</v>
      </c>
      <c r="AY239" s="1">
        <f t="shared" si="1178"/>
        <v>87.170484529134939</v>
      </c>
      <c r="AZ239" s="1">
        <f t="shared" si="1178"/>
        <v>86.872328795424082</v>
      </c>
      <c r="BA239" s="1">
        <f t="shared" si="1178"/>
        <v>86.566805835574627</v>
      </c>
      <c r="BB239" s="1">
        <f t="shared" si="1178"/>
        <v>86.253733464257863</v>
      </c>
      <c r="BC239" s="1">
        <f t="shared" si="1178"/>
        <v>85.932924990808658</v>
      </c>
      <c r="BD239" s="1">
        <f t="shared" si="1178"/>
        <v>85.604189107811209</v>
      </c>
      <c r="BE239" s="1">
        <f t="shared" si="1178"/>
        <v>85.267329776929415</v>
      </c>
      <c r="BF239" s="1">
        <f t="shared" si="1178"/>
        <v>84.922146111914032</v>
      </c>
      <c r="BG239" s="1">
        <f t="shared" si="1178"/>
        <v>84.568432258716584</v>
      </c>
      <c r="BH239" s="1">
        <f t="shared" si="1178"/>
        <v>84.205977272638577</v>
      </c>
      <c r="BI239" s="1">
        <f t="shared" si="1178"/>
        <v>83.834564992442694</v>
      </c>
      <c r="BJ239" s="1">
        <f t="shared" si="1178"/>
        <v>83.453973911350886</v>
      </c>
      <c r="BK239" s="1">
        <f t="shared" si="1178"/>
        <v>83.063977044852152</v>
      </c>
      <c r="BL239" s="1">
        <f t="shared" si="1178"/>
        <v>82.664341795241498</v>
      </c>
      <c r="BM239" s="1">
        <f t="shared" si="1178"/>
        <v>82.254829812808893</v>
      </c>
      <c r="BN239" s="1">
        <f t="shared" si="1178"/>
        <v>81.835196853595534</v>
      </c>
      <c r="BO239" s="1">
        <f t="shared" si="1178"/>
        <v>81.40519263363251</v>
      </c>
      <c r="BP239" s="1">
        <f t="shared" si="1178"/>
        <v>80.964560679574859</v>
      </c>
      <c r="BQ239" s="1">
        <f t="shared" si="1178"/>
        <v>80.513038175641938</v>
      </c>
      <c r="BR239" s="1">
        <f t="shared" si="1178"/>
        <v>80.050355806772657</v>
      </c>
      <c r="BS239" s="1">
        <f t="shared" si="1178"/>
        <v>79.576237597902093</v>
      </c>
      <c r="BT239" s="1">
        <f t="shared" si="1178"/>
        <v>79.090400749263466</v>
      </c>
      <c r="BU239" s="1">
        <f t="shared" ref="BU239:CZ239" si="1179">IF(type=1,MAX(BU66-x,(BV239*p+BV240*(1-p))*EXP(-ir*t)),MAX(x-BU66,(BV239*p+BV240*(1-p))*EXP(-ir*t)))</f>
        <v>78.592555467617217</v>
      </c>
      <c r="BV239" s="1">
        <f t="shared" si="1179"/>
        <v>78.082404793306551</v>
      </c>
      <c r="BW239" s="1">
        <f t="shared" si="1179"/>
        <v>77.559644423036062</v>
      </c>
      <c r="BX239" s="1">
        <f t="shared" si="1179"/>
        <v>77.023962528267873</v>
      </c>
      <c r="BY239" s="1">
        <f t="shared" si="1179"/>
        <v>76.475039569126778</v>
      </c>
      <c r="BZ239" s="1">
        <f t="shared" si="1179"/>
        <v>75.912548103703358</v>
      </c>
      <c r="CA239" s="1">
        <f t="shared" si="1179"/>
        <v>75.336152592641213</v>
      </c>
      <c r="CB239" s="1">
        <f t="shared" si="1179"/>
        <v>74.745509198891995</v>
      </c>
      <c r="CC239" s="1">
        <f t="shared" si="1179"/>
        <v>74.140265582518111</v>
      </c>
      <c r="CD239" s="1">
        <f t="shared" si="1179"/>
        <v>73.520060690421374</v>
      </c>
      <c r="CE239" s="1">
        <f t="shared" si="1179"/>
        <v>72.88452454087161</v>
      </c>
      <c r="CF239" s="1">
        <f t="shared" si="1179"/>
        <v>72.233278002706697</v>
      </c>
      <c r="CG239" s="1">
        <f t="shared" si="1179"/>
        <v>71.565932569072558</v>
      </c>
      <c r="CH239" s="1">
        <f t="shared" si="1179"/>
        <v>70.882090125567743</v>
      </c>
      <c r="CI239" s="1">
        <f t="shared" si="1179"/>
        <v>70.181342712654299</v>
      </c>
      <c r="CJ239" s="1">
        <f t="shared" si="1179"/>
        <v>69.496440600645116</v>
      </c>
      <c r="CK239" s="1">
        <f t="shared" si="1179"/>
        <v>68.818022156078968</v>
      </c>
      <c r="CL239" s="1">
        <f t="shared" si="1179"/>
        <v>68.122537169107332</v>
      </c>
      <c r="CM239" s="1">
        <f t="shared" si="1179"/>
        <v>67.40957461950579</v>
      </c>
      <c r="CN239" s="1">
        <f t="shared" si="1179"/>
        <v>66.678713593781779</v>
      </c>
      <c r="CO239" s="1">
        <f t="shared" si="1179"/>
        <v>65.929523047045194</v>
      </c>
      <c r="CP239" s="1">
        <f t="shared" si="1179"/>
        <v>65.161561559147046</v>
      </c>
      <c r="CQ239" s="1">
        <f t="shared" si="1179"/>
        <v>64.374377084948591</v>
      </c>
      <c r="CR239" s="1">
        <f t="shared" si="1179"/>
        <v>63.567506698579315</v>
      </c>
      <c r="CS239" s="1">
        <f t="shared" si="1179"/>
        <v>62.740476331539341</v>
      </c>
      <c r="CT239" s="1">
        <f t="shared" si="1179"/>
        <v>61.892800504497977</v>
      </c>
      <c r="CU239" s="1">
        <f t="shared" si="1179"/>
        <v>61.023982052636683</v>
      </c>
      <c r="CV239" s="1">
        <f t="shared" si="1179"/>
        <v>60.133511844381111</v>
      </c>
      <c r="CW239" s="1">
        <f t="shared" si="1179"/>
        <v>59.220868493363042</v>
      </c>
      <c r="CX239" s="1">
        <f t="shared" si="1179"/>
        <v>58.285518063449295</v>
      </c>
      <c r="CY239" s="1">
        <f t="shared" si="1179"/>
        <v>57.326913766670749</v>
      </c>
      <c r="CZ239" s="1">
        <f t="shared" si="1179"/>
        <v>56.344495653880493</v>
      </c>
      <c r="DA239" s="1">
        <f t="shared" ref="DA239:EF239" si="1180">IF(type=1,MAX(DA66-x,(DB239*p+DB240*(1-p))*EXP(-ir*t)),MAX(x-DA66,(DB239*p+DB240*(1-p))*EXP(-ir*t)))</f>
        <v>55.337690297966297</v>
      </c>
      <c r="DB239" s="1">
        <f t="shared" si="1180"/>
        <v>54.305910469437869</v>
      </c>
      <c r="DC239" s="1">
        <f t="shared" si="1180"/>
        <v>53.248554804205732</v>
      </c>
      <c r="DD239" s="1">
        <f t="shared" si="1180"/>
        <v>52.165007463363452</v>
      </c>
      <c r="DE239" s="1">
        <f t="shared" si="1180"/>
        <v>51.054637784780951</v>
      </c>
      <c r="DF239" s="1">
        <f t="shared" si="1180"/>
        <v>49.916799926311683</v>
      </c>
      <c r="DG239" s="1">
        <f t="shared" si="1180"/>
        <v>48.750832500411875</v>
      </c>
      <c r="DH239" s="1">
        <f t="shared" si="1180"/>
        <v>47.556058199965108</v>
      </c>
      <c r="DI239" s="1">
        <f t="shared" si="1180"/>
        <v>46.331783415100567</v>
      </c>
      <c r="DJ239" s="1">
        <f t="shared" si="1180"/>
        <v>45.07729784078812</v>
      </c>
      <c r="DK239" s="1">
        <f t="shared" si="1180"/>
        <v>43.7918740749883</v>
      </c>
      <c r="DL239" s="1">
        <f t="shared" si="1180"/>
        <v>42.474767207129844</v>
      </c>
      <c r="DM239" s="1">
        <f t="shared" si="1180"/>
        <v>41.125214396681855</v>
      </c>
      <c r="DN239" s="1">
        <f t="shared" si="1180"/>
        <v>39.742434441582382</v>
      </c>
      <c r="DO239" s="1">
        <f t="shared" si="1180"/>
        <v>38.325627336279041</v>
      </c>
      <c r="DP239" s="1">
        <f t="shared" si="1180"/>
        <v>36.873973819131784</v>
      </c>
      <c r="DQ239" s="1">
        <f t="shared" si="1180"/>
        <v>35.386634908921721</v>
      </c>
      <c r="DR239" s="1">
        <f t="shared" si="1180"/>
        <v>33.8376228364003</v>
      </c>
      <c r="DS239" s="1">
        <f t="shared" si="1180"/>
        <v>32.251475437504311</v>
      </c>
      <c r="DT239" s="1">
        <f t="shared" si="1180"/>
        <v>30.627302446438264</v>
      </c>
      <c r="DU239" s="1">
        <f t="shared" si="1180"/>
        <v>28.964192254570534</v>
      </c>
      <c r="DV239" s="1">
        <f t="shared" si="1180"/>
        <v>27.261211398769632</v>
      </c>
      <c r="DW239" s="1">
        <f t="shared" si="1180"/>
        <v>25.517404037474236</v>
      </c>
      <c r="DX239" s="1">
        <f t="shared" si="1180"/>
        <v>23.731791414202647</v>
      </c>
      <c r="DY239" s="1">
        <f t="shared" si="1180"/>
        <v>21.923261498251097</v>
      </c>
      <c r="DZ239" s="1">
        <f t="shared" si="1180"/>
        <v>20.118919658126281</v>
      </c>
      <c r="EA239" s="1">
        <f t="shared" si="1180"/>
        <v>18.326720383143655</v>
      </c>
      <c r="EB239" s="1">
        <f t="shared" si="1180"/>
        <v>16.554624282217791</v>
      </c>
      <c r="EC239" s="1">
        <f t="shared" si="1180"/>
        <v>14.812157687323568</v>
      </c>
      <c r="ED239" s="1">
        <f t="shared" si="1180"/>
        <v>13.111975182796241</v>
      </c>
      <c r="EE239" s="1">
        <f t="shared" si="1180"/>
        <v>11.468020089257067</v>
      </c>
      <c r="EF239" s="1">
        <f t="shared" si="1180"/>
        <v>9.894953012866047</v>
      </c>
      <c r="EG239" s="1">
        <f t="shared" ref="EG239:FQ239" si="1181">IF(type=1,MAX(EG66-x,(EH239*p+EH240*(1-p))*EXP(-ir*t)),MAX(x-EG66,(EH239*p+EH240*(1-p))*EXP(-ir*t)))</f>
        <v>8.4079661918459081</v>
      </c>
      <c r="EH239" s="1">
        <f t="shared" si="1181"/>
        <v>7.0221966028408582</v>
      </c>
      <c r="EI239" s="1">
        <f t="shared" si="1181"/>
        <v>5.7517998992547827</v>
      </c>
      <c r="EJ239" s="1">
        <f t="shared" si="1181"/>
        <v>4.6088932732565473</v>
      </c>
      <c r="EK239" s="1">
        <f t="shared" si="1181"/>
        <v>3.6025692561332603</v>
      </c>
      <c r="EL239" s="1">
        <f t="shared" si="1181"/>
        <v>2.7379908375104014</v>
      </c>
      <c r="EM239" s="1">
        <f t="shared" si="1181"/>
        <v>2.0156723489741553</v>
      </c>
      <c r="EN239" s="1">
        <f t="shared" si="1181"/>
        <v>1.4311135185616113</v>
      </c>
      <c r="EO239" s="1">
        <f t="shared" si="1181"/>
        <v>0.97490124704777947</v>
      </c>
      <c r="EP239" s="1">
        <f t="shared" si="1181"/>
        <v>0.63332329757097816</v>
      </c>
      <c r="EQ239" s="1">
        <f t="shared" si="1181"/>
        <v>0.38946606924010091</v>
      </c>
      <c r="ER239" s="1">
        <f t="shared" si="1181"/>
        <v>0.22468329390432948</v>
      </c>
      <c r="ES239" s="1">
        <f t="shared" si="1181"/>
        <v>0.12023169653504515</v>
      </c>
      <c r="ET239" s="1">
        <f t="shared" si="1181"/>
        <v>5.8817701142077981E-2</v>
      </c>
      <c r="EU239" s="1">
        <f t="shared" si="1181"/>
        <v>2.5803037410706366E-2</v>
      </c>
      <c r="EV239" s="1">
        <f t="shared" si="1181"/>
        <v>9.883763009679419E-3</v>
      </c>
      <c r="EW239" s="1">
        <f t="shared" si="1181"/>
        <v>3.1787261437850141E-3</v>
      </c>
      <c r="EX239" s="1">
        <f t="shared" si="1181"/>
        <v>8.061829097810179E-4</v>
      </c>
      <c r="EY239" s="1">
        <f t="shared" si="1181"/>
        <v>1.4361603151430657E-4</v>
      </c>
      <c r="EZ239" s="1">
        <f t="shared" si="1181"/>
        <v>1.3508958468480092E-5</v>
      </c>
      <c r="FA239" s="1">
        <f t="shared" si="1181"/>
        <v>0</v>
      </c>
      <c r="FB239" s="1">
        <f t="shared" si="1181"/>
        <v>0</v>
      </c>
      <c r="FC239" s="1">
        <f t="shared" si="1181"/>
        <v>0</v>
      </c>
      <c r="FD239" s="1">
        <f t="shared" si="1181"/>
        <v>0</v>
      </c>
      <c r="FE239" s="1">
        <f t="shared" si="1181"/>
        <v>0</v>
      </c>
      <c r="FF239" s="1">
        <f t="shared" si="1181"/>
        <v>0</v>
      </c>
      <c r="FG239" s="1">
        <f t="shared" si="1181"/>
        <v>0</v>
      </c>
      <c r="FH239" s="1">
        <f t="shared" si="1181"/>
        <v>0</v>
      </c>
      <c r="FI239" s="1">
        <f t="shared" si="1181"/>
        <v>0</v>
      </c>
      <c r="FJ239" s="1">
        <f t="shared" si="1181"/>
        <v>0</v>
      </c>
      <c r="FK239" s="1">
        <f t="shared" si="1181"/>
        <v>0</v>
      </c>
      <c r="FL239" s="1">
        <f t="shared" si="1181"/>
        <v>0</v>
      </c>
      <c r="FM239" s="1">
        <f t="shared" si="1181"/>
        <v>0</v>
      </c>
      <c r="FN239" s="1">
        <f t="shared" si="1181"/>
        <v>0</v>
      </c>
      <c r="FO239" s="1">
        <f t="shared" si="1181"/>
        <v>0</v>
      </c>
      <c r="FP239" s="1">
        <f t="shared" si="1181"/>
        <v>0</v>
      </c>
      <c r="FQ239" s="1">
        <f t="shared" si="1181"/>
        <v>0</v>
      </c>
      <c r="FR239" s="1">
        <f t="shared" si="992"/>
        <v>0</v>
      </c>
      <c r="FS239" s="1">
        <f t="shared" si="999"/>
        <v>0</v>
      </c>
    </row>
    <row r="240" spans="3:175" x14ac:dyDescent="0.15">
      <c r="C240" s="6">
        <v>38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>
        <f t="shared" ref="AP240:BU240" si="1182">IF(type=1,MAX(AP67-x,(AQ240*p+AQ241*(1-p))*EXP(-ir*t)),MAX(x-AP67,(AQ240*p+AQ241*(1-p))*EXP(-ir*t)))</f>
        <v>90.012870344614186</v>
      </c>
      <c r="AQ240" s="1">
        <f t="shared" si="1182"/>
        <v>89.784951317449043</v>
      </c>
      <c r="AR240" s="1">
        <f t="shared" si="1182"/>
        <v>89.551401960069342</v>
      </c>
      <c r="AS240" s="1">
        <f t="shared" si="1182"/>
        <v>89.31208303956457</v>
      </c>
      <c r="AT240" s="1">
        <f t="shared" si="1182"/>
        <v>89.066851879876126</v>
      </c>
      <c r="AU240" s="1">
        <f t="shared" si="1182"/>
        <v>88.815562276650226</v>
      </c>
      <c r="AV240" s="1">
        <f t="shared" si="1182"/>
        <v>88.558064409985292</v>
      </c>
      <c r="AW240" s="1">
        <f t="shared" si="1182"/>
        <v>88.294204755021454</v>
      </c>
      <c r="AX240" s="1">
        <f t="shared" si="1182"/>
        <v>88.02382599031921</v>
      </c>
      <c r="AY240" s="1">
        <f t="shared" si="1182"/>
        <v>87.746766903972144</v>
      </c>
      <c r="AZ240" s="1">
        <f t="shared" si="1182"/>
        <v>87.46286229739799</v>
      </c>
      <c r="BA240" s="1">
        <f t="shared" si="1182"/>
        <v>87.171942886750415</v>
      </c>
      <c r="BB240" s="1">
        <f t="shared" si="1182"/>
        <v>86.873835201892902</v>
      </c>
      <c r="BC240" s="1">
        <f t="shared" si="1182"/>
        <v>86.568361482874167</v>
      </c>
      <c r="BD240" s="1">
        <f t="shared" si="1182"/>
        <v>86.255339573843514</v>
      </c>
      <c r="BE240" s="1">
        <f t="shared" si="1182"/>
        <v>85.934582814342932</v>
      </c>
      <c r="BF240" s="1">
        <f t="shared" si="1182"/>
        <v>85.605899927910656</v>
      </c>
      <c r="BG240" s="1">
        <f t="shared" si="1182"/>
        <v>85.269094907930125</v>
      </c>
      <c r="BH240" s="1">
        <f t="shared" si="1182"/>
        <v>84.92396690065604</v>
      </c>
      <c r="BI240" s="1">
        <f t="shared" si="1182"/>
        <v>84.570310085347671</v>
      </c>
      <c r="BJ240" s="1">
        <f t="shared" si="1182"/>
        <v>84.207913551437969</v>
      </c>
      <c r="BK240" s="1">
        <f t="shared" si="1182"/>
        <v>83.836561172665085</v>
      </c>
      <c r="BL240" s="1">
        <f t="shared" si="1182"/>
        <v>83.456031478091361</v>
      </c>
      <c r="BM240" s="1">
        <f t="shared" si="1182"/>
        <v>83.066097519932526</v>
      </c>
      <c r="BN240" s="1">
        <f t="shared" si="1182"/>
        <v>82.666526738118549</v>
      </c>
      <c r="BO240" s="1">
        <f t="shared" si="1182"/>
        <v>82.257080821505042</v>
      </c>
      <c r="BP240" s="1">
        <f t="shared" si="1182"/>
        <v>81.83751556565251</v>
      </c>
      <c r="BQ240" s="1">
        <f t="shared" si="1182"/>
        <v>81.407580727088686</v>
      </c>
      <c r="BR240" s="1">
        <f t="shared" si="1182"/>
        <v>80.967019873966706</v>
      </c>
      <c r="BS240" s="1">
        <f t="shared" si="1182"/>
        <v>80.515570233030274</v>
      </c>
      <c r="BT240" s="1">
        <f t="shared" si="1182"/>
        <v>80.052962532794183</v>
      </c>
      <c r="BU240" s="1">
        <f t="shared" si="1182"/>
        <v>79.578920842847054</v>
      </c>
      <c r="BV240" s="1">
        <f t="shared" ref="BV240:DA240" si="1183">IF(type=1,MAX(BV67-x,(BW240*p+BW241*(1-p))*EXP(-ir*t)),MAX(x-BV67,(BW240*p+BW241*(1-p))*EXP(-ir*t)))</f>
        <v>79.093162409179897</v>
      </c>
      <c r="BW240" s="1">
        <f t="shared" si="1183"/>
        <v>78.595397485442476</v>
      </c>
      <c r="BX240" s="1">
        <f t="shared" si="1183"/>
        <v>78.085329160026916</v>
      </c>
      <c r="BY240" s="1">
        <f t="shared" si="1183"/>
        <v>77.562653178874911</v>
      </c>
      <c r="BZ240" s="1">
        <f t="shared" si="1183"/>
        <v>77.027057763903315</v>
      </c>
      <c r="CA240" s="1">
        <f t="shared" si="1183"/>
        <v>76.478223426939351</v>
      </c>
      <c r="CB240" s="1">
        <f t="shared" si="1183"/>
        <v>75.915822779054594</v>
      </c>
      <c r="CC240" s="1">
        <f t="shared" si="1183"/>
        <v>75.339520335183892</v>
      </c>
      <c r="CD240" s="1">
        <f t="shared" si="1183"/>
        <v>74.748972313912631</v>
      </c>
      <c r="CE240" s="1">
        <f t="shared" si="1183"/>
        <v>74.143826432312807</v>
      </c>
      <c r="CF240" s="1">
        <f t="shared" si="1183"/>
        <v>73.52372169570566</v>
      </c>
      <c r="CG240" s="1">
        <f t="shared" si="1183"/>
        <v>72.888288182225068</v>
      </c>
      <c r="CH240" s="1">
        <f t="shared" si="1183"/>
        <v>72.237146822053376</v>
      </c>
      <c r="CI240" s="1">
        <f t="shared" si="1183"/>
        <v>71.569909171198006</v>
      </c>
      <c r="CJ240" s="1">
        <f t="shared" si="1183"/>
        <v>70.88617717967351</v>
      </c>
      <c r="CK240" s="1">
        <f t="shared" si="1183"/>
        <v>70.218434150531564</v>
      </c>
      <c r="CL240" s="1">
        <f t="shared" si="1183"/>
        <v>69.556656871834818</v>
      </c>
      <c r="CM240" s="1">
        <f t="shared" si="1183"/>
        <v>68.878213370029385</v>
      </c>
      <c r="CN240" s="1">
        <f t="shared" si="1183"/>
        <v>68.182702260444273</v>
      </c>
      <c r="CO240" s="1">
        <f t="shared" si="1183"/>
        <v>67.469712497066709</v>
      </c>
      <c r="CP240" s="1">
        <f t="shared" si="1183"/>
        <v>66.738823139995091</v>
      </c>
      <c r="CQ240" s="1">
        <f t="shared" si="1183"/>
        <v>65.989603117294493</v>
      </c>
      <c r="CR240" s="1">
        <f t="shared" si="1183"/>
        <v>65.221610981120136</v>
      </c>
      <c r="CS240" s="1">
        <f t="shared" si="1183"/>
        <v>64.434394657970785</v>
      </c>
      <c r="CT240" s="1">
        <f t="shared" si="1183"/>
        <v>63.627491192930741</v>
      </c>
      <c r="CU240" s="1">
        <f t="shared" si="1183"/>
        <v>62.800426487755743</v>
      </c>
      <c r="CV240" s="1">
        <f t="shared" si="1183"/>
        <v>61.952715032654751</v>
      </c>
      <c r="CW240" s="1">
        <f t="shared" si="1183"/>
        <v>61.083859631615653</v>
      </c>
      <c r="CX240" s="1">
        <f t="shared" si="1183"/>
        <v>60.193351121119662</v>
      </c>
      <c r="CY240" s="1">
        <f t="shared" si="1183"/>
        <v>59.280668082085157</v>
      </c>
      <c r="CZ240" s="1">
        <f t="shared" si="1183"/>
        <v>58.345276544878118</v>
      </c>
      <c r="DA240" s="1">
        <f t="shared" si="1183"/>
        <v>57.386629687222168</v>
      </c>
      <c r="DB240" s="1">
        <f t="shared" ref="DB240:EG240" si="1184">IF(type=1,MAX(DB67-x,(DC240*p+DC241*(1-p))*EXP(-ir*t)),MAX(x-DB67,(DC240*p+DC241*(1-p))*EXP(-ir*t)))</f>
        <v>56.404167524837369</v>
      </c>
      <c r="DC240" s="1">
        <f t="shared" si="1184"/>
        <v>55.397316594632692</v>
      </c>
      <c r="DD240" s="1">
        <f t="shared" si="1184"/>
        <v>54.365489630273061</v>
      </c>
      <c r="DE240" s="1">
        <f t="shared" si="1184"/>
        <v>53.308085229937291</v>
      </c>
      <c r="DF240" s="1">
        <f t="shared" si="1184"/>
        <v>52.22448751607903</v>
      </c>
      <c r="DG240" s="1">
        <f t="shared" si="1184"/>
        <v>51.114065786998133</v>
      </c>
      <c r="DH240" s="1">
        <f t="shared" si="1184"/>
        <v>49.976174160025508</v>
      </c>
      <c r="DI240" s="1">
        <f t="shared" si="1184"/>
        <v>48.810151206119443</v>
      </c>
      <c r="DJ240" s="1">
        <f t="shared" si="1184"/>
        <v>47.615319575666675</v>
      </c>
      <c r="DK240" s="1">
        <f t="shared" si="1184"/>
        <v>46.390985615276598</v>
      </c>
      <c r="DL240" s="1">
        <f t="shared" si="1184"/>
        <v>45.13643897535173</v>
      </c>
      <c r="DM240" s="1">
        <f t="shared" si="1184"/>
        <v>43.85095220821249</v>
      </c>
      <c r="DN240" s="1">
        <f t="shared" si="1184"/>
        <v>42.533780356548881</v>
      </c>
      <c r="DO240" s="1">
        <f t="shared" si="1184"/>
        <v>41.184160531966256</v>
      </c>
      <c r="DP240" s="1">
        <f t="shared" si="1184"/>
        <v>39.80131148338679</v>
      </c>
      <c r="DQ240" s="1">
        <f t="shared" si="1184"/>
        <v>38.384433155062361</v>
      </c>
      <c r="DR240" s="1">
        <f t="shared" si="1184"/>
        <v>36.907288964173631</v>
      </c>
      <c r="DS240" s="1">
        <f t="shared" si="1184"/>
        <v>35.394732375535369</v>
      </c>
      <c r="DT240" s="1">
        <f t="shared" si="1184"/>
        <v>33.845914428076526</v>
      </c>
      <c r="DU240" s="1">
        <f t="shared" si="1184"/>
        <v>32.259965808111005</v>
      </c>
      <c r="DV240" s="1">
        <f t="shared" si="1184"/>
        <v>30.635996361413092</v>
      </c>
      <c r="DW240" s="1">
        <f t="shared" si="1184"/>
        <v>28.973094593595604</v>
      </c>
      <c r="DX240" s="1">
        <f t="shared" si="1184"/>
        <v>27.27032715851044</v>
      </c>
      <c r="DY240" s="1">
        <f t="shared" si="1184"/>
        <v>25.526738334384106</v>
      </c>
      <c r="DZ240" s="1">
        <f t="shared" si="1184"/>
        <v>23.741349487394402</v>
      </c>
      <c r="EA240" s="1">
        <f t="shared" si="1184"/>
        <v>21.923733738060889</v>
      </c>
      <c r="EB240" s="1">
        <f t="shared" si="1184"/>
        <v>20.110307558489584</v>
      </c>
      <c r="EC240" s="1">
        <f t="shared" si="1184"/>
        <v>18.30747082593243</v>
      </c>
      <c r="ED240" s="1">
        <f t="shared" si="1184"/>
        <v>16.521627593128827</v>
      </c>
      <c r="EE240" s="1">
        <f t="shared" si="1184"/>
        <v>14.764151642704824</v>
      </c>
      <c r="EF240" s="1">
        <f t="shared" si="1184"/>
        <v>13.048277752372901</v>
      </c>
      <c r="EG240" s="1">
        <f t="shared" si="1184"/>
        <v>11.388144088606984</v>
      </c>
      <c r="EH240" s="1">
        <f t="shared" ref="EH240:FQ240" si="1185">IF(type=1,MAX(EH67-x,(EI240*p+EI241*(1-p))*EXP(-ir*t)),MAX(x-EH67,(EI240*p+EI241*(1-p))*EXP(-ir*t)))</f>
        <v>9.7990076769246652</v>
      </c>
      <c r="EI240" s="1">
        <f t="shared" si="1185"/>
        <v>8.2969963082771603</v>
      </c>
      <c r="EJ240" s="1">
        <f t="shared" si="1185"/>
        <v>6.8983129730685491</v>
      </c>
      <c r="EK240" s="1">
        <f t="shared" si="1185"/>
        <v>5.6181071219748979</v>
      </c>
      <c r="EL240" s="1">
        <f t="shared" si="1185"/>
        <v>4.469406529071577</v>
      </c>
      <c r="EM240" s="1">
        <f t="shared" si="1185"/>
        <v>3.4620260792800424</v>
      </c>
      <c r="EN240" s="1">
        <f t="shared" si="1185"/>
        <v>2.6014950302276731</v>
      </c>
      <c r="EO240" s="1">
        <f t="shared" si="1185"/>
        <v>1.8882231154889126</v>
      </c>
      <c r="EP240" s="1">
        <f t="shared" si="1185"/>
        <v>1.3170904713488718</v>
      </c>
      <c r="EQ240" s="1">
        <f t="shared" si="1185"/>
        <v>0.87757762723762101</v>
      </c>
      <c r="ER240" s="1">
        <f t="shared" si="1185"/>
        <v>0.55449304449228742</v>
      </c>
      <c r="ES240" s="1">
        <f t="shared" si="1185"/>
        <v>0.32927577040513445</v>
      </c>
      <c r="ET240" s="1">
        <f t="shared" si="1185"/>
        <v>0.18172107864989437</v>
      </c>
      <c r="EU240" s="1">
        <f t="shared" si="1185"/>
        <v>9.186924428050719E-2</v>
      </c>
      <c r="EV240" s="1">
        <f t="shared" si="1185"/>
        <v>4.1738490626979645E-2</v>
      </c>
      <c r="EW240" s="1">
        <f t="shared" si="1185"/>
        <v>1.6594997114027843E-2</v>
      </c>
      <c r="EX240" s="1">
        <f t="shared" si="1185"/>
        <v>5.5532624773679635E-3</v>
      </c>
      <c r="EY240" s="1">
        <f t="shared" si="1185"/>
        <v>1.4692552744423925E-3</v>
      </c>
      <c r="EZ240" s="1">
        <f t="shared" si="1185"/>
        <v>2.7381315354170439E-4</v>
      </c>
      <c r="FA240" s="1">
        <f t="shared" si="1185"/>
        <v>2.7026387216631258E-5</v>
      </c>
      <c r="FB240" s="1">
        <f t="shared" si="1185"/>
        <v>0</v>
      </c>
      <c r="FC240" s="1">
        <f t="shared" si="1185"/>
        <v>0</v>
      </c>
      <c r="FD240" s="1">
        <f t="shared" si="1185"/>
        <v>0</v>
      </c>
      <c r="FE240" s="1">
        <f t="shared" si="1185"/>
        <v>0</v>
      </c>
      <c r="FF240" s="1">
        <f t="shared" si="1185"/>
        <v>0</v>
      </c>
      <c r="FG240" s="1">
        <f t="shared" si="1185"/>
        <v>0</v>
      </c>
      <c r="FH240" s="1">
        <f t="shared" si="1185"/>
        <v>0</v>
      </c>
      <c r="FI240" s="1">
        <f t="shared" si="1185"/>
        <v>0</v>
      </c>
      <c r="FJ240" s="1">
        <f t="shared" si="1185"/>
        <v>0</v>
      </c>
      <c r="FK240" s="1">
        <f t="shared" si="1185"/>
        <v>0</v>
      </c>
      <c r="FL240" s="1">
        <f t="shared" si="1185"/>
        <v>0</v>
      </c>
      <c r="FM240" s="1">
        <f t="shared" si="1185"/>
        <v>0</v>
      </c>
      <c r="FN240" s="1">
        <f t="shared" si="1185"/>
        <v>0</v>
      </c>
      <c r="FO240" s="1">
        <f t="shared" si="1185"/>
        <v>0</v>
      </c>
      <c r="FP240" s="1">
        <f t="shared" si="1185"/>
        <v>0</v>
      </c>
      <c r="FQ240" s="1">
        <f t="shared" si="1185"/>
        <v>0</v>
      </c>
      <c r="FR240" s="1">
        <f t="shared" si="992"/>
        <v>0</v>
      </c>
      <c r="FS240" s="1">
        <f t="shared" si="999"/>
        <v>0</v>
      </c>
    </row>
    <row r="241" spans="3:175" x14ac:dyDescent="0.15">
      <c r="C241" s="6">
        <v>39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>
        <f t="shared" ref="AQ241:BV241" si="1186">IF(type=1,MAX(AQ68-x,(AR241*p+AR242*(1-p))*EXP(-ir*t)),MAX(x-AQ68,(AR241*p+AR242*(1-p))*EXP(-ir*t)))</f>
        <v>90.236259309588718</v>
      </c>
      <c r="AR241" s="1">
        <f t="shared" si="1186"/>
        <v>90.013870535726085</v>
      </c>
      <c r="AS241" s="1">
        <f t="shared" si="1186"/>
        <v>89.785988193461762</v>
      </c>
      <c r="AT241" s="1">
        <f t="shared" si="1186"/>
        <v>89.552476431925712</v>
      </c>
      <c r="AU241" s="1">
        <f t="shared" si="1186"/>
        <v>89.313196040735704</v>
      </c>
      <c r="AV241" s="1">
        <f t="shared" si="1186"/>
        <v>89.068004366918501</v>
      </c>
      <c r="AW241" s="1">
        <f t="shared" si="1186"/>
        <v>88.816755229776589</v>
      </c>
      <c r="AX241" s="1">
        <f t="shared" si="1186"/>
        <v>88.559298833649606</v>
      </c>
      <c r="AY241" s="1">
        <f t="shared" si="1186"/>
        <v>88.295481678518485</v>
      </c>
      <c r="AZ241" s="1">
        <f t="shared" si="1186"/>
        <v>88.025146468398717</v>
      </c>
      <c r="BA241" s="1">
        <f t="shared" si="1186"/>
        <v>87.748132017468436</v>
      </c>
      <c r="BB241" s="1">
        <f t="shared" si="1186"/>
        <v>87.464273153874913</v>
      </c>
      <c r="BC241" s="1">
        <f t="shared" si="1186"/>
        <v>87.173400621162457</v>
      </c>
      <c r="BD241" s="1">
        <f t="shared" si="1186"/>
        <v>86.875340977262454</v>
      </c>
      <c r="BE241" s="1">
        <f t="shared" si="1186"/>
        <v>86.569916490985662</v>
      </c>
      <c r="BF241" s="1">
        <f t="shared" si="1186"/>
        <v>86.256945035954729</v>
      </c>
      <c r="BG241" s="1">
        <f t="shared" si="1186"/>
        <v>85.936239981913786</v>
      </c>
      <c r="BH241" s="1">
        <f t="shared" si="1186"/>
        <v>85.607610083350139</v>
      </c>
      <c r="BI241" s="1">
        <f t="shared" si="1186"/>
        <v>85.270859365361616</v>
      </c>
      <c r="BJ241" s="1">
        <f t="shared" si="1186"/>
        <v>84.925787006701626</v>
      </c>
      <c r="BK241" s="1">
        <f t="shared" si="1186"/>
        <v>84.572187219931777</v>
      </c>
      <c r="BL241" s="1">
        <f t="shared" si="1186"/>
        <v>84.209849128610941</v>
      </c>
      <c r="BM241" s="1">
        <f t="shared" si="1186"/>
        <v>83.838556641447084</v>
      </c>
      <c r="BN241" s="1">
        <f t="shared" si="1186"/>
        <v>83.458088323337165</v>
      </c>
      <c r="BO241" s="1">
        <f t="shared" si="1186"/>
        <v>83.068217263217662</v>
      </c>
      <c r="BP241" s="1">
        <f t="shared" si="1186"/>
        <v>82.668710938647436</v>
      </c>
      <c r="BQ241" s="1">
        <f t="shared" si="1186"/>
        <v>82.259331077041452</v>
      </c>
      <c r="BR241" s="1">
        <f t="shared" si="1186"/>
        <v>81.839833513473224</v>
      </c>
      <c r="BS241" s="1">
        <f t="shared" si="1186"/>
        <v>81.409968044960522</v>
      </c>
      <c r="BT241" s="1">
        <f t="shared" si="1186"/>
        <v>80.9694782811479</v>
      </c>
      <c r="BU241" s="1">
        <f t="shared" si="1186"/>
        <v>80.518101491296449</v>
      </c>
      <c r="BV241" s="1">
        <f t="shared" si="1186"/>
        <v>80.055568447489861</v>
      </c>
      <c r="BW241" s="1">
        <f t="shared" ref="BW241:DB241" si="1187">IF(type=1,MAX(BW68-x,(BX241*p+BX242*(1-p))*EXP(-ir*t)),MAX(x-BW68,(BX241*p+BX242*(1-p))*EXP(-ir*t)))</f>
        <v>79.581603263963075</v>
      </c>
      <c r="BX241" s="1">
        <f t="shared" si="1187"/>
        <v>79.095923232457437</v>
      </c>
      <c r="BY241" s="1">
        <f t="shared" si="1187"/>
        <v>78.598238653504538</v>
      </c>
      <c r="BZ241" s="1">
        <f t="shared" si="1187"/>
        <v>78.088252663537546</v>
      </c>
      <c r="CA241" s="1">
        <f t="shared" si="1187"/>
        <v>77.565661057727354</v>
      </c>
      <c r="CB241" s="1">
        <f t="shared" si="1187"/>
        <v>77.030152108437349</v>
      </c>
      <c r="CC241" s="1">
        <f t="shared" si="1187"/>
        <v>76.48140637918884</v>
      </c>
      <c r="CD241" s="1">
        <f t="shared" si="1187"/>
        <v>75.91909653402584</v>
      </c>
      <c r="CE241" s="1">
        <f t="shared" si="1187"/>
        <v>75.34288714216558</v>
      </c>
      <c r="CF241" s="1">
        <f t="shared" si="1187"/>
        <v>74.752434477818269</v>
      </c>
      <c r="CG241" s="1">
        <f t="shared" si="1187"/>
        <v>74.147386315056252</v>
      </c>
      <c r="CH241" s="1">
        <f t="shared" si="1187"/>
        <v>73.527381717610709</v>
      </c>
      <c r="CI241" s="1">
        <f t="shared" si="1187"/>
        <v>72.892050823469859</v>
      </c>
      <c r="CJ241" s="1">
        <f t="shared" si="1187"/>
        <v>72.241014624150665</v>
      </c>
      <c r="CK241" s="1">
        <f t="shared" si="1187"/>
        <v>71.57388473851185</v>
      </c>
      <c r="CL241" s="1">
        <f t="shared" si="1187"/>
        <v>70.924239233200581</v>
      </c>
      <c r="CM241" s="1">
        <f t="shared" si="1187"/>
        <v>70.278713235287867</v>
      </c>
      <c r="CN241" s="1">
        <f t="shared" si="1187"/>
        <v>69.616911949014849</v>
      </c>
      <c r="CO241" s="1">
        <f t="shared" si="1187"/>
        <v>68.938443399379253</v>
      </c>
      <c r="CP241" s="1">
        <f t="shared" si="1187"/>
        <v>68.242906176526375</v>
      </c>
      <c r="CQ241" s="1">
        <f t="shared" si="1187"/>
        <v>67.529889208653501</v>
      </c>
      <c r="CR241" s="1">
        <f t="shared" si="1187"/>
        <v>66.798971529448281</v>
      </c>
      <c r="CS241" s="1">
        <f t="shared" si="1187"/>
        <v>66.049722039929307</v>
      </c>
      <c r="CT241" s="1">
        <f t="shared" si="1187"/>
        <v>65.281699264554277</v>
      </c>
      <c r="CU241" s="1">
        <f t="shared" si="1187"/>
        <v>64.494451101457685</v>
      </c>
      <c r="CV241" s="1">
        <f t="shared" si="1187"/>
        <v>63.687514566676789</v>
      </c>
      <c r="CW241" s="1">
        <f t="shared" si="1187"/>
        <v>62.860415532221133</v>
      </c>
      <c r="CX241" s="1">
        <f t="shared" si="1187"/>
        <v>62.012668457837385</v>
      </c>
      <c r="CY241" s="1">
        <f t="shared" si="1187"/>
        <v>61.143776116317909</v>
      </c>
      <c r="CZ241" s="1">
        <f t="shared" si="1187"/>
        <v>60.253229312197462</v>
      </c>
      <c r="DA241" s="1">
        <f t="shared" si="1187"/>
        <v>59.340506593678995</v>
      </c>
      <c r="DB241" s="1">
        <f t="shared" si="1187"/>
        <v>58.40507395762554</v>
      </c>
      <c r="DC241" s="1">
        <f t="shared" ref="DC241:EH241" si="1188">IF(type=1,MAX(DC68-x,(DD241*p+DD242*(1-p))*EXP(-ir*t)),MAX(x-DC68,(DD241*p+DD242*(1-p))*EXP(-ir*t)))</f>
        <v>57.446384547451338</v>
      </c>
      <c r="DD241" s="1">
        <f t="shared" si="1188"/>
        <v>56.46387834374115</v>
      </c>
      <c r="DE241" s="1">
        <f t="shared" si="1188"/>
        <v>55.456981847422966</v>
      </c>
      <c r="DF241" s="1">
        <f t="shared" si="1188"/>
        <v>54.425107755314571</v>
      </c>
      <c r="DG241" s="1">
        <f t="shared" si="1188"/>
        <v>53.367654627860745</v>
      </c>
      <c r="DH241" s="1">
        <f t="shared" si="1188"/>
        <v>52.284006548872732</v>
      </c>
      <c r="DI241" s="1">
        <f t="shared" si="1188"/>
        <v>51.173532777077874</v>
      </c>
      <c r="DJ241" s="1">
        <f t="shared" si="1188"/>
        <v>50.035587389282028</v>
      </c>
      <c r="DK241" s="1">
        <f t="shared" si="1188"/>
        <v>48.869508914942898</v>
      </c>
      <c r="DL241" s="1">
        <f t="shared" si="1188"/>
        <v>47.674619961947712</v>
      </c>
      <c r="DM241" s="1">
        <f t="shared" si="1188"/>
        <v>46.45022683338334</v>
      </c>
      <c r="DN241" s="1">
        <f t="shared" si="1188"/>
        <v>45.195619135082168</v>
      </c>
      <c r="DO241" s="1">
        <f t="shared" si="1188"/>
        <v>43.91006937372164</v>
      </c>
      <c r="DP241" s="1">
        <f t="shared" si="1188"/>
        <v>42.592832545250083</v>
      </c>
      <c r="DQ241" s="1">
        <f t="shared" si="1188"/>
        <v>41.243145713406115</v>
      </c>
      <c r="DR241" s="1">
        <f t="shared" si="1188"/>
        <v>39.834535025740777</v>
      </c>
      <c r="DS241" s="1">
        <f t="shared" si="1188"/>
        <v>38.392154932046196</v>
      </c>
      <c r="DT241" s="1">
        <f t="shared" si="1188"/>
        <v>36.915195859603976</v>
      </c>
      <c r="DU241" s="1">
        <f t="shared" si="1188"/>
        <v>35.402828827359514</v>
      </c>
      <c r="DV241" s="1">
        <f t="shared" si="1188"/>
        <v>33.854204980635146</v>
      </c>
      <c r="DW241" s="1">
        <f t="shared" si="1188"/>
        <v>32.268455114688749</v>
      </c>
      <c r="DX241" s="1">
        <f t="shared" si="1188"/>
        <v>30.6446891868504</v>
      </c>
      <c r="DY241" s="1">
        <f t="shared" si="1188"/>
        <v>28.981995816963092</v>
      </c>
      <c r="DZ241" s="1">
        <f t="shared" si="1188"/>
        <v>27.279441775847388</v>
      </c>
      <c r="EA241" s="1">
        <f t="shared" si="1188"/>
        <v>25.536071461502587</v>
      </c>
      <c r="EB241" s="1">
        <f t="shared" si="1188"/>
        <v>23.75090636275074</v>
      </c>
      <c r="EC241" s="1">
        <f t="shared" si="1188"/>
        <v>21.925753696108512</v>
      </c>
      <c r="ED241" s="1">
        <f t="shared" si="1188"/>
        <v>20.104793063451872</v>
      </c>
      <c r="EE241" s="1">
        <f t="shared" si="1188"/>
        <v>18.289462803051752</v>
      </c>
      <c r="EF241" s="1">
        <f t="shared" si="1188"/>
        <v>16.489282833946486</v>
      </c>
      <c r="EG241" s="1">
        <f t="shared" si="1188"/>
        <v>14.716592843452137</v>
      </c>
      <c r="EH241" s="1">
        <f t="shared" si="1188"/>
        <v>12.984421003799625</v>
      </c>
      <c r="EI241" s="1">
        <f t="shared" ref="EI241:FQ241" si="1189">IF(type=1,MAX(EI68-x,(EJ241*p+EJ242*(1-p))*EXP(-ir*t)),MAX(x-EI68,(EJ241*p+EJ242*(1-p))*EXP(-ir*t)))</f>
        <v>11.307163141411701</v>
      </c>
      <c r="EJ241" s="1">
        <f t="shared" si="1189"/>
        <v>9.7008819601058853</v>
      </c>
      <c r="EK241" s="1">
        <f t="shared" si="1189"/>
        <v>8.1828441494844171</v>
      </c>
      <c r="EL241" s="1">
        <f t="shared" si="1189"/>
        <v>6.7703303357121065</v>
      </c>
      <c r="EM241" s="1">
        <f t="shared" si="1189"/>
        <v>5.4795893505894959</v>
      </c>
      <c r="EN241" s="1">
        <f t="shared" si="1189"/>
        <v>4.3247278603831818</v>
      </c>
      <c r="EO241" s="1">
        <f t="shared" si="1189"/>
        <v>3.3163981136846119</v>
      </c>
      <c r="EP241" s="1">
        <f t="shared" si="1189"/>
        <v>2.4605396982654439</v>
      </c>
      <c r="EQ241" s="1">
        <f t="shared" si="1189"/>
        <v>1.7574291470496164</v>
      </c>
      <c r="ER241" s="1">
        <f t="shared" si="1189"/>
        <v>1.2012124617253908</v>
      </c>
      <c r="ES241" s="1">
        <f t="shared" si="1189"/>
        <v>0.78005799239703877</v>
      </c>
      <c r="ET241" s="1">
        <f t="shared" si="1189"/>
        <v>0.47703692203444609</v>
      </c>
      <c r="EU241" s="1">
        <f t="shared" si="1189"/>
        <v>0.27168685432437073</v>
      </c>
      <c r="EV241" s="1">
        <f t="shared" si="1189"/>
        <v>0.14205760105673601</v>
      </c>
      <c r="EW241" s="1">
        <f t="shared" si="1189"/>
        <v>6.6908154676282125E-2</v>
      </c>
      <c r="EX241" s="1">
        <f t="shared" si="1189"/>
        <v>2.7647137013759964E-2</v>
      </c>
      <c r="EY241" s="1">
        <f t="shared" si="1189"/>
        <v>9.6407516427542209E-3</v>
      </c>
      <c r="EZ241" s="1">
        <f t="shared" si="1189"/>
        <v>2.6656186360968933E-3</v>
      </c>
      <c r="FA241" s="1">
        <f t="shared" si="1189"/>
        <v>5.2077160401204519E-4</v>
      </c>
      <c r="FB241" s="1">
        <f t="shared" si="1189"/>
        <v>5.4069720303572044E-5</v>
      </c>
      <c r="FC241" s="1">
        <f t="shared" si="1189"/>
        <v>0</v>
      </c>
      <c r="FD241" s="1">
        <f t="shared" si="1189"/>
        <v>0</v>
      </c>
      <c r="FE241" s="1">
        <f t="shared" si="1189"/>
        <v>0</v>
      </c>
      <c r="FF241" s="1">
        <f t="shared" si="1189"/>
        <v>0</v>
      </c>
      <c r="FG241" s="1">
        <f t="shared" si="1189"/>
        <v>0</v>
      </c>
      <c r="FH241" s="1">
        <f t="shared" si="1189"/>
        <v>0</v>
      </c>
      <c r="FI241" s="1">
        <f t="shared" si="1189"/>
        <v>0</v>
      </c>
      <c r="FJ241" s="1">
        <f t="shared" si="1189"/>
        <v>0</v>
      </c>
      <c r="FK241" s="1">
        <f t="shared" si="1189"/>
        <v>0</v>
      </c>
      <c r="FL241" s="1">
        <f t="shared" si="1189"/>
        <v>0</v>
      </c>
      <c r="FM241" s="1">
        <f t="shared" si="1189"/>
        <v>0</v>
      </c>
      <c r="FN241" s="1">
        <f t="shared" si="1189"/>
        <v>0</v>
      </c>
      <c r="FO241" s="1">
        <f t="shared" si="1189"/>
        <v>0</v>
      </c>
      <c r="FP241" s="1">
        <f t="shared" si="1189"/>
        <v>0</v>
      </c>
      <c r="FQ241" s="1">
        <f t="shared" si="1189"/>
        <v>0</v>
      </c>
      <c r="FR241" s="1">
        <f t="shared" si="992"/>
        <v>0</v>
      </c>
      <c r="FS241" s="1">
        <f t="shared" si="999"/>
        <v>0</v>
      </c>
    </row>
    <row r="242" spans="3:175" x14ac:dyDescent="0.15">
      <c r="C242" s="6">
        <v>40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>
        <f t="shared" ref="AR242:BW242" si="1190">IF(type=1,MAX(AR69-x,(AS242*p+AS243*(1-p))*EXP(-ir*t)),MAX(x-AR69,(AS242*p+AS243*(1-p))*EXP(-ir*t)))</f>
        <v>90.454216017917773</v>
      </c>
      <c r="AS242" s="1">
        <f t="shared" si="1190"/>
        <v>90.237223162691038</v>
      </c>
      <c r="AT242" s="1">
        <f t="shared" si="1190"/>
        <v>90.014870178858075</v>
      </c>
      <c r="AU242" s="1">
        <f t="shared" si="1190"/>
        <v>89.787024515437793</v>
      </c>
      <c r="AV242" s="1">
        <f t="shared" si="1190"/>
        <v>89.55355034354119</v>
      </c>
      <c r="AW242" s="1">
        <f t="shared" si="1190"/>
        <v>89.314308475310668</v>
      </c>
      <c r="AX242" s="1">
        <f t="shared" si="1190"/>
        <v>89.0691562808546</v>
      </c>
      <c r="AY242" s="1">
        <f t="shared" si="1190"/>
        <v>88.817947603127919</v>
      </c>
      <c r="AZ242" s="1">
        <f t="shared" si="1190"/>
        <v>88.560532670707616</v>
      </c>
      <c r="BA242" s="1">
        <f t="shared" si="1190"/>
        <v>88.296758008411317</v>
      </c>
      <c r="BB242" s="1">
        <f t="shared" si="1190"/>
        <v>88.026466345705444</v>
      </c>
      <c r="BC242" s="1">
        <f t="shared" si="1190"/>
        <v>87.749496522848432</v>
      </c>
      <c r="BD242" s="1">
        <f t="shared" si="1190"/>
        <v>87.465683394712812</v>
      </c>
      <c r="BE242" s="1">
        <f t="shared" si="1190"/>
        <v>87.174857732229043</v>
      </c>
      <c r="BF242" s="1">
        <f t="shared" si="1190"/>
        <v>86.876846121391907</v>
      </c>
      <c r="BG242" s="1">
        <f t="shared" si="1190"/>
        <v>86.571470859769562</v>
      </c>
      <c r="BH242" s="1">
        <f t="shared" si="1190"/>
        <v>86.258549850453193</v>
      </c>
      <c r="BI242" s="1">
        <f t="shared" si="1190"/>
        <v>85.937896493384216</v>
      </c>
      <c r="BJ242" s="1">
        <f t="shared" si="1190"/>
        <v>85.609319573993957</v>
      </c>
      <c r="BK242" s="1">
        <f t="shared" si="1190"/>
        <v>85.272623149089583</v>
      </c>
      <c r="BL242" s="1">
        <f t="shared" si="1190"/>
        <v>84.927606429917859</v>
      </c>
      <c r="BM242" s="1">
        <f t="shared" si="1190"/>
        <v>84.574063662337423</v>
      </c>
      <c r="BN242" s="1">
        <f t="shared" si="1190"/>
        <v>84.211784004027479</v>
      </c>
      <c r="BO242" s="1">
        <f t="shared" si="1190"/>
        <v>83.84055139866021</v>
      </c>
      <c r="BP242" s="1">
        <f t="shared" si="1190"/>
        <v>83.460144446961323</v>
      </c>
      <c r="BQ242" s="1">
        <f t="shared" si="1190"/>
        <v>83.070336274582203</v>
      </c>
      <c r="BR242" s="1">
        <f t="shared" si="1190"/>
        <v>82.670894396704412</v>
      </c>
      <c r="BS242" s="1">
        <f t="shared" si="1190"/>
        <v>82.261580579296123</v>
      </c>
      <c r="BT242" s="1">
        <f t="shared" si="1190"/>
        <v>81.842150696937352</v>
      </c>
      <c r="BU242" s="1">
        <f t="shared" si="1190"/>
        <v>81.412354587129471</v>
      </c>
      <c r="BV242" s="1">
        <f t="shared" si="1190"/>
        <v>80.971935901001643</v>
      </c>
      <c r="BW242" s="1">
        <f t="shared" si="1190"/>
        <v>80.520631950325537</v>
      </c>
      <c r="BX242" s="1">
        <f t="shared" ref="BX242:DC242" si="1191">IF(type=1,MAX(BX69-x,(BY242*p+BY243*(1-p))*EXP(-ir*t)),MAX(x-BX69,(BY242*p+BY243*(1-p))*EXP(-ir*t)))</f>
        <v>80.058173550746687</v>
      </c>
      <c r="BY242" s="1">
        <f t="shared" si="1191"/>
        <v>79.584284861139082</v>
      </c>
      <c r="BZ242" s="1">
        <f t="shared" si="1191"/>
        <v>79.098683218987048</v>
      </c>
      <c r="CA242" s="1">
        <f t="shared" si="1191"/>
        <v>78.601078971696339</v>
      </c>
      <c r="CB242" s="1">
        <f t="shared" si="1191"/>
        <v>78.091175303733507</v>
      </c>
      <c r="CC242" s="1">
        <f t="shared" si="1191"/>
        <v>77.568668059490591</v>
      </c>
      <c r="CD242" s="1">
        <f t="shared" si="1191"/>
        <v>77.033245561769405</v>
      </c>
      <c r="CE242" s="1">
        <f t="shared" si="1191"/>
        <v>76.484588425776934</v>
      </c>
      <c r="CF242" s="1">
        <f t="shared" si="1191"/>
        <v>75.922369368521061</v>
      </c>
      <c r="CG242" s="1">
        <f t="shared" si="1191"/>
        <v>75.346253013492685</v>
      </c>
      <c r="CH242" s="1">
        <f t="shared" si="1191"/>
        <v>74.755895690517747</v>
      </c>
      <c r="CI242" s="1">
        <f t="shared" si="1191"/>
        <v>74.150945230659772</v>
      </c>
      <c r="CJ242" s="1">
        <f t="shared" si="1191"/>
        <v>73.531040756050388</v>
      </c>
      <c r="CK242" s="1">
        <f t="shared" si="1191"/>
        <v>72.89581246452255</v>
      </c>
      <c r="CL242" s="1">
        <f t="shared" si="1191"/>
        <v>72.244881408917834</v>
      </c>
      <c r="CM242" s="1">
        <f t="shared" si="1191"/>
        <v>71.614235583373627</v>
      </c>
      <c r="CN242" s="1">
        <f t="shared" si="1191"/>
        <v>70.984580121245358</v>
      </c>
      <c r="CO242" s="1">
        <f t="shared" si="1191"/>
        <v>70.339031140957218</v>
      </c>
      <c r="CP242" s="1">
        <f t="shared" si="1191"/>
        <v>69.677205856586355</v>
      </c>
      <c r="CQ242" s="1">
        <f t="shared" si="1191"/>
        <v>68.998712268537219</v>
      </c>
      <c r="CR242" s="1">
        <f t="shared" si="1191"/>
        <v>68.303148941769763</v>
      </c>
      <c r="CS242" s="1">
        <f t="shared" si="1191"/>
        <v>67.590104778689749</v>
      </c>
      <c r="CT242" s="1">
        <f t="shared" si="1191"/>
        <v>66.859158786572408</v>
      </c>
      <c r="CU242" s="1">
        <f t="shared" si="1191"/>
        <v>66.109879839388171</v>
      </c>
      <c r="CV242" s="1">
        <f t="shared" si="1191"/>
        <v>65.341826433895449</v>
      </c>
      <c r="CW242" s="1">
        <f t="shared" si="1191"/>
        <v>64.554546439862705</v>
      </c>
      <c r="CX242" s="1">
        <f t="shared" si="1191"/>
        <v>63.747576844278363</v>
      </c>
      <c r="CY242" s="1">
        <f t="shared" si="1191"/>
        <v>62.920443489403851</v>
      </c>
      <c r="CZ242" s="1">
        <f t="shared" si="1191"/>
        <v>62.072660804521668</v>
      </c>
      <c r="DA242" s="1">
        <f t="shared" si="1191"/>
        <v>61.203731531226687</v>
      </c>
      <c r="DB242" s="1">
        <f t="shared" si="1191"/>
        <v>60.313146442105221</v>
      </c>
      <c r="DC242" s="1">
        <f t="shared" si="1191"/>
        <v>59.400384052642714</v>
      </c>
      <c r="DD242" s="1">
        <f t="shared" ref="DD242:EI242" si="1192">IF(type=1,MAX(DD69-x,(DE242*p+DE243*(1-p))*EXP(-ir*t)),MAX(x-DD69,(DE242*p+DE243*(1-p))*EXP(-ir*t)))</f>
        <v>58.464910326197185</v>
      </c>
      <c r="DE242" s="1">
        <f t="shared" si="1192"/>
        <v>57.506178371871286</v>
      </c>
      <c r="DF242" s="1">
        <f t="shared" si="1192"/>
        <v>56.52362813511234</v>
      </c>
      <c r="DG242" s="1">
        <f t="shared" si="1192"/>
        <v>55.516686080865028</v>
      </c>
      <c r="DH242" s="1">
        <f t="shared" si="1192"/>
        <v>54.484764869097766</v>
      </c>
      <c r="DI242" s="1">
        <f t="shared" si="1192"/>
        <v>53.427263022518851</v>
      </c>
      <c r="DJ242" s="1">
        <f t="shared" si="1192"/>
        <v>52.343564586294754</v>
      </c>
      <c r="DK242" s="1">
        <f t="shared" si="1192"/>
        <v>51.233038779577825</v>
      </c>
      <c r="DL242" s="1">
        <f t="shared" si="1192"/>
        <v>50.095039638646277</v>
      </c>
      <c r="DM242" s="1">
        <f t="shared" si="1192"/>
        <v>48.928905651454663</v>
      </c>
      <c r="DN242" s="1">
        <f t="shared" si="1192"/>
        <v>47.73395938338804</v>
      </c>
      <c r="DO242" s="1">
        <f t="shared" si="1192"/>
        <v>46.509507094008029</v>
      </c>
      <c r="DP242" s="1">
        <f t="shared" si="1192"/>
        <v>45.254838344574082</v>
      </c>
      <c r="DQ242" s="1">
        <f t="shared" si="1192"/>
        <v>43.969225596117774</v>
      </c>
      <c r="DR242" s="1">
        <f t="shared" si="1192"/>
        <v>42.625968734909634</v>
      </c>
      <c r="DS242" s="1">
        <f t="shared" si="1192"/>
        <v>41.250509231236187</v>
      </c>
      <c r="DT242" s="1">
        <f t="shared" si="1192"/>
        <v>39.842075073271765</v>
      </c>
      <c r="DU242" s="1">
        <f t="shared" si="1192"/>
        <v>38.399875741322624</v>
      </c>
      <c r="DV242" s="1">
        <f t="shared" si="1192"/>
        <v>36.92310176412753</v>
      </c>
      <c r="DW242" s="1">
        <f t="shared" si="1192"/>
        <v>35.410924264521313</v>
      </c>
      <c r="DX242" s="1">
        <f t="shared" si="1192"/>
        <v>33.862494494206331</v>
      </c>
      <c r="DY242" s="1">
        <f t="shared" si="1192"/>
        <v>32.27694335737084</v>
      </c>
      <c r="DZ242" s="1">
        <f t="shared" si="1192"/>
        <v>30.653380922886683</v>
      </c>
      <c r="EA242" s="1">
        <f t="shared" si="1192"/>
        <v>28.990895924812762</v>
      </c>
      <c r="EB242" s="1">
        <f t="shared" si="1192"/>
        <v>27.288555250923565</v>
      </c>
      <c r="EC242" s="1">
        <f t="shared" si="1192"/>
        <v>25.545403418976264</v>
      </c>
      <c r="ED242" s="1">
        <f t="shared" si="1192"/>
        <v>23.760462040421714</v>
      </c>
      <c r="EE242" s="1">
        <f t="shared" si="1192"/>
        <v>21.932729271258964</v>
      </c>
      <c r="EF242" s="1">
        <f t="shared" si="1192"/>
        <v>20.101110485625608</v>
      </c>
      <c r="EG242" s="1">
        <f t="shared" si="1192"/>
        <v>18.272311803386174</v>
      </c>
      <c r="EH242" s="1">
        <f t="shared" si="1192"/>
        <v>16.457992164074426</v>
      </c>
      <c r="EI242" s="1">
        <f t="shared" si="1192"/>
        <v>14.669820254550375</v>
      </c>
      <c r="EJ242" s="1">
        <f t="shared" ref="EJ242:FQ242" si="1193">IF(type=1,MAX(EJ69-x,(EK242*p+EK243*(1-p))*EXP(-ir*t)),MAX(x-EJ69,(EK242*p+EK243*(1-p))*EXP(-ir*t)))</f>
        <v>12.920534050198558</v>
      </c>
      <c r="EK242" s="1">
        <f t="shared" si="1193"/>
        <v>11.225002340560541</v>
      </c>
      <c r="EL242" s="1">
        <f t="shared" si="1193"/>
        <v>9.6004887050983498</v>
      </c>
      <c r="EM242" s="1">
        <f t="shared" si="1193"/>
        <v>8.0653163995017998</v>
      </c>
      <c r="EN242" s="1">
        <f t="shared" si="1193"/>
        <v>6.6378866093186337</v>
      </c>
      <c r="EO242" s="1">
        <f t="shared" si="1193"/>
        <v>5.3357692635402563</v>
      </c>
      <c r="EP242" s="1">
        <f t="shared" si="1193"/>
        <v>4.1743359506660767</v>
      </c>
      <c r="EQ242" s="1">
        <f t="shared" si="1193"/>
        <v>3.1651930375085437</v>
      </c>
      <c r="ER242" s="1">
        <f t="shared" si="1193"/>
        <v>2.3147477616167471</v>
      </c>
      <c r="ES242" s="1">
        <f t="shared" si="1193"/>
        <v>1.6231201057354872</v>
      </c>
      <c r="ET242" s="1">
        <f t="shared" si="1193"/>
        <v>1.083568168516428</v>
      </c>
      <c r="EU242" s="1">
        <f t="shared" si="1193"/>
        <v>0.68268609764040322</v>
      </c>
      <c r="EV242" s="1">
        <f t="shared" si="1193"/>
        <v>0.40148645852205328</v>
      </c>
      <c r="EW242" s="1">
        <f t="shared" si="1193"/>
        <v>0.21729611926409348</v>
      </c>
      <c r="EX242" s="1">
        <f t="shared" si="1193"/>
        <v>0.10621112455767492</v>
      </c>
      <c r="EY242" s="1">
        <f t="shared" si="1193"/>
        <v>4.5670857472674777E-2</v>
      </c>
      <c r="EZ242" s="1">
        <f t="shared" si="1193"/>
        <v>1.6621929516811507E-2</v>
      </c>
      <c r="FA242" s="1">
        <f t="shared" si="1193"/>
        <v>4.8121370431731484E-3</v>
      </c>
      <c r="FB242" s="1">
        <f t="shared" si="1193"/>
        <v>9.8780001778877116E-4</v>
      </c>
      <c r="FC242" s="1">
        <f t="shared" si="1193"/>
        <v>1.0817334297302793E-4</v>
      </c>
      <c r="FD242" s="1">
        <f t="shared" si="1193"/>
        <v>0</v>
      </c>
      <c r="FE242" s="1">
        <f t="shared" si="1193"/>
        <v>0</v>
      </c>
      <c r="FF242" s="1">
        <f t="shared" si="1193"/>
        <v>0</v>
      </c>
      <c r="FG242" s="1">
        <f t="shared" si="1193"/>
        <v>0</v>
      </c>
      <c r="FH242" s="1">
        <f t="shared" si="1193"/>
        <v>0</v>
      </c>
      <c r="FI242" s="1">
        <f t="shared" si="1193"/>
        <v>0</v>
      </c>
      <c r="FJ242" s="1">
        <f t="shared" si="1193"/>
        <v>0</v>
      </c>
      <c r="FK242" s="1">
        <f t="shared" si="1193"/>
        <v>0</v>
      </c>
      <c r="FL242" s="1">
        <f t="shared" si="1193"/>
        <v>0</v>
      </c>
      <c r="FM242" s="1">
        <f t="shared" si="1193"/>
        <v>0</v>
      </c>
      <c r="FN242" s="1">
        <f t="shared" si="1193"/>
        <v>0</v>
      </c>
      <c r="FO242" s="1">
        <f t="shared" si="1193"/>
        <v>0</v>
      </c>
      <c r="FP242" s="1">
        <f t="shared" si="1193"/>
        <v>0</v>
      </c>
      <c r="FQ242" s="1">
        <f t="shared" si="1193"/>
        <v>0</v>
      </c>
      <c r="FR242" s="1">
        <f t="shared" si="992"/>
        <v>0</v>
      </c>
      <c r="FS242" s="1">
        <f t="shared" si="999"/>
        <v>0</v>
      </c>
    </row>
    <row r="243" spans="3:175" x14ac:dyDescent="0.15">
      <c r="C243" s="6">
        <v>41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>
        <f t="shared" ref="AS243:BX243" si="1194">IF(type=1,MAX(AS70-x,(AT243*p+AT244*(1-p))*EXP(-ir*t)),MAX(x-AS70,(AT243*p+AT244*(1-p))*EXP(-ir*t)))</f>
        <v>90.666872420102422</v>
      </c>
      <c r="AT243" s="1">
        <f t="shared" si="1194"/>
        <v>90.455144411904513</v>
      </c>
      <c r="AU243" s="1">
        <f t="shared" si="1194"/>
        <v>90.238186473572</v>
      </c>
      <c r="AV243" s="1">
        <f t="shared" si="1194"/>
        <v>90.01586927385668</v>
      </c>
      <c r="AW243" s="1">
        <f t="shared" si="1194"/>
        <v>89.788060283224553</v>
      </c>
      <c r="AX243" s="1">
        <f t="shared" si="1194"/>
        <v>89.554623694764118</v>
      </c>
      <c r="AY243" s="1">
        <f t="shared" si="1194"/>
        <v>89.315420343138726</v>
      </c>
      <c r="AZ243" s="1">
        <f t="shared" si="1194"/>
        <v>89.070307621534681</v>
      </c>
      <c r="BA243" s="1">
        <f t="shared" si="1194"/>
        <v>88.819139396555499</v>
      </c>
      <c r="BB243" s="1">
        <f t="shared" si="1194"/>
        <v>88.561765921011599</v>
      </c>
      <c r="BC243" s="1">
        <f t="shared" si="1194"/>
        <v>88.298033744553294</v>
      </c>
      <c r="BD243" s="1">
        <f t="shared" si="1194"/>
        <v>88.02778562209383</v>
      </c>
      <c r="BE243" s="1">
        <f t="shared" si="1194"/>
        <v>87.750860419967694</v>
      </c>
      <c r="BF243" s="1">
        <f t="shared" si="1194"/>
        <v>87.467093019768384</v>
      </c>
      <c r="BG243" s="1">
        <f t="shared" si="1194"/>
        <v>87.176314219808049</v>
      </c>
      <c r="BH243" s="1">
        <f t="shared" si="1194"/>
        <v>86.878350634140347</v>
      </c>
      <c r="BI243" s="1">
        <f t="shared" si="1194"/>
        <v>86.57302458908616</v>
      </c>
      <c r="BJ243" s="1">
        <f t="shared" si="1194"/>
        <v>86.260154017200449</v>
      </c>
      <c r="BK243" s="1">
        <f t="shared" si="1194"/>
        <v>85.939552348617056</v>
      </c>
      <c r="BL243" s="1">
        <f t="shared" si="1194"/>
        <v>85.611028399706328</v>
      </c>
      <c r="BM243" s="1">
        <f t="shared" si="1194"/>
        <v>85.274386258979547</v>
      </c>
      <c r="BN243" s="1">
        <f t="shared" si="1194"/>
        <v>84.929425170171712</v>
      </c>
      <c r="BO243" s="1">
        <f t="shared" si="1194"/>
        <v>84.575939412432987</v>
      </c>
      <c r="BP243" s="1">
        <f t="shared" si="1194"/>
        <v>84.213718177557467</v>
      </c>
      <c r="BQ243" s="1">
        <f t="shared" si="1194"/>
        <v>83.842545444175826</v>
      </c>
      <c r="BR243" s="1">
        <f t="shared" si="1194"/>
        <v>83.462199848836804</v>
      </c>
      <c r="BS243" s="1">
        <f t="shared" si="1194"/>
        <v>83.072454553900656</v>
      </c>
      <c r="BT243" s="1">
        <f t="shared" si="1194"/>
        <v>82.673077112165643</v>
      </c>
      <c r="BU243" s="1">
        <f t="shared" si="1194"/>
        <v>82.263829328146841</v>
      </c>
      <c r="BV243" s="1">
        <f t="shared" si="1194"/>
        <v>81.844467115924459</v>
      </c>
      <c r="BW243" s="1">
        <f t="shared" si="1194"/>
        <v>81.414740353476816</v>
      </c>
      <c r="BX243" s="1">
        <f t="shared" si="1194"/>
        <v>80.974392733411051</v>
      </c>
      <c r="BY243" s="1">
        <f t="shared" ref="BY243:DD243" si="1195">IF(type=1,MAX(BY70-x,(BZ243*p+BZ244*(1-p))*EXP(-ir*t)),MAX(x-BY70,(BZ243*p+BZ244*(1-p))*EXP(-ir*t)))</f>
        <v>80.523161610002518</v>
      </c>
      <c r="BZ243" s="1">
        <f t="shared" si="1195"/>
        <v>80.0607778424515</v>
      </c>
      <c r="CA243" s="1">
        <f t="shared" si="1195"/>
        <v>79.586965634263848</v>
      </c>
      <c r="CB243" s="1">
        <f t="shared" si="1195"/>
        <v>79.101442368659491</v>
      </c>
      <c r="CC243" s="1">
        <f t="shared" si="1195"/>
        <v>78.603918439910743</v>
      </c>
      <c r="CD243" s="1">
        <f t="shared" si="1195"/>
        <v>78.094097080509727</v>
      </c>
      <c r="CE243" s="1">
        <f t="shared" si="1195"/>
        <v>77.57167418406172</v>
      </c>
      <c r="CF243" s="1">
        <f t="shared" si="1195"/>
        <v>77.036338123798757</v>
      </c>
      <c r="CG243" s="1">
        <f t="shared" si="1195"/>
        <v>76.487769566605181</v>
      </c>
      <c r="CH243" s="1">
        <f t="shared" si="1195"/>
        <v>75.925641282444161</v>
      </c>
      <c r="CI243" s="1">
        <f t="shared" si="1195"/>
        <v>75.349617949071444</v>
      </c>
      <c r="CJ243" s="1">
        <f t="shared" si="1195"/>
        <v>74.759355951919758</v>
      </c>
      <c r="CK243" s="1">
        <f t="shared" si="1195"/>
        <v>74.154503179034549</v>
      </c>
      <c r="CL243" s="1">
        <f t="shared" si="1195"/>
        <v>73.534698810938465</v>
      </c>
      <c r="CM243" s="1">
        <f t="shared" si="1195"/>
        <v>72.89957310529951</v>
      </c>
      <c r="CN243" s="1">
        <f t="shared" si="1195"/>
        <v>72.288794033784598</v>
      </c>
      <c r="CO243" s="1">
        <f t="shared" si="1195"/>
        <v>71.674637288257415</v>
      </c>
      <c r="CP243" s="1">
        <f t="shared" si="1195"/>
        <v>71.044959845065904</v>
      </c>
      <c r="CQ243" s="1">
        <f t="shared" si="1195"/>
        <v>70.39938789194855</v>
      </c>
      <c r="CR243" s="1">
        <f t="shared" si="1195"/>
        <v>69.737538618965772</v>
      </c>
      <c r="CS243" s="1">
        <f t="shared" si="1195"/>
        <v>69.059020001927152</v>
      </c>
      <c r="CT243" s="1">
        <f t="shared" si="1195"/>
        <v>68.363430580605794</v>
      </c>
      <c r="CU243" s="1">
        <f t="shared" si="1195"/>
        <v>67.650359231614274</v>
      </c>
      <c r="CV243" s="1">
        <f t="shared" si="1195"/>
        <v>66.919384935813781</v>
      </c>
      <c r="CW243" s="1">
        <f t="shared" si="1195"/>
        <v>66.170076540124867</v>
      </c>
      <c r="CX243" s="1">
        <f t="shared" si="1195"/>
        <v>65.401992513604924</v>
      </c>
      <c r="CY243" s="1">
        <f t="shared" si="1195"/>
        <v>64.61468069765462</v>
      </c>
      <c r="CZ243" s="1">
        <f t="shared" si="1195"/>
        <v>63.807678050211692</v>
      </c>
      <c r="DA243" s="1">
        <f t="shared" si="1195"/>
        <v>62.980510383787596</v>
      </c>
      <c r="DB243" s="1">
        <f t="shared" si="1195"/>
        <v>62.132692097198756</v>
      </c>
      <c r="DC243" s="1">
        <f t="shared" si="1195"/>
        <v>61.263725900840619</v>
      </c>
      <c r="DD243" s="1">
        <f t="shared" si="1195"/>
        <v>60.373102535349012</v>
      </c>
      <c r="DE243" s="1">
        <f t="shared" ref="DE243:EJ243" si="1196">IF(type=1,MAX(DE70-x,(DF243*p+DF244*(1-p))*EXP(-ir*t)),MAX(x-DE70,(DF243*p+DF244*(1-p))*EXP(-ir*t)))</f>
        <v>59.460300483489867</v>
      </c>
      <c r="DF243" s="1">
        <f t="shared" si="1196"/>
        <v>58.524785675114018</v>
      </c>
      <c r="DG243" s="1">
        <f t="shared" si="1196"/>
        <v>57.566011185010446</v>
      </c>
      <c r="DH243" s="1">
        <f t="shared" si="1196"/>
        <v>56.58341692348678</v>
      </c>
      <c r="DI243" s="1">
        <f t="shared" si="1196"/>
        <v>55.576429319502203</v>
      </c>
      <c r="DJ243" s="1">
        <f t="shared" si="1196"/>
        <v>54.544460996173363</v>
      </c>
      <c r="DK243" s="1">
        <f t="shared" si="1196"/>
        <v>53.486910438469778</v>
      </c>
      <c r="DL243" s="1">
        <f t="shared" si="1196"/>
        <v>52.403161652910704</v>
      </c>
      <c r="DM243" s="1">
        <f t="shared" si="1196"/>
        <v>51.292583819070991</v>
      </c>
      <c r="DN243" s="1">
        <f t="shared" si="1196"/>
        <v>50.154530932698691</v>
      </c>
      <c r="DO243" s="1">
        <f t="shared" si="1196"/>
        <v>48.988341440242607</v>
      </c>
      <c r="DP243" s="1">
        <f t="shared" si="1196"/>
        <v>47.793337864582945</v>
      </c>
      <c r="DQ243" s="1">
        <f t="shared" si="1196"/>
        <v>46.56882642175335</v>
      </c>
      <c r="DR243" s="1">
        <f t="shared" si="1196"/>
        <v>45.287891234350163</v>
      </c>
      <c r="DS243" s="1">
        <f t="shared" si="1196"/>
        <v>43.976247476566705</v>
      </c>
      <c r="DT243" s="1">
        <f t="shared" si="1196"/>
        <v>42.633158954796883</v>
      </c>
      <c r="DU243" s="1">
        <f t="shared" si="1196"/>
        <v>41.257871826256562</v>
      </c>
      <c r="DV243" s="1">
        <f t="shared" si="1196"/>
        <v>39.84961417587003</v>
      </c>
      <c r="DW243" s="1">
        <f t="shared" si="1196"/>
        <v>38.407595583012942</v>
      </c>
      <c r="DX243" s="1">
        <f t="shared" si="1196"/>
        <v>36.931006677868496</v>
      </c>
      <c r="DY243" s="1">
        <f t="shared" si="1196"/>
        <v>35.419018687147926</v>
      </c>
      <c r="DZ243" s="1">
        <f t="shared" si="1196"/>
        <v>33.870782968920324</v>
      </c>
      <c r="EA243" s="1">
        <f t="shared" si="1196"/>
        <v>32.285430536290633</v>
      </c>
      <c r="EB243" s="1">
        <f t="shared" si="1196"/>
        <v>30.662071569658551</v>
      </c>
      <c r="EC243" s="1">
        <f t="shared" si="1196"/>
        <v>28.999794917284433</v>
      </c>
      <c r="ED243" s="1">
        <f t="shared" si="1196"/>
        <v>27.297667583882188</v>
      </c>
      <c r="EE243" s="1">
        <f t="shared" si="1196"/>
        <v>25.55473420695175</v>
      </c>
      <c r="EF243" s="1">
        <f t="shared" si="1196"/>
        <v>23.770016520557505</v>
      </c>
      <c r="EG243" s="1">
        <f t="shared" si="1196"/>
        <v>21.942512806251358</v>
      </c>
      <c r="EH243" s="1">
        <f t="shared" si="1196"/>
        <v>20.098088402283139</v>
      </c>
      <c r="EI243" s="1">
        <f t="shared" si="1196"/>
        <v>18.256483432916916</v>
      </c>
      <c r="EJ243" s="1">
        <f t="shared" si="1196"/>
        <v>16.428304612895364</v>
      </c>
      <c r="EK243" s="1">
        <f t="shared" ref="EK243:FQ243" si="1197">IF(type=1,MAX(EK70-x,(EL243*p+EL244*(1-p))*EXP(-ir*t)),MAX(x-EK70,(EL243*p+EL244*(1-p))*EXP(-ir*t)))</f>
        <v>14.624167090309994</v>
      </c>
      <c r="EL243" s="1">
        <f t="shared" si="1197"/>
        <v>12.856554187692042</v>
      </c>
      <c r="EM243" s="1">
        <f t="shared" si="1197"/>
        <v>11.141680632747997</v>
      </c>
      <c r="EN243" s="1">
        <f t="shared" si="1197"/>
        <v>9.4978032402117627</v>
      </c>
      <c r="EO243" s="1">
        <f t="shared" si="1197"/>
        <v>7.9441659899524009</v>
      </c>
      <c r="EP243" s="1">
        <f t="shared" si="1197"/>
        <v>6.5005481680104111</v>
      </c>
      <c r="EQ243" s="1">
        <f t="shared" si="1197"/>
        <v>5.1860962227432967</v>
      </c>
      <c r="ER243" s="1">
        <f t="shared" si="1197"/>
        <v>4.0176229275586559</v>
      </c>
      <c r="ES243" s="1">
        <f t="shared" si="1197"/>
        <v>3.0078267922249808</v>
      </c>
      <c r="ET243" s="1">
        <f t="shared" si="1197"/>
        <v>2.1636897588108357</v>
      </c>
      <c r="EU243" s="1">
        <f t="shared" si="1197"/>
        <v>1.4851296496853652</v>
      </c>
      <c r="EV243" s="1">
        <f t="shared" si="1197"/>
        <v>0.96431378916472232</v>
      </c>
      <c r="EW243" s="1">
        <f t="shared" si="1197"/>
        <v>0.58592853462528993</v>
      </c>
      <c r="EX243" s="1">
        <f t="shared" si="1197"/>
        <v>0.32851736125455694</v>
      </c>
      <c r="EY243" s="1">
        <f t="shared" si="1197"/>
        <v>0.16681798729705377</v>
      </c>
      <c r="EZ243" s="1">
        <f t="shared" si="1197"/>
        <v>7.4748421606265145E-2</v>
      </c>
      <c r="FA243" s="1">
        <f t="shared" si="1197"/>
        <v>2.8442144140463043E-2</v>
      </c>
      <c r="FB243" s="1">
        <f t="shared" si="1197"/>
        <v>8.6394913364443385E-3</v>
      </c>
      <c r="FC243" s="1">
        <f t="shared" si="1197"/>
        <v>1.8680460551134218E-3</v>
      </c>
      <c r="FD243" s="1">
        <f t="shared" si="1197"/>
        <v>2.164145119350153E-4</v>
      </c>
      <c r="FE243" s="1">
        <f t="shared" si="1197"/>
        <v>0</v>
      </c>
      <c r="FF243" s="1">
        <f t="shared" si="1197"/>
        <v>0</v>
      </c>
      <c r="FG243" s="1">
        <f t="shared" si="1197"/>
        <v>0</v>
      </c>
      <c r="FH243" s="1">
        <f t="shared" si="1197"/>
        <v>0</v>
      </c>
      <c r="FI243" s="1">
        <f t="shared" si="1197"/>
        <v>0</v>
      </c>
      <c r="FJ243" s="1">
        <f t="shared" si="1197"/>
        <v>0</v>
      </c>
      <c r="FK243" s="1">
        <f t="shared" si="1197"/>
        <v>0</v>
      </c>
      <c r="FL243" s="1">
        <f t="shared" si="1197"/>
        <v>0</v>
      </c>
      <c r="FM243" s="1">
        <f t="shared" si="1197"/>
        <v>0</v>
      </c>
      <c r="FN243" s="1">
        <f t="shared" si="1197"/>
        <v>0</v>
      </c>
      <c r="FO243" s="1">
        <f t="shared" si="1197"/>
        <v>0</v>
      </c>
      <c r="FP243" s="1">
        <f t="shared" si="1197"/>
        <v>0</v>
      </c>
      <c r="FQ243" s="1">
        <f t="shared" si="1197"/>
        <v>0</v>
      </c>
      <c r="FR243" s="1">
        <f t="shared" si="992"/>
        <v>0</v>
      </c>
      <c r="FS243" s="1">
        <f t="shared" si="999"/>
        <v>0</v>
      </c>
    </row>
    <row r="244" spans="3:175" x14ac:dyDescent="0.15">
      <c r="C244" s="6">
        <v>42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>
        <f t="shared" ref="AT244:BY244" si="1198">IF(type=1,MAX(AT71-x,(AU244*p+AU245*(1-p))*EXP(-ir*t)),MAX(x-AT71,(AU244*p+AU245*(1-p))*EXP(-ir*t)))</f>
        <v>90.874357261495618</v>
      </c>
      <c r="AU244" s="1">
        <f t="shared" si="1198"/>
        <v>90.667766212517563</v>
      </c>
      <c r="AV244" s="1">
        <f t="shared" si="1198"/>
        <v>90.456072269286182</v>
      </c>
      <c r="AW244" s="1">
        <f t="shared" si="1198"/>
        <v>90.23914924207709</v>
      </c>
      <c r="AX244" s="1">
        <f t="shared" si="1198"/>
        <v>90.016867820568251</v>
      </c>
      <c r="AY244" s="1">
        <f t="shared" si="1198"/>
        <v>89.789095496669319</v>
      </c>
      <c r="AZ244" s="1">
        <f t="shared" si="1198"/>
        <v>89.555696485442695</v>
      </c>
      <c r="BA244" s="1">
        <f t="shared" si="1198"/>
        <v>89.316531644069073</v>
      </c>
      <c r="BB244" s="1">
        <f t="shared" si="1198"/>
        <v>89.071458388808892</v>
      </c>
      <c r="BC244" s="1">
        <f t="shared" si="1198"/>
        <v>88.820330609910485</v>
      </c>
      <c r="BD244" s="1">
        <f t="shared" si="1198"/>
        <v>88.562998584413734</v>
      </c>
      <c r="BE244" s="1">
        <f t="shared" si="1198"/>
        <v>88.299308886797675</v>
      </c>
      <c r="BF244" s="1">
        <f t="shared" si="1198"/>
        <v>88.029104297418201</v>
      </c>
      <c r="BG244" s="1">
        <f t="shared" si="1198"/>
        <v>87.752223708681669</v>
      </c>
      <c r="BH244" s="1">
        <f t="shared" si="1198"/>
        <v>87.4685020288982</v>
      </c>
      <c r="BI244" s="1">
        <f t="shared" si="1198"/>
        <v>87.177770083757224</v>
      </c>
      <c r="BJ244" s="1">
        <f t="shared" si="1198"/>
        <v>86.879854515366702</v>
      </c>
      <c r="BK244" s="1">
        <f t="shared" si="1198"/>
        <v>86.574577678795634</v>
      </c>
      <c r="BL244" s="1">
        <f t="shared" si="1198"/>
        <v>86.261757536057971</v>
      </c>
      <c r="BM244" s="1">
        <f t="shared" si="1198"/>
        <v>85.941207547475059</v>
      </c>
      <c r="BN244" s="1">
        <f t="shared" si="1198"/>
        <v>85.612736560351294</v>
      </c>
      <c r="BO244" s="1">
        <f t="shared" si="1198"/>
        <v>85.276148694896989</v>
      </c>
      <c r="BP244" s="1">
        <f t="shared" si="1198"/>
        <v>84.93124322733</v>
      </c>
      <c r="BQ244" s="1">
        <f t="shared" si="1198"/>
        <v>84.577814470086736</v>
      </c>
      <c r="BR244" s="1">
        <f t="shared" si="1198"/>
        <v>84.215651649070622</v>
      </c>
      <c r="BS244" s="1">
        <f t="shared" si="1198"/>
        <v>83.844538777865196</v>
      </c>
      <c r="BT244" s="1">
        <f t="shared" si="1198"/>
        <v>83.464254528836392</v>
      </c>
      <c r="BU244" s="1">
        <f t="shared" si="1198"/>
        <v>83.074572101047409</v>
      </c>
      <c r="BV244" s="1">
        <f t="shared" si="1198"/>
        <v>82.67525908490714</v>
      </c>
      <c r="BW244" s="1">
        <f t="shared" si="1198"/>
        <v>82.266077323471308</v>
      </c>
      <c r="BX244" s="1">
        <f t="shared" si="1198"/>
        <v>81.846782770313922</v>
      </c>
      <c r="BY244" s="1">
        <f t="shared" si="1198"/>
        <v>81.417125343883725</v>
      </c>
      <c r="BZ244" s="1">
        <f t="shared" ref="BZ244:DE244" si="1199">IF(type=1,MAX(BZ71-x,(CA244*p+CA245*(1-p))*EXP(-ir*t)),MAX(x-BZ71,(CA244*p+CA245*(1-p))*EXP(-ir*t)))</f>
        <v>80.976848778259097</v>
      </c>
      <c r="CA244" s="1">
        <f t="shared" si="1199"/>
        <v>80.525690470212197</v>
      </c>
      <c r="CB244" s="1">
        <f t="shared" si="1199"/>
        <v>80.063381322491026</v>
      </c>
      <c r="CC244" s="1">
        <f t="shared" si="1199"/>
        <v>79.589645583226073</v>
      </c>
      <c r="CD244" s="1">
        <f t="shared" si="1199"/>
        <v>79.104200681365427</v>
      </c>
      <c r="CE244" s="1">
        <f t="shared" si="1199"/>
        <v>78.606757058040444</v>
      </c>
      <c r="CF244" s="1">
        <f t="shared" si="1199"/>
        <v>78.097017993761014</v>
      </c>
      <c r="CG244" s="1">
        <f t="shared" si="1199"/>
        <v>77.574679431337699</v>
      </c>
      <c r="CH244" s="1">
        <f t="shared" si="1199"/>
        <v>77.039429794424592</v>
      </c>
      <c r="CI244" s="1">
        <f t="shared" si="1199"/>
        <v>76.490949801575027</v>
      </c>
      <c r="CJ244" s="1">
        <f t="shared" si="1199"/>
        <v>75.928912275698877</v>
      </c>
      <c r="CK244" s="1">
        <f t="shared" si="1199"/>
        <v>75.352981948808008</v>
      </c>
      <c r="CL244" s="1">
        <f t="shared" si="1199"/>
        <v>74.762815261932872</v>
      </c>
      <c r="CM244" s="1">
        <f t="shared" si="1199"/>
        <v>74.158060160091651</v>
      </c>
      <c r="CN244" s="1">
        <f t="shared" si="1199"/>
        <v>73.538355882188597</v>
      </c>
      <c r="CO244" s="1">
        <f t="shared" si="1199"/>
        <v>72.948276723867721</v>
      </c>
      <c r="CP244" s="1">
        <f t="shared" si="1199"/>
        <v>72.349255592328078</v>
      </c>
      <c r="CQ244" s="1">
        <f t="shared" si="1199"/>
        <v>71.735077843721285</v>
      </c>
      <c r="CR244" s="1">
        <f t="shared" si="1199"/>
        <v>71.105378429079039</v>
      </c>
      <c r="CS244" s="1">
        <f t="shared" si="1199"/>
        <v>70.459783512686144</v>
      </c>
      <c r="CT244" s="1">
        <f t="shared" si="1199"/>
        <v>69.797910260584828</v>
      </c>
      <c r="CU244" s="1">
        <f t="shared" si="1199"/>
        <v>69.119366623988299</v>
      </c>
      <c r="CV244" s="1">
        <f t="shared" si="1199"/>
        <v>68.423751117481189</v>
      </c>
      <c r="CW244" s="1">
        <f t="shared" si="1199"/>
        <v>67.710652591881299</v>
      </c>
      <c r="CX244" s="1">
        <f t="shared" si="1199"/>
        <v>66.979650001634099</v>
      </c>
      <c r="CY244" s="1">
        <f t="shared" si="1199"/>
        <v>66.23031216660857</v>
      </c>
      <c r="CZ244" s="1">
        <f t="shared" si="1199"/>
        <v>65.462197528159365</v>
      </c>
      <c r="DA244" s="1">
        <f t="shared" si="1199"/>
        <v>64.674853899317554</v>
      </c>
      <c r="DB244" s="1">
        <f t="shared" si="1199"/>
        <v>63.867818208968359</v>
      </c>
      <c r="DC244" s="1">
        <f t="shared" si="1199"/>
        <v>63.040616239871419</v>
      </c>
      <c r="DD244" s="1">
        <f t="shared" si="1199"/>
        <v>62.192762360375191</v>
      </c>
      <c r="DE244" s="1">
        <f t="shared" si="1199"/>
        <v>61.323759249673678</v>
      </c>
      <c r="DF244" s="1">
        <f t="shared" ref="DF244:EK244" si="1200">IF(type=1,MAX(DF71-x,(DG244*p+DG245*(1-p))*EXP(-ir*t)),MAX(x-DF71,(DG244*p+DG245*(1-p))*EXP(-ir*t)))</f>
        <v>60.433097616450283</v>
      </c>
      <c r="DG244" s="1">
        <f t="shared" si="1200"/>
        <v>59.52025591074932</v>
      </c>
      <c r="DH244" s="1">
        <f t="shared" si="1200"/>
        <v>58.584700028912387</v>
      </c>
      <c r="DI244" s="1">
        <f t="shared" si="1200"/>
        <v>57.625883011412604</v>
      </c>
      <c r="DJ244" s="1">
        <f t="shared" si="1200"/>
        <v>56.643244733415735</v>
      </c>
      <c r="DK244" s="1">
        <f t="shared" si="1200"/>
        <v>55.636211587893179</v>
      </c>
      <c r="DL244" s="1">
        <f t="shared" si="1200"/>
        <v>54.604196161107517</v>
      </c>
      <c r="DM244" s="1">
        <f t="shared" si="1200"/>
        <v>53.546596900287113</v>
      </c>
      <c r="DN244" s="1">
        <f t="shared" si="1200"/>
        <v>52.462797773301581</v>
      </c>
      <c r="DO244" s="1">
        <f t="shared" si="1200"/>
        <v>51.352167920145803</v>
      </c>
      <c r="DP244" s="1">
        <f t="shared" si="1200"/>
        <v>50.214061296035133</v>
      </c>
      <c r="DQ244" s="1">
        <f t="shared" si="1200"/>
        <v>49.047816305909997</v>
      </c>
      <c r="DR244" s="1">
        <f t="shared" si="1200"/>
        <v>47.826311319252497</v>
      </c>
      <c r="DS244" s="1">
        <f t="shared" si="1200"/>
        <v>46.575522515410881</v>
      </c>
      <c r="DT244" s="1">
        <f t="shared" si="1200"/>
        <v>45.294747857178386</v>
      </c>
      <c r="DU244" s="1">
        <f t="shared" si="1200"/>
        <v>43.983268477020566</v>
      </c>
      <c r="DV244" s="1">
        <f t="shared" si="1200"/>
        <v>42.640348273592451</v>
      </c>
      <c r="DW244" s="1">
        <f t="shared" si="1200"/>
        <v>41.26523349858288</v>
      </c>
      <c r="DX244" s="1">
        <f t="shared" si="1200"/>
        <v>39.857152333653993</v>
      </c>
      <c r="DY244" s="1">
        <f t="shared" si="1200"/>
        <v>38.415314457238395</v>
      </c>
      <c r="DZ244" s="1">
        <f t="shared" si="1200"/>
        <v>36.938910600951019</v>
      </c>
      <c r="EA244" s="1">
        <f t="shared" si="1200"/>
        <v>35.427112095366496</v>
      </c>
      <c r="EB244" s="1">
        <f t="shared" si="1200"/>
        <v>33.87907040490731</v>
      </c>
      <c r="EC244" s="1">
        <f t="shared" si="1200"/>
        <v>32.293916651581469</v>
      </c>
      <c r="ED244" s="1">
        <f t="shared" si="1200"/>
        <v>30.670761127302441</v>
      </c>
      <c r="EE244" s="1">
        <f t="shared" si="1200"/>
        <v>29.00869279451787</v>
      </c>
      <c r="EF244" s="1">
        <f t="shared" si="1200"/>
        <v>27.306778774866331</v>
      </c>
      <c r="EG244" s="1">
        <f t="shared" si="1200"/>
        <v>25.564063825575616</v>
      </c>
      <c r="EH244" s="1">
        <f t="shared" si="1200"/>
        <v>23.779569803308107</v>
      </c>
      <c r="EI244" s="1">
        <f t="shared" si="1200"/>
        <v>21.952295115153021</v>
      </c>
      <c r="EJ244" s="1">
        <f t="shared" si="1200"/>
        <v>20.096109287944753</v>
      </c>
      <c r="EK244" s="1">
        <f t="shared" si="1200"/>
        <v>18.242742880347006</v>
      </c>
      <c r="EL244" s="1">
        <f t="shared" ref="EL244:FQ244" si="1201">IF(type=1,MAX(EL71-x,(EM244*p+EM245*(1-p))*EXP(-ir*t)),MAX(x-EL71,(EM244*p+EM245*(1-p))*EXP(-ir*t)))</f>
        <v>16.400949521837262</v>
      </c>
      <c r="EM244" s="1">
        <f t="shared" si="1201"/>
        <v>14.579488956965097</v>
      </c>
      <c r="EN244" s="1">
        <f t="shared" si="1201"/>
        <v>12.792543993239152</v>
      </c>
      <c r="EO244" s="1">
        <f t="shared" si="1201"/>
        <v>11.05739572750092</v>
      </c>
      <c r="EP244" s="1">
        <f t="shared" si="1201"/>
        <v>9.3927648996551785</v>
      </c>
      <c r="EQ244" s="1">
        <f t="shared" si="1201"/>
        <v>7.8190760352760131</v>
      </c>
      <c r="ER244" s="1">
        <f t="shared" si="1201"/>
        <v>6.3578212627245652</v>
      </c>
      <c r="ES244" s="1">
        <f t="shared" si="1201"/>
        <v>5.0299381608589702</v>
      </c>
      <c r="ET244" s="1">
        <f t="shared" si="1201"/>
        <v>3.8538497692662195</v>
      </c>
      <c r="EU244" s="1">
        <f t="shared" si="1201"/>
        <v>2.8436065274760725</v>
      </c>
      <c r="EV244" s="1">
        <f t="shared" si="1201"/>
        <v>2.0068767043843008</v>
      </c>
      <c r="EW244" s="1">
        <f t="shared" si="1201"/>
        <v>1.3433036800648304</v>
      </c>
      <c r="EX244" s="1">
        <f t="shared" si="1201"/>
        <v>0.84370709224456586</v>
      </c>
      <c r="EY244" s="1">
        <f t="shared" si="1201"/>
        <v>0.49042271955445949</v>
      </c>
      <c r="EZ244" s="1">
        <f t="shared" si="1201"/>
        <v>0.25899214987515007</v>
      </c>
      <c r="FA244" s="1">
        <f t="shared" si="1201"/>
        <v>0.12110156723273661</v>
      </c>
      <c r="FB244" s="1">
        <f t="shared" si="1201"/>
        <v>4.8262630511434888E-2</v>
      </c>
      <c r="FC244" s="1">
        <f t="shared" si="1201"/>
        <v>1.541635368290328E-2</v>
      </c>
      <c r="FD244" s="1">
        <f t="shared" si="1201"/>
        <v>3.5208488856684366E-3</v>
      </c>
      <c r="FE244" s="1">
        <f t="shared" si="1201"/>
        <v>4.3296471837566151E-4</v>
      </c>
      <c r="FF244" s="1">
        <f t="shared" si="1201"/>
        <v>0</v>
      </c>
      <c r="FG244" s="1">
        <f t="shared" si="1201"/>
        <v>0</v>
      </c>
      <c r="FH244" s="1">
        <f t="shared" si="1201"/>
        <v>0</v>
      </c>
      <c r="FI244" s="1">
        <f t="shared" si="1201"/>
        <v>0</v>
      </c>
      <c r="FJ244" s="1">
        <f t="shared" si="1201"/>
        <v>0</v>
      </c>
      <c r="FK244" s="1">
        <f t="shared" si="1201"/>
        <v>0</v>
      </c>
      <c r="FL244" s="1">
        <f t="shared" si="1201"/>
        <v>0</v>
      </c>
      <c r="FM244" s="1">
        <f t="shared" si="1201"/>
        <v>0</v>
      </c>
      <c r="FN244" s="1">
        <f t="shared" si="1201"/>
        <v>0</v>
      </c>
      <c r="FO244" s="1">
        <f t="shared" si="1201"/>
        <v>0</v>
      </c>
      <c r="FP244" s="1">
        <f t="shared" si="1201"/>
        <v>0</v>
      </c>
      <c r="FQ244" s="1">
        <f t="shared" si="1201"/>
        <v>0</v>
      </c>
      <c r="FR244" s="1">
        <f t="shared" si="992"/>
        <v>0</v>
      </c>
      <c r="FS244" s="1">
        <f t="shared" si="999"/>
        <v>0</v>
      </c>
    </row>
    <row r="245" spans="3:175" x14ac:dyDescent="0.15">
      <c r="C245" s="6">
        <v>43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>
        <f t="shared" ref="AU245:BZ245" si="1202">IF(type=1,MAX(AU72-x,(AV245*p+AV246*(1-p))*EXP(-ir*t)),MAX(x-AU72,(AV245*p+AV246*(1-p))*EXP(-ir*t)))</f>
        <v>91.076796160157002</v>
      </c>
      <c r="AV245" s="1">
        <f t="shared" si="1202"/>
        <v>90.87521728905179</v>
      </c>
      <c r="AW245" s="1">
        <f t="shared" si="1202"/>
        <v>90.668659473805135</v>
      </c>
      <c r="AX245" s="1">
        <f t="shared" si="1202"/>
        <v>90.456999589907269</v>
      </c>
      <c r="AY245" s="1">
        <f t="shared" si="1202"/>
        <v>90.24011146805168</v>
      </c>
      <c r="AZ245" s="1">
        <f t="shared" si="1202"/>
        <v>90.01786581883907</v>
      </c>
      <c r="BA245" s="1">
        <f t="shared" si="1202"/>
        <v>89.790130155619266</v>
      </c>
      <c r="BB245" s="1">
        <f t="shared" si="1202"/>
        <v>89.556768715425022</v>
      </c>
      <c r="BC245" s="1">
        <f t="shared" si="1202"/>
        <v>89.317642377950733</v>
      </c>
      <c r="BD245" s="1">
        <f t="shared" si="1202"/>
        <v>89.072608582527252</v>
      </c>
      <c r="BE245" s="1">
        <f t="shared" si="1202"/>
        <v>88.821521243043875</v>
      </c>
      <c r="BF245" s="1">
        <f t="shared" si="1202"/>
        <v>88.564230660766086</v>
      </c>
      <c r="BG245" s="1">
        <f t="shared" si="1202"/>
        <v>88.300583434997534</v>
      </c>
      <c r="BH245" s="1">
        <f t="shared" si="1202"/>
        <v>88.030422371532723</v>
      </c>
      <c r="BI245" s="1">
        <f t="shared" si="1202"/>
        <v>87.753586388845648</v>
      </c>
      <c r="BJ245" s="1">
        <f t="shared" si="1202"/>
        <v>87.469910421958687</v>
      </c>
      <c r="BK245" s="1">
        <f t="shared" si="1202"/>
        <v>87.179225323934148</v>
      </c>
      <c r="BL245" s="1">
        <f t="shared" si="1202"/>
        <v>86.881357764929788</v>
      </c>
      <c r="BM245" s="1">
        <f t="shared" si="1202"/>
        <v>86.57613012875801</v>
      </c>
      <c r="BN245" s="1">
        <f t="shared" si="1202"/>
        <v>86.263360406887045</v>
      </c>
      <c r="BO245" s="1">
        <f t="shared" si="1202"/>
        <v>85.942862089820821</v>
      </c>
      <c r="BP245" s="1">
        <f t="shared" si="1202"/>
        <v>85.614444055792802</v>
      </c>
      <c r="BQ245" s="1">
        <f t="shared" si="1202"/>
        <v>85.277910456707161</v>
      </c>
      <c r="BR245" s="1">
        <f t="shared" si="1202"/>
        <v>84.933060601259427</v>
      </c>
      <c r="BS245" s="1">
        <f t="shared" si="1202"/>
        <v>84.57968883516682</v>
      </c>
      <c r="BT245" s="1">
        <f t="shared" si="1202"/>
        <v>84.217584418436573</v>
      </c>
      <c r="BU245" s="1">
        <f t="shared" si="1202"/>
        <v>83.846531399599428</v>
      </c>
      <c r="BV245" s="1">
        <f t="shared" si="1202"/>
        <v>83.466308486832745</v>
      </c>
      <c r="BW245" s="1">
        <f t="shared" si="1202"/>
        <v>83.076688915896739</v>
      </c>
      <c r="BX245" s="1">
        <f t="shared" si="1202"/>
        <v>82.677440314804784</v>
      </c>
      <c r="BY245" s="1">
        <f t="shared" si="1202"/>
        <v>82.268324565147097</v>
      </c>
      <c r="BZ245" s="1">
        <f t="shared" si="1202"/>
        <v>81.849097659985034</v>
      </c>
      <c r="CA245" s="1">
        <f t="shared" ref="CA245:DF245" si="1203">IF(type=1,MAX(CA72-x,(CB245*p+CB246*(1-p))*EXP(-ir*t)),MAX(x-CA72,(CB245*p+CB246*(1-p))*EXP(-ir*t)))</f>
        <v>81.41950955823124</v>
      </c>
      <c r="CB245" s="1">
        <f t="shared" si="1203"/>
        <v>80.979304035428612</v>
      </c>
      <c r="CC245" s="1">
        <f t="shared" si="1203"/>
        <v>80.52821853083924</v>
      </c>
      <c r="CD245" s="1">
        <f t="shared" si="1203"/>
        <v>80.065983990751832</v>
      </c>
      <c r="CE245" s="1">
        <f t="shared" si="1203"/>
        <v>79.592324707914258</v>
      </c>
      <c r="CF245" s="1">
        <f t="shared" si="1203"/>
        <v>79.10695815699539</v>
      </c>
      <c r="CG245" s="1">
        <f t="shared" si="1203"/>
        <v>78.609594825977993</v>
      </c>
      <c r="CH245" s="1">
        <f t="shared" si="1203"/>
        <v>78.099938043382039</v>
      </c>
      <c r="CI245" s="1">
        <f t="shared" si="1203"/>
        <v>77.577683801215343</v>
      </c>
      <c r="CJ245" s="1">
        <f t="shared" si="1203"/>
        <v>77.042520573545914</v>
      </c>
      <c r="CK245" s="1">
        <f t="shared" si="1203"/>
        <v>76.494129130587737</v>
      </c>
      <c r="CL245" s="1">
        <f t="shared" si="1203"/>
        <v>75.932182348188832</v>
      </c>
      <c r="CM245" s="1">
        <f t="shared" si="1203"/>
        <v>75.356345012608315</v>
      </c>
      <c r="CN245" s="1">
        <f t="shared" si="1203"/>
        <v>74.766273620465512</v>
      </c>
      <c r="CO245" s="1">
        <f t="shared" si="1203"/>
        <v>74.162824452044049</v>
      </c>
      <c r="CP245" s="1">
        <f t="shared" si="1203"/>
        <v>73.593037303553274</v>
      </c>
      <c r="CQ245" s="1">
        <f t="shared" si="1203"/>
        <v>73.008797195616268</v>
      </c>
      <c r="CR245" s="1">
        <f t="shared" si="1203"/>
        <v>72.409756016198955</v>
      </c>
      <c r="CS245" s="1">
        <f t="shared" si="1203"/>
        <v>71.795557274189832</v>
      </c>
      <c r="CT245" s="1">
        <f t="shared" si="1203"/>
        <v>71.165835897716804</v>
      </c>
      <c r="CU245" s="1">
        <f t="shared" si="1203"/>
        <v>70.520218027609559</v>
      </c>
      <c r="CV245" s="1">
        <f t="shared" si="1203"/>
        <v>69.858320805890614</v>
      </c>
      <c r="CW245" s="1">
        <f t="shared" si="1203"/>
        <v>69.179752159175237</v>
      </c>
      <c r="CX245" s="1">
        <f t="shared" si="1203"/>
        <v>68.484110576858029</v>
      </c>
      <c r="CY245" s="1">
        <f t="shared" si="1203"/>
        <v>67.770984883960367</v>
      </c>
      <c r="CZ245" s="1">
        <f t="shared" si="1203"/>
        <v>67.039954008510392</v>
      </c>
      <c r="DA245" s="1">
        <f t="shared" si="1203"/>
        <v>66.2905867433238</v>
      </c>
      <c r="DB245" s="1">
        <f t="shared" si="1203"/>
        <v>65.522441502050768</v>
      </c>
      <c r="DC245" s="1">
        <f t="shared" si="1203"/>
        <v>64.735066069350964</v>
      </c>
      <c r="DD245" s="1">
        <f t="shared" si="1203"/>
        <v>63.927997345055303</v>
      </c>
      <c r="DE245" s="1">
        <f t="shared" si="1203"/>
        <v>63.100761082169761</v>
      </c>
      <c r="DF245" s="1">
        <f t="shared" si="1203"/>
        <v>62.252871618572847</v>
      </c>
      <c r="DG245" s="1">
        <f t="shared" ref="DG245:EL245" si="1204">IF(type=1,MAX(DG72-x,(DH245*p+DH246*(1-p))*EXP(-ir*t)),MAX(x-DG72,(DH245*p+DH246*(1-p))*EXP(-ir*t)))</f>
        <v>61.383831602255242</v>
      </c>
      <c r="DH245" s="1">
        <f t="shared" si="1204"/>
        <v>60.493131709945864</v>
      </c>
      <c r="DI245" s="1">
        <f t="shared" si="1204"/>
        <v>59.58025035896538</v>
      </c>
      <c r="DJ245" s="1">
        <f t="shared" si="1204"/>
        <v>58.644653412144052</v>
      </c>
      <c r="DK245" s="1">
        <f t="shared" si="1204"/>
        <v>57.685793875636989</v>
      </c>
      <c r="DL245" s="1">
        <f t="shared" si="1204"/>
        <v>56.70311158946587</v>
      </c>
      <c r="DM245" s="1">
        <f t="shared" si="1204"/>
        <v>55.696032910612047</v>
      </c>
      <c r="DN245" s="1">
        <f t="shared" si="1204"/>
        <v>54.663970388481765</v>
      </c>
      <c r="DO245" s="1">
        <f t="shared" si="1204"/>
        <v>53.606322432559836</v>
      </c>
      <c r="DP245" s="1">
        <f t="shared" si="1204"/>
        <v>52.522472972063824</v>
      </c>
      <c r="DQ245" s="1">
        <f t="shared" si="1204"/>
        <v>51.411791107406138</v>
      </c>
      <c r="DR245" s="1">
        <f t="shared" si="1204"/>
        <v>50.246959001065143</v>
      </c>
      <c r="DS245" s="1">
        <f t="shared" si="1204"/>
        <v>49.05420172796277</v>
      </c>
      <c r="DT245" s="1">
        <f t="shared" si="1204"/>
        <v>47.83284982257311</v>
      </c>
      <c r="DU245" s="1">
        <f t="shared" si="1204"/>
        <v>46.582217769901554</v>
      </c>
      <c r="DV245" s="1">
        <f t="shared" si="1204"/>
        <v>45.301603620721956</v>
      </c>
      <c r="DW245" s="1">
        <f t="shared" si="1204"/>
        <v>43.990288597589647</v>
      </c>
      <c r="DX245" s="1">
        <f t="shared" si="1204"/>
        <v>42.647536691409272</v>
      </c>
      <c r="DY245" s="1">
        <f t="shared" si="1204"/>
        <v>41.272594248330797</v>
      </c>
      <c r="DZ245" s="1">
        <f t="shared" si="1204"/>
        <v>39.864689546742063</v>
      </c>
      <c r="EA245" s="1">
        <f t="shared" si="1204"/>
        <v>38.423032364120246</v>
      </c>
      <c r="EB245" s="1">
        <f t="shared" si="1204"/>
        <v>36.94681353349926</v>
      </c>
      <c r="EC245" s="1">
        <f t="shared" si="1204"/>
        <v>35.435204489304155</v>
      </c>
      <c r="ED245" s="1">
        <f t="shared" si="1204"/>
        <v>33.887356802297489</v>
      </c>
      <c r="EE245" s="1">
        <f t="shared" si="1204"/>
        <v>32.302401703376589</v>
      </c>
      <c r="EF245" s="1">
        <f t="shared" si="1204"/>
        <v>30.679449595954878</v>
      </c>
      <c r="EG245" s="1">
        <f t="shared" si="1204"/>
        <v>29.017589556652837</v>
      </c>
      <c r="EH245" s="1">
        <f t="shared" si="1204"/>
        <v>27.315888824019183</v>
      </c>
      <c r="EI245" s="1">
        <f t="shared" si="1204"/>
        <v>25.573392274994376</v>
      </c>
      <c r="EJ245" s="1">
        <f t="shared" si="1204"/>
        <v>23.789121888823644</v>
      </c>
      <c r="EK245" s="1">
        <f t="shared" si="1204"/>
        <v>21.962076198117629</v>
      </c>
      <c r="EL245" s="1">
        <f t="shared" si="1204"/>
        <v>20.095974658371073</v>
      </c>
      <c r="EM245" s="1">
        <f t="shared" ref="EM245:FQ245" si="1205">IF(type=1,MAX(EM72-x,(EN245*p+EN246*(1-p))*EXP(-ir*t)),MAX(x-EM72,(EN245*p+EN246*(1-p))*EXP(-ir*t)))</f>
        <v>18.232693679604125</v>
      </c>
      <c r="EN245" s="1">
        <f t="shared" si="1205"/>
        <v>16.375575435872619</v>
      </c>
      <c r="EO245" s="1">
        <f t="shared" si="1205"/>
        <v>14.535713338143484</v>
      </c>
      <c r="EP245" s="1">
        <f t="shared" si="1205"/>
        <v>12.728959675650808</v>
      </c>
      <c r="EQ245" s="1">
        <f t="shared" si="1205"/>
        <v>10.972343140759454</v>
      </c>
      <c r="ER245" s="1">
        <f t="shared" si="1205"/>
        <v>9.2852334626799973</v>
      </c>
      <c r="ES245" s="1">
        <f t="shared" si="1205"/>
        <v>7.6896907950999314</v>
      </c>
      <c r="ET245" s="1">
        <f t="shared" si="1205"/>
        <v>6.2091803842626705</v>
      </c>
      <c r="EU245" s="1">
        <f t="shared" si="1205"/>
        <v>4.8665094212801563</v>
      </c>
      <c r="EV245" s="1">
        <f t="shared" si="1205"/>
        <v>3.6821193261109562</v>
      </c>
      <c r="EW245" s="1">
        <f t="shared" si="1205"/>
        <v>2.6717080645696458</v>
      </c>
      <c r="EX245" s="1">
        <f t="shared" si="1205"/>
        <v>1.8437425354721841</v>
      </c>
      <c r="EY245" s="1">
        <f t="shared" si="1205"/>
        <v>1.1975204794437075</v>
      </c>
      <c r="EZ245" s="1">
        <f t="shared" si="1205"/>
        <v>0.72216079018592361</v>
      </c>
      <c r="FA245" s="1">
        <f t="shared" si="1205"/>
        <v>0.39704512371501777</v>
      </c>
      <c r="FB245" s="1">
        <f t="shared" si="1205"/>
        <v>0.19401643609532518</v>
      </c>
      <c r="FC245" s="1">
        <f t="shared" si="1205"/>
        <v>8.113916859060602E-2</v>
      </c>
      <c r="FD245" s="1">
        <f t="shared" si="1205"/>
        <v>2.7321524719582643E-2</v>
      </c>
      <c r="FE245" s="1">
        <f t="shared" si="1205"/>
        <v>6.6109406676200912E-3</v>
      </c>
      <c r="FF245" s="1">
        <f t="shared" si="1205"/>
        <v>8.6620091084467434E-4</v>
      </c>
      <c r="FG245" s="1">
        <f t="shared" si="1205"/>
        <v>0</v>
      </c>
      <c r="FH245" s="1">
        <f t="shared" si="1205"/>
        <v>0</v>
      </c>
      <c r="FI245" s="1">
        <f t="shared" si="1205"/>
        <v>0</v>
      </c>
      <c r="FJ245" s="1">
        <f t="shared" si="1205"/>
        <v>0</v>
      </c>
      <c r="FK245" s="1">
        <f t="shared" si="1205"/>
        <v>0</v>
      </c>
      <c r="FL245" s="1">
        <f t="shared" si="1205"/>
        <v>0</v>
      </c>
      <c r="FM245" s="1">
        <f t="shared" si="1205"/>
        <v>0</v>
      </c>
      <c r="FN245" s="1">
        <f t="shared" si="1205"/>
        <v>0</v>
      </c>
      <c r="FO245" s="1">
        <f t="shared" si="1205"/>
        <v>0</v>
      </c>
      <c r="FP245" s="1">
        <f t="shared" si="1205"/>
        <v>0</v>
      </c>
      <c r="FQ245" s="1">
        <f t="shared" si="1205"/>
        <v>0</v>
      </c>
      <c r="FR245" s="1">
        <f t="shared" si="992"/>
        <v>0</v>
      </c>
      <c r="FS245" s="1">
        <f t="shared" si="999"/>
        <v>0</v>
      </c>
    </row>
    <row r="246" spans="3:175" x14ac:dyDescent="0.15">
      <c r="C246" s="6">
        <v>44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>
        <f t="shared" ref="AV246:CA246" si="1206">IF(type=1,MAX(AV73-x,(AW246*p+AW247*(1-p))*EXP(-ir*t)),MAX(x-AV73,(AW246*p+AW247*(1-p))*EXP(-ir*t)))</f>
        <v>91.27431168281646</v>
      </c>
      <c r="AW246" s="1">
        <f t="shared" si="1206"/>
        <v>91.077623239241433</v>
      </c>
      <c r="AX246" s="1">
        <f t="shared" si="1206"/>
        <v>90.876076790822452</v>
      </c>
      <c r="AY246" s="1">
        <f t="shared" si="1206"/>
        <v>90.669552203808664</v>
      </c>
      <c r="AZ246" s="1">
        <f t="shared" si="1206"/>
        <v>90.457926373612182</v>
      </c>
      <c r="BA246" s="1">
        <f t="shared" si="1206"/>
        <v>90.241073151341027</v>
      </c>
      <c r="BB246" s="1">
        <f t="shared" si="1206"/>
        <v>90.018863268515261</v>
      </c>
      <c r="BC246" s="1">
        <f t="shared" si="1206"/>
        <v>89.791164259921402</v>
      </c>
      <c r="BD246" s="1">
        <f t="shared" si="1206"/>
        <v>89.557840384559057</v>
      </c>
      <c r="BE246" s="1">
        <f t="shared" si="1206"/>
        <v>89.318752544632602</v>
      </c>
      <c r="BF246" s="1">
        <f t="shared" si="1206"/>
        <v>89.073758202539651</v>
      </c>
      <c r="BG246" s="1">
        <f t="shared" si="1206"/>
        <v>88.82271129580657</v>
      </c>
      <c r="BH246" s="1">
        <f t="shared" si="1206"/>
        <v>88.565462149920549</v>
      </c>
      <c r="BI246" s="1">
        <f t="shared" si="1206"/>
        <v>88.301857389005875</v>
      </c>
      <c r="BJ246" s="1">
        <f t="shared" si="1206"/>
        <v>88.031739844291465</v>
      </c>
      <c r="BK246" s="1">
        <f t="shared" si="1206"/>
        <v>87.754948460314779</v>
      </c>
      <c r="BL246" s="1">
        <f t="shared" si="1206"/>
        <v>87.471318198806145</v>
      </c>
      <c r="BM246" s="1">
        <f t="shared" si="1206"/>
        <v>87.180679940196327</v>
      </c>
      <c r="BN246" s="1">
        <f t="shared" si="1206"/>
        <v>86.882860382688278</v>
      </c>
      <c r="BO246" s="1">
        <f t="shared" si="1206"/>
        <v>86.577681938833223</v>
      </c>
      <c r="BP246" s="1">
        <f t="shared" si="1206"/>
        <v>86.264962629548833</v>
      </c>
      <c r="BQ246" s="1">
        <f t="shared" si="1206"/>
        <v>85.944515975516822</v>
      </c>
      <c r="BR246" s="1">
        <f t="shared" si="1206"/>
        <v>85.616150885894641</v>
      </c>
      <c r="BS246" s="1">
        <f t="shared" si="1206"/>
        <v>85.279671544275246</v>
      </c>
      <c r="BT246" s="1">
        <f t="shared" si="1206"/>
        <v>84.934877291826552</v>
      </c>
      <c r="BU246" s="1">
        <f t="shared" si="1206"/>
        <v>84.581562507541207</v>
      </c>
      <c r="BV246" s="1">
        <f t="shared" si="1206"/>
        <v>84.219516485524778</v>
      </c>
      <c r="BW246" s="1">
        <f t="shared" si="1206"/>
        <v>83.848523309249501</v>
      </c>
      <c r="BX246" s="1">
        <f t="shared" si="1206"/>
        <v>83.46836172269839</v>
      </c>
      <c r="BY246" s="1">
        <f t="shared" si="1206"/>
        <v>83.078804998322738</v>
      </c>
      <c r="BZ246" s="1">
        <f t="shared" si="1206"/>
        <v>82.67962080173433</v>
      </c>
      <c r="CA246" s="1">
        <f t="shared" si="1206"/>
        <v>82.270571053051597</v>
      </c>
      <c r="CB246" s="1">
        <f t="shared" ref="CB246:DG246" si="1207">IF(type=1,MAX(CB73-x,(CC246*p+CC247*(1-p))*EXP(-ir*t)),MAX(x-CB73,(CC246*p+CC247*(1-p))*EXP(-ir*t)))</f>
        <v>81.851411784816918</v>
      </c>
      <c r="CC246" s="1">
        <f t="shared" si="1207"/>
        <v>81.421892996400231</v>
      </c>
      <c r="CD246" s="1">
        <f t="shared" si="1207"/>
        <v>80.981758504802301</v>
      </c>
      <c r="CE246" s="1">
        <f t="shared" si="1207"/>
        <v>80.530745791768226</v>
      </c>
      <c r="CF246" s="1">
        <f t="shared" si="1207"/>
        <v>80.068585847120374</v>
      </c>
      <c r="CG246" s="1">
        <f t="shared" si="1207"/>
        <v>79.595003008216779</v>
      </c>
      <c r="CH246" s="1">
        <f t="shared" si="1207"/>
        <v>79.109714795439743</v>
      </c>
      <c r="CI246" s="1">
        <f t="shared" si="1207"/>
        <v>78.612431743615844</v>
      </c>
      <c r="CJ246" s="1">
        <f t="shared" si="1207"/>
        <v>78.102857229267315</v>
      </c>
      <c r="CK246" s="1">
        <f t="shared" si="1207"/>
        <v>77.580687293591311</v>
      </c>
      <c r="CL246" s="1">
        <f t="shared" si="1207"/>
        <v>77.045610461061614</v>
      </c>
      <c r="CM246" s="1">
        <f t="shared" si="1207"/>
        <v>76.497307553544459</v>
      </c>
      <c r="CN246" s="1">
        <f t="shared" si="1207"/>
        <v>75.935451499817447</v>
      </c>
      <c r="CO246" s="1">
        <f t="shared" si="1207"/>
        <v>75.359707140378234</v>
      </c>
      <c r="CP246" s="1">
        <f t="shared" si="1207"/>
        <v>74.779112584735145</v>
      </c>
      <c r="CQ246" s="1">
        <f t="shared" si="1207"/>
        <v>74.22342113228558</v>
      </c>
      <c r="CR246" s="1">
        <f t="shared" si="1207"/>
        <v>73.65361577024423</v>
      </c>
      <c r="CS246" s="1">
        <f t="shared" si="1207"/>
        <v>73.069356547383975</v>
      </c>
      <c r="CT246" s="1">
        <f t="shared" si="1207"/>
        <v>72.470295329829653</v>
      </c>
      <c r="CU246" s="1">
        <f t="shared" si="1207"/>
        <v>71.856075604102969</v>
      </c>
      <c r="CV246" s="1">
        <f t="shared" si="1207"/>
        <v>71.226332275426628</v>
      </c>
      <c r="CW246" s="1">
        <f t="shared" si="1207"/>
        <v>70.580691461173743</v>
      </c>
      <c r="CX246" s="1">
        <f t="shared" si="1207"/>
        <v>69.918770279345551</v>
      </c>
      <c r="CY246" s="1">
        <f t="shared" si="1207"/>
        <v>69.24017663195788</v>
      </c>
      <c r="CZ246" s="1">
        <f t="shared" si="1207"/>
        <v>68.544508983213703</v>
      </c>
      <c r="DA246" s="1">
        <f t="shared" si="1207"/>
        <v>67.831356132336396</v>
      </c>
      <c r="DB246" s="1">
        <f t="shared" si="1207"/>
        <v>67.10029698093507</v>
      </c>
      <c r="DC246" s="1">
        <f t="shared" si="1207"/>
        <v>66.350900294770454</v>
      </c>
      <c r="DD246" s="1">
        <f t="shared" si="1207"/>
        <v>65.58272445978649</v>
      </c>
      <c r="DE246" s="1">
        <f t="shared" si="1207"/>
        <v>64.795317232269696</v>
      </c>
      <c r="DF246" s="1">
        <f t="shared" si="1207"/>
        <v>63.988215482994868</v>
      </c>
      <c r="DG246" s="1">
        <f t="shared" si="1207"/>
        <v>63.160944935212406</v>
      </c>
      <c r="DH246" s="1">
        <f t="shared" ref="DH246:EM246" si="1208">IF(type=1,MAX(DH73-x,(DI246*p+DI247*(1-p))*EXP(-ir*t)),MAX(x-DH73,(DI246*p+DI247*(1-p))*EXP(-ir*t)))</f>
        <v>62.31301989632901</v>
      </c>
      <c r="DI246" s="1">
        <f t="shared" si="1208"/>
        <v>61.443942983130043</v>
      </c>
      <c r="DJ246" s="1">
        <f t="shared" si="1208"/>
        <v>60.553204840387963</v>
      </c>
      <c r="DK246" s="1">
        <f t="shared" si="1208"/>
        <v>59.640283852697735</v>
      </c>
      <c r="DL246" s="1">
        <f t="shared" si="1208"/>
        <v>58.704645849376156</v>
      </c>
      <c r="DM246" s="1">
        <f t="shared" si="1208"/>
        <v>57.745743802258197</v>
      </c>
      <c r="DN246" s="1">
        <f t="shared" si="1208"/>
        <v>56.763017516219243</v>
      </c>
      <c r="DO246" s="1">
        <f t="shared" si="1208"/>
        <v>55.755893312248347</v>
      </c>
      <c r="DP246" s="1">
        <f t="shared" si="1208"/>
        <v>54.723783702893087</v>
      </c>
      <c r="DQ246" s="1">
        <f t="shared" si="1208"/>
        <v>53.666087059892369</v>
      </c>
      <c r="DR246" s="1">
        <f t="shared" si="1208"/>
        <v>52.555298441930532</v>
      </c>
      <c r="DS246" s="1">
        <f t="shared" si="1208"/>
        <v>51.417880271757355</v>
      </c>
      <c r="DT246" s="1">
        <f t="shared" si="1208"/>
        <v>50.253194144333861</v>
      </c>
      <c r="DU246" s="1">
        <f t="shared" si="1208"/>
        <v>49.060586349782611</v>
      </c>
      <c r="DV246" s="1">
        <f t="shared" si="1208"/>
        <v>47.839387506476363</v>
      </c>
      <c r="DW246" s="1">
        <f t="shared" si="1208"/>
        <v>46.588912185330535</v>
      </c>
      <c r="DX246" s="1">
        <f t="shared" si="1208"/>
        <v>45.308458525088525</v>
      </c>
      <c r="DY246" s="1">
        <f t="shared" si="1208"/>
        <v>43.997307838384216</v>
      </c>
      <c r="DZ246" s="1">
        <f t="shared" si="1208"/>
        <v>42.654724208360257</v>
      </c>
      <c r="EA246" s="1">
        <f t="shared" si="1208"/>
        <v>41.279954075615926</v>
      </c>
      <c r="EB246" s="1">
        <f t="shared" si="1208"/>
        <v>39.872225815252627</v>
      </c>
      <c r="EC246" s="1">
        <f t="shared" si="1208"/>
        <v>38.430749303779685</v>
      </c>
      <c r="ED246" s="1">
        <f t="shared" si="1208"/>
        <v>36.954715475637343</v>
      </c>
      <c r="EE246" s="1">
        <f t="shared" si="1208"/>
        <v>35.443295869088033</v>
      </c>
      <c r="EF246" s="1">
        <f t="shared" si="1208"/>
        <v>33.895642161220977</v>
      </c>
      <c r="EG246" s="1">
        <f t="shared" si="1208"/>
        <v>32.310885691809304</v>
      </c>
      <c r="EH246" s="1">
        <f t="shared" si="1208"/>
        <v>30.6881369757523</v>
      </c>
      <c r="EI246" s="1">
        <f t="shared" si="1208"/>
        <v>29.026485203829125</v>
      </c>
      <c r="EJ246" s="1">
        <f t="shared" si="1208"/>
        <v>27.324997731483762</v>
      </c>
      <c r="EK246" s="1">
        <f t="shared" si="1208"/>
        <v>25.582719555354601</v>
      </c>
      <c r="EL246" s="1">
        <f t="shared" si="1208"/>
        <v>23.79867277725414</v>
      </c>
      <c r="EM246" s="1">
        <f t="shared" si="1208"/>
        <v>21.971856055298787</v>
      </c>
      <c r="EN246" s="1">
        <f t="shared" ref="EN246:FQ246" si="1209">IF(type=1,MAX(EN73-x,(EO246*p+EO247*(1-p))*EXP(-ir*t)),MAX(x-EN73,(EO246*p+EO247*(1-p))*EXP(-ir*t)))</f>
        <v>20.101244041880051</v>
      </c>
      <c r="EO246" s="1">
        <f t="shared" si="1209"/>
        <v>18.225705216638925</v>
      </c>
      <c r="EP246" s="1">
        <f t="shared" si="1209"/>
        <v>16.351581067977467</v>
      </c>
      <c r="EQ246" s="1">
        <f t="shared" si="1209"/>
        <v>14.493557421575286</v>
      </c>
      <c r="ER246" s="1">
        <f t="shared" si="1209"/>
        <v>12.666332610146739</v>
      </c>
      <c r="ES246" s="1">
        <f t="shared" si="1209"/>
        <v>10.886598083479004</v>
      </c>
      <c r="ET246" s="1">
        <f t="shared" si="1209"/>
        <v>9.1750227346857329</v>
      </c>
      <c r="EU246" s="1">
        <f t="shared" si="1209"/>
        <v>7.5557445781338251</v>
      </c>
      <c r="EV246" s="1">
        <f t="shared" si="1209"/>
        <v>6.0539508764721406</v>
      </c>
      <c r="EW246" s="1">
        <f t="shared" si="1209"/>
        <v>4.6948393208197574</v>
      </c>
      <c r="EX246" s="1">
        <f t="shared" si="1209"/>
        <v>3.5013487868035122</v>
      </c>
      <c r="EY246" s="1">
        <f t="shared" si="1209"/>
        <v>2.491120640277726</v>
      </c>
      <c r="EZ246" s="1">
        <f t="shared" si="1209"/>
        <v>1.6736310284658766</v>
      </c>
      <c r="FA246" s="1">
        <f t="shared" si="1209"/>
        <v>1.0477292601704855</v>
      </c>
      <c r="FB246" s="1">
        <f t="shared" si="1209"/>
        <v>0.60032276340956869</v>
      </c>
      <c r="FC246" s="1">
        <f t="shared" si="1209"/>
        <v>0.30701535424234572</v>
      </c>
      <c r="FD246" s="1">
        <f t="shared" si="1209"/>
        <v>0.13500768769763258</v>
      </c>
      <c r="FE246" s="1">
        <f t="shared" si="1209"/>
        <v>4.8049239696623912E-2</v>
      </c>
      <c r="FF246" s="1">
        <f t="shared" si="1209"/>
        <v>1.2359825563820896E-2</v>
      </c>
      <c r="FG246" s="1">
        <f t="shared" si="1209"/>
        <v>1.7329449400935776E-3</v>
      </c>
      <c r="FH246" s="1">
        <f t="shared" si="1209"/>
        <v>0</v>
      </c>
      <c r="FI246" s="1">
        <f t="shared" si="1209"/>
        <v>0</v>
      </c>
      <c r="FJ246" s="1">
        <f t="shared" si="1209"/>
        <v>0</v>
      </c>
      <c r="FK246" s="1">
        <f t="shared" si="1209"/>
        <v>0</v>
      </c>
      <c r="FL246" s="1">
        <f t="shared" si="1209"/>
        <v>0</v>
      </c>
      <c r="FM246" s="1">
        <f t="shared" si="1209"/>
        <v>0</v>
      </c>
      <c r="FN246" s="1">
        <f t="shared" si="1209"/>
        <v>0</v>
      </c>
      <c r="FO246" s="1">
        <f t="shared" si="1209"/>
        <v>0</v>
      </c>
      <c r="FP246" s="1">
        <f t="shared" si="1209"/>
        <v>0</v>
      </c>
      <c r="FQ246" s="1">
        <f t="shared" si="1209"/>
        <v>0</v>
      </c>
      <c r="FR246" s="1">
        <f t="shared" si="992"/>
        <v>0</v>
      </c>
      <c r="FS246" s="1">
        <f t="shared" si="999"/>
        <v>0</v>
      </c>
    </row>
    <row r="247" spans="3:175" x14ac:dyDescent="0.15">
      <c r="C247" s="6">
        <v>45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>
        <f t="shared" ref="AW247:CB247" si="1210">IF(type=1,MAX(AW74-x,(AX247*p+AX248*(1-p))*EXP(-ir*t)),MAX(x-AW74,(AX247*p+AX248*(1-p))*EXP(-ir*t)))</f>
        <v>91.46702341899254</v>
      </c>
      <c r="AX247" s="1">
        <f t="shared" si="1210"/>
        <v>91.275106609984718</v>
      </c>
      <c r="AY247" s="1">
        <f t="shared" si="1210"/>
        <v>91.078449797750295</v>
      </c>
      <c r="AZ247" s="1">
        <f t="shared" si="1210"/>
        <v>90.87693576665022</v>
      </c>
      <c r="BA247" s="1">
        <f t="shared" si="1210"/>
        <v>90.670444402371587</v>
      </c>
      <c r="BB247" s="1">
        <f t="shared" si="1210"/>
        <v>90.458852620245182</v>
      </c>
      <c r="BC247" s="1">
        <f t="shared" si="1210"/>
        <v>90.242034291790233</v>
      </c>
      <c r="BD247" s="1">
        <f t="shared" si="1210"/>
        <v>90.019860169442808</v>
      </c>
      <c r="BE247" s="1">
        <f t="shared" si="1210"/>
        <v>89.792197809422646</v>
      </c>
      <c r="BF247" s="1">
        <f t="shared" si="1210"/>
        <v>89.558911492692602</v>
      </c>
      <c r="BG247" s="1">
        <f t="shared" si="1210"/>
        <v>89.319862143963476</v>
      </c>
      <c r="BH247" s="1">
        <f t="shared" si="1210"/>
        <v>89.074907248695823</v>
      </c>
      <c r="BI247" s="1">
        <f t="shared" si="1210"/>
        <v>88.823900768049342</v>
      </c>
      <c r="BJ247" s="1">
        <f t="shared" si="1210"/>
        <v>88.566693051728919</v>
      </c>
      <c r="BK247" s="1">
        <f t="shared" si="1210"/>
        <v>88.3031307486755</v>
      </c>
      <c r="BL247" s="1">
        <f t="shared" si="1210"/>
        <v>88.033056715548355</v>
      </c>
      <c r="BM247" s="1">
        <f t="shared" si="1210"/>
        <v>87.756309922944126</v>
      </c>
      <c r="BN247" s="1">
        <f t="shared" si="1210"/>
        <v>87.472725359296788</v>
      </c>
      <c r="BO247" s="1">
        <f t="shared" si="1210"/>
        <v>87.182133932401086</v>
      </c>
      <c r="BP247" s="1">
        <f t="shared" si="1210"/>
        <v>86.884362368500732</v>
      </c>
      <c r="BQ247" s="1">
        <f t="shared" si="1210"/>
        <v>86.579233108881027</v>
      </c>
      <c r="BR247" s="1">
        <f t="shared" si="1210"/>
        <v>86.26656420390438</v>
      </c>
      <c r="BS247" s="1">
        <f t="shared" si="1210"/>
        <v>85.946169204425388</v>
      </c>
      <c r="BT247" s="1">
        <f t="shared" si="1210"/>
        <v>85.617857050520485</v>
      </c>
      <c r="BU247" s="1">
        <f t="shared" si="1210"/>
        <v>85.281431957466268</v>
      </c>
      <c r="BV247" s="1">
        <f t="shared" si="1210"/>
        <v>84.936693298897808</v>
      </c>
      <c r="BW247" s="1">
        <f t="shared" si="1210"/>
        <v>84.583435487077793</v>
      </c>
      <c r="BX247" s="1">
        <f t="shared" si="1210"/>
        <v>84.221447850204555</v>
      </c>
      <c r="BY247" s="1">
        <f t="shared" si="1210"/>
        <v>83.850514506686267</v>
      </c>
      <c r="BZ247" s="1">
        <f t="shared" si="1210"/>
        <v>83.470414236305743</v>
      </c>
      <c r="CA247" s="1">
        <f t="shared" si="1210"/>
        <v>83.080920348199399</v>
      </c>
      <c r="CB247" s="1">
        <f t="shared" si="1210"/>
        <v>82.681800545571392</v>
      </c>
      <c r="CC247" s="1">
        <f t="shared" ref="CC247:DH247" si="1211">IF(type=1,MAX(CC74-x,(CD247*p+CD248*(1-p))*EXP(-ir*t)),MAX(x-CC74,(CD247*p+CD248*(1-p))*EXP(-ir*t)))</f>
        <v>82.272816787062126</v>
      </c>
      <c r="CD247" s="1">
        <f t="shared" si="1211"/>
        <v>81.853725144688568</v>
      </c>
      <c r="CE247" s="1">
        <f t="shared" si="1211"/>
        <v>81.424275658271483</v>
      </c>
      <c r="CF247" s="1">
        <f t="shared" si="1211"/>
        <v>80.984212186262695</v>
      </c>
      <c r="CG247" s="1">
        <f t="shared" si="1211"/>
        <v>80.533272252883535</v>
      </c>
      <c r="CH247" s="1">
        <f t="shared" si="1211"/>
        <v>80.071186891482938</v>
      </c>
      <c r="CI247" s="1">
        <f t="shared" si="1211"/>
        <v>79.597680484021922</v>
      </c>
      <c r="CJ247" s="1">
        <f t="shared" si="1211"/>
        <v>79.112470596588736</v>
      </c>
      <c r="CK247" s="1">
        <f t="shared" si="1211"/>
        <v>78.615267810846277</v>
      </c>
      <c r="CL247" s="1">
        <f t="shared" si="1211"/>
        <v>78.10577555131124</v>
      </c>
      <c r="CM247" s="1">
        <f t="shared" si="1211"/>
        <v>77.58368990836216</v>
      </c>
      <c r="CN247" s="1">
        <f t="shared" si="1211"/>
        <v>77.048699456870452</v>
      </c>
      <c r="CO247" s="1">
        <f t="shared" si="1211"/>
        <v>76.500485070346187</v>
      </c>
      <c r="CP247" s="1">
        <f t="shared" si="1211"/>
        <v>75.938719730488074</v>
      </c>
      <c r="CQ247" s="1">
        <f t="shared" si="1211"/>
        <v>75.381691441467225</v>
      </c>
      <c r="CR247" s="1">
        <f t="shared" si="1211"/>
        <v>74.83976547337565</v>
      </c>
      <c r="CS247" s="1">
        <f t="shared" si="1211"/>
        <v>74.284056697328069</v>
      </c>
      <c r="CT247" s="1">
        <f t="shared" si="1211"/>
        <v>73.714233131591897</v>
      </c>
      <c r="CU247" s="1">
        <f t="shared" si="1211"/>
        <v>73.129954803611014</v>
      </c>
      <c r="CV247" s="1">
        <f t="shared" si="1211"/>
        <v>72.530873557667874</v>
      </c>
      <c r="CW247" s="1">
        <f t="shared" si="1211"/>
        <v>71.916632857915928</v>
      </c>
      <c r="CX247" s="1">
        <f t="shared" si="1211"/>
        <v>71.286867586671264</v>
      </c>
      <c r="CY247" s="1">
        <f t="shared" si="1211"/>
        <v>70.641203837848906</v>
      </c>
      <c r="CZ247" s="1">
        <f t="shared" si="1211"/>
        <v>69.97925870542737</v>
      </c>
      <c r="DA247" s="1">
        <f t="shared" si="1211"/>
        <v>69.300640066821458</v>
      </c>
      <c r="DB247" s="1">
        <f t="shared" si="1211"/>
        <v>68.604946361040973</v>
      </c>
      <c r="DC247" s="1">
        <f t="shared" si="1211"/>
        <v>67.891766361509625</v>
      </c>
      <c r="DD247" s="1">
        <f t="shared" si="1211"/>
        <v>67.16067894341586</v>
      </c>
      <c r="DE247" s="1">
        <f t="shared" si="1211"/>
        <v>66.411252845463736</v>
      </c>
      <c r="DF247" s="1">
        <f t="shared" si="1211"/>
        <v>65.643046425889239</v>
      </c>
      <c r="DG247" s="1">
        <f t="shared" si="1211"/>
        <v>64.855607412603973</v>
      </c>
      <c r="DH247" s="1">
        <f t="shared" si="1211"/>
        <v>64.048472647324758</v>
      </c>
      <c r="DI247" s="1">
        <f t="shared" ref="DI247:EN247" si="1212">IF(type=1,MAX(DI74-x,(DJ247*p+DJ248*(1-p))*EXP(-ir*t)),MAX(x-DI74,(DJ247*p+DJ248*(1-p))*EXP(-ir*t)))</f>
        <v>63.221167823544548</v>
      </c>
      <c r="DJ247" s="1">
        <f t="shared" si="1212"/>
        <v>62.373207218196349</v>
      </c>
      <c r="DK247" s="1">
        <f t="shared" si="1212"/>
        <v>61.504093416858247</v>
      </c>
      <c r="DL247" s="1">
        <f t="shared" si="1212"/>
        <v>60.61331703234422</v>
      </c>
      <c r="DM247" s="1">
        <f t="shared" si="1212"/>
        <v>59.700356416521466</v>
      </c>
      <c r="DN247" s="1">
        <f t="shared" si="1212"/>
        <v>58.764677365191268</v>
      </c>
      <c r="DO247" s="1">
        <f t="shared" si="1212"/>
        <v>57.805732815866264</v>
      </c>
      <c r="DP247" s="1">
        <f t="shared" si="1212"/>
        <v>56.822962538273345</v>
      </c>
      <c r="DQ247" s="1">
        <f t="shared" si="1212"/>
        <v>55.815792817407022</v>
      </c>
      <c r="DR247" s="1">
        <f t="shared" si="1212"/>
        <v>54.756540289015277</v>
      </c>
      <c r="DS247" s="1">
        <f t="shared" si="1212"/>
        <v>53.671893711698594</v>
      </c>
      <c r="DT247" s="1">
        <f t="shared" si="1212"/>
        <v>52.561244299824153</v>
      </c>
      <c r="DU247" s="1">
        <f t="shared" si="1212"/>
        <v>51.423968673003216</v>
      </c>
      <c r="DV247" s="1">
        <f t="shared" si="1212"/>
        <v>50.259428506202873</v>
      </c>
      <c r="DW247" s="1">
        <f t="shared" si="1212"/>
        <v>49.066970171469812</v>
      </c>
      <c r="DX247" s="1">
        <f t="shared" si="1212"/>
        <v>47.845924371064967</v>
      </c>
      <c r="DY247" s="1">
        <f t="shared" si="1212"/>
        <v>46.595605761802958</v>
      </c>
      <c r="DZ247" s="1">
        <f t="shared" si="1212"/>
        <v>45.315312570385771</v>
      </c>
      <c r="EA247" s="1">
        <f t="shared" si="1212"/>
        <v>44.004326199514516</v>
      </c>
      <c r="EB247" s="1">
        <f t="shared" si="1212"/>
        <v>42.661910824558298</v>
      </c>
      <c r="EC247" s="1">
        <f t="shared" si="1212"/>
        <v>41.287312980553857</v>
      </c>
      <c r="ED247" s="1">
        <f t="shared" si="1212"/>
        <v>39.879761139304044</v>
      </c>
      <c r="EE247" s="1">
        <f t="shared" si="1212"/>
        <v>38.438465276337951</v>
      </c>
      <c r="EF247" s="1">
        <f t="shared" si="1212"/>
        <v>36.962616427489415</v>
      </c>
      <c r="EG247" s="1">
        <f t="shared" si="1212"/>
        <v>35.451386234845188</v>
      </c>
      <c r="EH247" s="1">
        <f t="shared" si="1212"/>
        <v>33.903926481807929</v>
      </c>
      <c r="EI247" s="1">
        <f t="shared" si="1212"/>
        <v>32.319368617012856</v>
      </c>
      <c r="EJ247" s="1">
        <f t="shared" si="1212"/>
        <v>30.696823266831217</v>
      </c>
      <c r="EK247" s="1">
        <f t="shared" si="1212"/>
        <v>29.0353797361864</v>
      </c>
      <c r="EL247" s="1">
        <f t="shared" si="1212"/>
        <v>27.334105497403201</v>
      </c>
      <c r="EM247" s="1">
        <f t="shared" si="1212"/>
        <v>25.592045666802747</v>
      </c>
      <c r="EN247" s="1">
        <f t="shared" si="1212"/>
        <v>23.808222468749577</v>
      </c>
      <c r="EO247" s="1">
        <f t="shared" ref="EO247:FQ247" si="1213">IF(type=1,MAX(EO74-x,(EP247*p+EP248*(1-p))*EXP(-ir*t)),MAX(x-EO74,(EP247*p+EP248*(1-p))*EXP(-ir*t)))</f>
        <v>21.9816346868501</v>
      </c>
      <c r="EP247" s="1">
        <f t="shared" si="1213"/>
        <v>20.111257101994354</v>
      </c>
      <c r="EQ247" s="1">
        <f t="shared" si="1213"/>
        <v>18.219857352659144</v>
      </c>
      <c r="ER247" s="1">
        <f t="shared" si="1213"/>
        <v>16.329869868077697</v>
      </c>
      <c r="ES247" s="1">
        <f t="shared" si="1213"/>
        <v>14.454009079923201</v>
      </c>
      <c r="ET247" s="1">
        <f t="shared" si="1213"/>
        <v>12.604999460396416</v>
      </c>
      <c r="EU247" s="1">
        <f t="shared" si="1213"/>
        <v>10.800053741002674</v>
      </c>
      <c r="EV247" s="1">
        <f t="shared" si="1213"/>
        <v>9.0622758226526692</v>
      </c>
      <c r="EW247" s="1">
        <f t="shared" si="1213"/>
        <v>7.4168583322420885</v>
      </c>
      <c r="EX247" s="1">
        <f t="shared" si="1213"/>
        <v>5.8912735756380847</v>
      </c>
      <c r="EY247" s="1">
        <f t="shared" si="1213"/>
        <v>4.5137723211913174</v>
      </c>
      <c r="EZ247" s="1">
        <f t="shared" si="1213"/>
        <v>3.3101722147358275</v>
      </c>
      <c r="FA247" s="1">
        <f t="shared" si="1213"/>
        <v>2.3005821835744977</v>
      </c>
      <c r="FB247" s="1">
        <f t="shared" si="1213"/>
        <v>1.495792695797113</v>
      </c>
      <c r="FC247" s="1">
        <f t="shared" si="1213"/>
        <v>0.89400658218015649</v>
      </c>
      <c r="FD247" s="1">
        <f t="shared" si="1213"/>
        <v>0.47921552311207632</v>
      </c>
      <c r="FE247" s="1">
        <f t="shared" si="1213"/>
        <v>0.22205078714495463</v>
      </c>
      <c r="FF247" s="1">
        <f t="shared" si="1213"/>
        <v>8.3768781281455346E-2</v>
      </c>
      <c r="FG247" s="1">
        <f t="shared" si="1213"/>
        <v>2.2994455947047111E-2</v>
      </c>
      <c r="FH247" s="1">
        <f t="shared" si="1213"/>
        <v>3.4669764575373939E-3</v>
      </c>
      <c r="FI247" s="1">
        <f t="shared" si="1213"/>
        <v>0</v>
      </c>
      <c r="FJ247" s="1">
        <f t="shared" si="1213"/>
        <v>0</v>
      </c>
      <c r="FK247" s="1">
        <f t="shared" si="1213"/>
        <v>0</v>
      </c>
      <c r="FL247" s="1">
        <f t="shared" si="1213"/>
        <v>0</v>
      </c>
      <c r="FM247" s="1">
        <f t="shared" si="1213"/>
        <v>0</v>
      </c>
      <c r="FN247" s="1">
        <f t="shared" si="1213"/>
        <v>0</v>
      </c>
      <c r="FO247" s="1">
        <f t="shared" si="1213"/>
        <v>0</v>
      </c>
      <c r="FP247" s="1">
        <f t="shared" si="1213"/>
        <v>0</v>
      </c>
      <c r="FQ247" s="1">
        <f t="shared" si="1213"/>
        <v>0</v>
      </c>
      <c r="FR247" s="1">
        <f t="shared" si="992"/>
        <v>0</v>
      </c>
      <c r="FS247" s="1">
        <f t="shared" si="999"/>
        <v>0</v>
      </c>
    </row>
    <row r="248" spans="3:175" x14ac:dyDescent="0.15">
      <c r="C248" s="6">
        <v>46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>
        <f t="shared" ref="AX248:CC248" si="1214">IF(type=1,MAX(AX75-x,(AY248*p+AY249*(1-p))*EXP(-ir*t)),MAX(x-AX75,(AY248*p+AY249*(1-p))*EXP(-ir*t)))</f>
        <v>91.655048053310551</v>
      </c>
      <c r="AY248" s="1">
        <f t="shared" si="1214"/>
        <v>91.467786971450266</v>
      </c>
      <c r="AZ248" s="1">
        <f t="shared" si="1214"/>
        <v>91.275901021658441</v>
      </c>
      <c r="BA248" s="1">
        <f t="shared" si="1214"/>
        <v>91.079275835525294</v>
      </c>
      <c r="BB248" s="1">
        <f t="shared" si="1214"/>
        <v>90.87779421637758</v>
      </c>
      <c r="BC248" s="1">
        <f t="shared" si="1214"/>
        <v>90.671336069337201</v>
      </c>
      <c r="BD248" s="1">
        <f t="shared" si="1214"/>
        <v>90.459778329650391</v>
      </c>
      <c r="BE248" s="1">
        <f t="shared" si="1214"/>
        <v>90.242994889244301</v>
      </c>
      <c r="BF248" s="1">
        <f t="shared" si="1214"/>
        <v>90.020856521467607</v>
      </c>
      <c r="BG248" s="1">
        <f t="shared" si="1214"/>
        <v>89.793230803969777</v>
      </c>
      <c r="BH248" s="1">
        <f t="shared" si="1214"/>
        <v>89.5599820396734</v>
      </c>
      <c r="BI248" s="1">
        <f t="shared" si="1214"/>
        <v>89.32097117579201</v>
      </c>
      <c r="BJ248" s="1">
        <f t="shared" si="1214"/>
        <v>89.076055720845417</v>
      </c>
      <c r="BK248" s="1">
        <f t="shared" si="1214"/>
        <v>88.82508965962279</v>
      </c>
      <c r="BL248" s="1">
        <f t="shared" si="1214"/>
        <v>88.567923366042862</v>
      </c>
      <c r="BM248" s="1">
        <f t="shared" si="1214"/>
        <v>88.304403513859157</v>
      </c>
      <c r="BN248" s="1">
        <f t="shared" si="1214"/>
        <v>88.034372985157191</v>
      </c>
      <c r="BO248" s="1">
        <f t="shared" si="1214"/>
        <v>87.757670776588569</v>
      </c>
      <c r="BP248" s="1">
        <f t="shared" si="1214"/>
        <v>87.474131903286619</v>
      </c>
      <c r="BQ248" s="1">
        <f t="shared" si="1214"/>
        <v>87.183587300405662</v>
      </c>
      <c r="BR248" s="1">
        <f t="shared" si="1214"/>
        <v>86.885863722225537</v>
      </c>
      <c r="BS248" s="1">
        <f t="shared" si="1214"/>
        <v>86.580783638761076</v>
      </c>
      <c r="BT248" s="1">
        <f t="shared" si="1214"/>
        <v>86.268165129814633</v>
      </c>
      <c r="BU248" s="1">
        <f t="shared" si="1214"/>
        <v>85.947821776408716</v>
      </c>
      <c r="BV248" s="1">
        <f t="shared" si="1214"/>
        <v>85.619562549533867</v>
      </c>
      <c r="BW248" s="1">
        <f t="shared" si="1214"/>
        <v>85.283191696145124</v>
      </c>
      <c r="BX248" s="1">
        <f t="shared" si="1214"/>
        <v>84.938508622339498</v>
      </c>
      <c r="BY248" s="1">
        <f t="shared" si="1214"/>
        <v>84.585307773644288</v>
      </c>
      <c r="BZ248" s="1">
        <f t="shared" si="1214"/>
        <v>84.22337851234515</v>
      </c>
      <c r="CA248" s="1">
        <f t="shared" si="1214"/>
        <v>83.852504991780449</v>
      </c>
      <c r="CB248" s="1">
        <f t="shared" si="1214"/>
        <v>83.472466027527034</v>
      </c>
      <c r="CC248" s="1">
        <f t="shared" si="1214"/>
        <v>83.083034965400572</v>
      </c>
      <c r="CD248" s="1">
        <f t="shared" ref="CD248:DI248" si="1215">IF(type=1,MAX(CD75-x,(CE248*p+CE249*(1-p))*EXP(-ir*t)),MAX(x-CD75,(CE248*p+CE249*(1-p))*EXP(-ir*t)))</f>
        <v>82.683979546191452</v>
      </c>
      <c r="CE248" s="1">
        <f t="shared" si="1215"/>
        <v>82.275061767055817</v>
      </c>
      <c r="CF248" s="1">
        <f t="shared" si="1215"/>
        <v>81.856037739478865</v>
      </c>
      <c r="CG248" s="1">
        <f t="shared" si="1215"/>
        <v>81.426657543725582</v>
      </c>
      <c r="CH248" s="1">
        <f t="shared" si="1215"/>
        <v>80.986665079692258</v>
      </c>
      <c r="CI248" s="1">
        <f t="shared" si="1215"/>
        <v>80.535797914069462</v>
      </c>
      <c r="CJ248" s="1">
        <f t="shared" si="1215"/>
        <v>80.073787123725708</v>
      </c>
      <c r="CK248" s="1">
        <f t="shared" si="1215"/>
        <v>79.600357135217777</v>
      </c>
      <c r="CL248" s="1">
        <f t="shared" si="1215"/>
        <v>79.115225560332505</v>
      </c>
      <c r="CM248" s="1">
        <f t="shared" si="1215"/>
        <v>78.618103027561432</v>
      </c>
      <c r="CN248" s="1">
        <f t="shared" si="1215"/>
        <v>78.108693009408057</v>
      </c>
      <c r="CO248" s="1">
        <f t="shared" si="1215"/>
        <v>77.586691645424295</v>
      </c>
      <c r="CP248" s="1">
        <f t="shared" si="1215"/>
        <v>77.051787560870991</v>
      </c>
      <c r="CQ248" s="1">
        <f t="shared" si="1215"/>
        <v>76.503661680893799</v>
      </c>
      <c r="CR248" s="1">
        <f t="shared" si="1215"/>
        <v>75.970882638042383</v>
      </c>
      <c r="CS248" s="1">
        <f t="shared" si="1215"/>
        <v>75.44239968379749</v>
      </c>
      <c r="CT248" s="1">
        <f t="shared" si="1215"/>
        <v>74.900457261342581</v>
      </c>
      <c r="CU248" s="1">
        <f t="shared" si="1215"/>
        <v>74.34473117161204</v>
      </c>
      <c r="CV248" s="1">
        <f t="shared" si="1215"/>
        <v>73.774889412044317</v>
      </c>
      <c r="CW248" s="1">
        <f t="shared" si="1215"/>
        <v>73.190591988752999</v>
      </c>
      <c r="CX248" s="1">
        <f t="shared" si="1215"/>
        <v>72.591490724176708</v>
      </c>
      <c r="CY248" s="1">
        <f t="shared" si="1215"/>
        <v>71.977229060099319</v>
      </c>
      <c r="CZ248" s="1">
        <f t="shared" si="1215"/>
        <v>71.347441855928807</v>
      </c>
      <c r="DA248" s="1">
        <f t="shared" si="1215"/>
        <v>70.701755182120692</v>
      </c>
      <c r="DB248" s="1">
        <f t="shared" si="1215"/>
        <v>70.039786108629201</v>
      </c>
      <c r="DC248" s="1">
        <f t="shared" si="1215"/>
        <v>69.361142488266623</v>
      </c>
      <c r="DD248" s="1">
        <f t="shared" si="1215"/>
        <v>68.665422734847951</v>
      </c>
      <c r="DE248" s="1">
        <f t="shared" si="1215"/>
        <v>67.952215595995668</v>
      </c>
      <c r="DF248" s="1">
        <f t="shared" si="1215"/>
        <v>67.221099920475879</v>
      </c>
      <c r="DG248" s="1">
        <f t="shared" si="1215"/>
        <v>66.471644419934265</v>
      </c>
      <c r="DH248" s="1">
        <f t="shared" si="1215"/>
        <v>65.703407424897151</v>
      </c>
      <c r="DI248" s="1">
        <f t="shared" si="1215"/>
        <v>64.915936634899396</v>
      </c>
      <c r="DJ248" s="1">
        <f t="shared" ref="DJ248:EO248" si="1216">IF(type=1,MAX(DJ75-x,(DK248*p+DK249*(1-p))*EXP(-ir*t)),MAX(x-DJ75,(DK248*p+DK249*(1-p))*EXP(-ir*t)))</f>
        <v>64.108768862598041</v>
      </c>
      <c r="DK248" s="1">
        <f t="shared" si="1216"/>
        <v>63.281429771726778</v>
      </c>
      <c r="DL248" s="1">
        <f t="shared" si="1216"/>
        <v>62.433433608742945</v>
      </c>
      <c r="DM248" s="1">
        <f t="shared" si="1216"/>
        <v>61.564282928015402</v>
      </c>
      <c r="DN248" s="1">
        <f t="shared" si="1216"/>
        <v>60.673468310397645</v>
      </c>
      <c r="DO248" s="1">
        <f t="shared" si="1216"/>
        <v>59.760468075027106</v>
      </c>
      <c r="DP248" s="1">
        <f t="shared" si="1216"/>
        <v>58.824747984187383</v>
      </c>
      <c r="DQ248" s="1">
        <f t="shared" si="1216"/>
        <v>57.865760941066647</v>
      </c>
      <c r="DR248" s="1">
        <f t="shared" si="1216"/>
        <v>56.855653436577569</v>
      </c>
      <c r="DS248" s="1">
        <f t="shared" si="1216"/>
        <v>55.821330064105254</v>
      </c>
      <c r="DT248" s="1">
        <f t="shared" si="1216"/>
        <v>54.762210283202705</v>
      </c>
      <c r="DU248" s="1">
        <f t="shared" si="1216"/>
        <v>53.677699635804458</v>
      </c>
      <c r="DV248" s="1">
        <f t="shared" si="1216"/>
        <v>52.567189412571878</v>
      </c>
      <c r="DW248" s="1">
        <f t="shared" si="1216"/>
        <v>51.430056311239369</v>
      </c>
      <c r="DX248" s="1">
        <f t="shared" si="1216"/>
        <v>50.265662086770099</v>
      </c>
      <c r="DY248" s="1">
        <f t="shared" si="1216"/>
        <v>49.073353193124667</v>
      </c>
      <c r="DZ248" s="1">
        <f t="shared" si="1216"/>
        <v>47.852460416441588</v>
      </c>
      <c r="EA248" s="1">
        <f t="shared" si="1216"/>
        <v>46.602298499423988</v>
      </c>
      <c r="EB248" s="1">
        <f t="shared" si="1216"/>
        <v>45.322165756721375</v>
      </c>
      <c r="EC248" s="1">
        <f t="shared" si="1216"/>
        <v>44.011343681090814</v>
      </c>
      <c r="ED248" s="1">
        <f t="shared" si="1216"/>
        <v>42.6690965401163</v>
      </c>
      <c r="EE248" s="1">
        <f t="shared" si="1216"/>
        <v>41.294670963260188</v>
      </c>
      <c r="EF248" s="1">
        <f t="shared" si="1216"/>
        <v>39.887295519014707</v>
      </c>
      <c r="EG248" s="1">
        <f t="shared" si="1216"/>
        <v>38.446180281916263</v>
      </c>
      <c r="EH248" s="1">
        <f t="shared" si="1216"/>
        <v>36.970516389179558</v>
      </c>
      <c r="EI248" s="1">
        <f t="shared" si="1216"/>
        <v>35.459475586702737</v>
      </c>
      <c r="EJ248" s="1">
        <f t="shared" si="1216"/>
        <v>33.912209764188475</v>
      </c>
      <c r="EK248" s="1">
        <f t="shared" si="1216"/>
        <v>32.327850479120542</v>
      </c>
      <c r="EL248" s="1">
        <f t="shared" si="1216"/>
        <v>30.705508469328038</v>
      </c>
      <c r="EM248" s="1">
        <f t="shared" si="1216"/>
        <v>29.044273153864424</v>
      </c>
      <c r="EN248" s="1">
        <f t="shared" si="1216"/>
        <v>27.343212121920558</v>
      </c>
      <c r="EO248" s="1">
        <f t="shared" si="1216"/>
        <v>25.601370609485343</v>
      </c>
      <c r="EP248" s="1">
        <f t="shared" ref="EP248:FQ248" si="1217">IF(type=1,MAX(EP75-x,(EQ248*p+EQ249*(1-p))*EXP(-ir*t)),MAX(x-EP75,(EQ248*p+EQ249*(1-p))*EXP(-ir*t)))</f>
        <v>23.817770963459992</v>
      </c>
      <c r="EQ248" s="1">
        <f t="shared" si="1217"/>
        <v>21.991412092925245</v>
      </c>
      <c r="ER248" s="1">
        <f t="shared" si="1217"/>
        <v>20.121268907253409</v>
      </c>
      <c r="ES248" s="1">
        <f t="shared" si="1217"/>
        <v>18.215969681327842</v>
      </c>
      <c r="ET248" s="1">
        <f t="shared" si="1217"/>
        <v>16.31208153723729</v>
      </c>
      <c r="EU248" s="1">
        <f t="shared" si="1217"/>
        <v>14.417848666275249</v>
      </c>
      <c r="EV248" s="1">
        <f t="shared" si="1217"/>
        <v>12.544603423131687</v>
      </c>
      <c r="EW248" s="1">
        <f t="shared" si="1217"/>
        <v>10.713375469156436</v>
      </c>
      <c r="EX248" s="1">
        <f t="shared" si="1217"/>
        <v>8.9470935483542338</v>
      </c>
      <c r="EY248" s="1">
        <f t="shared" si="1217"/>
        <v>7.2724687295753956</v>
      </c>
      <c r="EZ248" s="1">
        <f t="shared" si="1217"/>
        <v>5.7202026172592229</v>
      </c>
      <c r="FA248" s="1">
        <f t="shared" si="1217"/>
        <v>4.3218377637458243</v>
      </c>
      <c r="FB248" s="1">
        <f t="shared" si="1217"/>
        <v>3.106814164090804</v>
      </c>
      <c r="FC248" s="1">
        <f t="shared" si="1217"/>
        <v>2.0985166894507072</v>
      </c>
      <c r="FD248" s="1">
        <f t="shared" si="1217"/>
        <v>1.3093581941433039</v>
      </c>
      <c r="FE248" s="1">
        <f t="shared" si="1217"/>
        <v>0.73668073298419601</v>
      </c>
      <c r="FF248" s="1">
        <f t="shared" si="1217"/>
        <v>0.36047202152652874</v>
      </c>
      <c r="FG248" s="1">
        <f t="shared" si="1217"/>
        <v>0.1445956306506968</v>
      </c>
      <c r="FH248" s="1">
        <f t="shared" si="1217"/>
        <v>4.2536353237396927E-2</v>
      </c>
      <c r="FI248" s="1">
        <f t="shared" si="1217"/>
        <v>6.9361267510723518E-3</v>
      </c>
      <c r="FJ248" s="1">
        <f t="shared" si="1217"/>
        <v>0</v>
      </c>
      <c r="FK248" s="1">
        <f t="shared" si="1217"/>
        <v>0</v>
      </c>
      <c r="FL248" s="1">
        <f t="shared" si="1217"/>
        <v>0</v>
      </c>
      <c r="FM248" s="1">
        <f t="shared" si="1217"/>
        <v>0</v>
      </c>
      <c r="FN248" s="1">
        <f t="shared" si="1217"/>
        <v>0</v>
      </c>
      <c r="FO248" s="1">
        <f t="shared" si="1217"/>
        <v>0</v>
      </c>
      <c r="FP248" s="1">
        <f t="shared" si="1217"/>
        <v>0</v>
      </c>
      <c r="FQ248" s="1">
        <f t="shared" si="1217"/>
        <v>0</v>
      </c>
      <c r="FR248" s="1">
        <f t="shared" si="992"/>
        <v>0</v>
      </c>
      <c r="FS248" s="1">
        <f t="shared" si="999"/>
        <v>0</v>
      </c>
    </row>
    <row r="249" spans="3:175" x14ac:dyDescent="0.15">
      <c r="C249" s="6">
        <v>47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>
        <f t="shared" ref="AY249:CD249" si="1218">IF(type=1,MAX(AY76-x,(AZ249*p+AZ250*(1-p))*EXP(-ir*t)),MAX(x-AY76,(AZ249*p+AZ250*(1-p))*EXP(-ir*t)))</f>
        <v>91.838499436063884</v>
      </c>
      <c r="AZ249" s="1">
        <f t="shared" si="1218"/>
        <v>91.655780989383459</v>
      </c>
      <c r="BA249" s="1">
        <f t="shared" si="1218"/>
        <v>91.468550013368699</v>
      </c>
      <c r="BB249" s="1">
        <f t="shared" si="1218"/>
        <v>91.276694917678412</v>
      </c>
      <c r="BC249" s="1">
        <f t="shared" si="1218"/>
        <v>91.080101352407993</v>
      </c>
      <c r="BD249" s="1">
        <f t="shared" si="1218"/>
        <v>90.878652139846892</v>
      </c>
      <c r="BE249" s="1">
        <f t="shared" si="1218"/>
        <v>90.672227204548705</v>
      </c>
      <c r="BF249" s="1">
        <f t="shared" si="1218"/>
        <v>90.460703501671844</v>
      </c>
      <c r="BG249" s="1">
        <f t="shared" si="1218"/>
        <v>90.243954943548104</v>
      </c>
      <c r="BH249" s="1">
        <f t="shared" si="1218"/>
        <v>90.021852324435372</v>
      </c>
      <c r="BI249" s="1">
        <f t="shared" si="1218"/>
        <v>89.794263243409432</v>
      </c>
      <c r="BJ249" s="1">
        <f t="shared" si="1218"/>
        <v>89.561052025348999</v>
      </c>
      <c r="BK249" s="1">
        <f t="shared" si="1218"/>
        <v>89.322079639966731</v>
      </c>
      <c r="BL249" s="1">
        <f t="shared" si="1218"/>
        <v>89.077203618837942</v>
      </c>
      <c r="BM249" s="1">
        <f t="shared" si="1218"/>
        <v>88.826277970377461</v>
      </c>
      <c r="BN249" s="1">
        <f t="shared" si="1218"/>
        <v>88.569153092713904</v>
      </c>
      <c r="BO249" s="1">
        <f t="shared" si="1218"/>
        <v>88.305675684409437</v>
      </c>
      <c r="BP249" s="1">
        <f t="shared" si="1218"/>
        <v>88.035688652971629</v>
      </c>
      <c r="BQ249" s="1">
        <f t="shared" si="1218"/>
        <v>87.759031021102913</v>
      </c>
      <c r="BR249" s="1">
        <f t="shared" si="1218"/>
        <v>87.475537830631595</v>
      </c>
      <c r="BS249" s="1">
        <f t="shared" si="1218"/>
        <v>87.185040044067136</v>
      </c>
      <c r="BT249" s="1">
        <f t="shared" si="1218"/>
        <v>86.887364443721026</v>
      </c>
      <c r="BU249" s="1">
        <f t="shared" si="1218"/>
        <v>86.58233352833291</v>
      </c>
      <c r="BV249" s="1">
        <f t="shared" si="1218"/>
        <v>86.269765407140326</v>
      </c>
      <c r="BW249" s="1">
        <f t="shared" si="1218"/>
        <v>85.949473691328919</v>
      </c>
      <c r="BX249" s="1">
        <f t="shared" si="1218"/>
        <v>85.621267382798194</v>
      </c>
      <c r="BY249" s="1">
        <f t="shared" si="1218"/>
        <v>85.284950760176613</v>
      </c>
      <c r="BZ249" s="1">
        <f t="shared" si="1218"/>
        <v>84.940323262017785</v>
      </c>
      <c r="CA249" s="1">
        <f t="shared" si="1218"/>
        <v>84.58717936710832</v>
      </c>
      <c r="CB249" s="1">
        <f t="shared" si="1218"/>
        <v>84.225308471815609</v>
      </c>
      <c r="CC249" s="1">
        <f t="shared" si="1218"/>
        <v>83.854494764402617</v>
      </c>
      <c r="CD249" s="1">
        <f t="shared" si="1218"/>
        <v>83.47451709623445</v>
      </c>
      <c r="CE249" s="1">
        <f t="shared" ref="CE249:DJ249" si="1219">IF(type=1,MAX(CE76-x,(CF249*p+CF250*(1-p))*EXP(-ir*t)),MAX(x-CE76,(CF249*p+CF250*(1-p))*EXP(-ir*t)))</f>
        <v>83.085148849800007</v>
      </c>
      <c r="CF249" s="1">
        <f t="shared" si="1219"/>
        <v>82.686157803469868</v>
      </c>
      <c r="CG249" s="1">
        <f t="shared" si="1219"/>
        <v>82.277305992909703</v>
      </c>
      <c r="CH249" s="1">
        <f t="shared" si="1219"/>
        <v>81.858349569066547</v>
      </c>
      <c r="CI249" s="1">
        <f t="shared" si="1219"/>
        <v>81.429038652643072</v>
      </c>
      <c r="CJ249" s="1">
        <f t="shared" si="1219"/>
        <v>80.989117184973267</v>
      </c>
      <c r="CK249" s="1">
        <f t="shared" si="1219"/>
        <v>80.538322775210162</v>
      </c>
      <c r="CL249" s="1">
        <f t="shared" si="1219"/>
        <v>80.076386543734742</v>
      </c>
      <c r="CM249" s="1">
        <f t="shared" si="1219"/>
        <v>79.60303296169235</v>
      </c>
      <c r="CN249" s="1">
        <f t="shared" si="1219"/>
        <v>79.117979686561</v>
      </c>
      <c r="CO249" s="1">
        <f t="shared" si="1219"/>
        <v>78.620937393653378</v>
      </c>
      <c r="CP249" s="1">
        <f t="shared" si="1219"/>
        <v>78.111609603451896</v>
      </c>
      <c r="CQ249" s="1">
        <f t="shared" si="1219"/>
        <v>77.589692504673963</v>
      </c>
      <c r="CR249" s="1">
        <f t="shared" si="1219"/>
        <v>77.054874772961739</v>
      </c>
      <c r="CS249" s="1">
        <f t="shared" si="1219"/>
        <v>76.547000250747772</v>
      </c>
      <c r="CT249" s="1">
        <f t="shared" si="1219"/>
        <v>76.031645399535122</v>
      </c>
      <c r="CU249" s="1">
        <f t="shared" si="1219"/>
        <v>75.503146839929457</v>
      </c>
      <c r="CV249" s="1">
        <f t="shared" si="1219"/>
        <v>74.961187973084279</v>
      </c>
      <c r="CW249" s="1">
        <f t="shared" si="1219"/>
        <v>74.40544457959335</v>
      </c>
      <c r="CX249" s="1">
        <f t="shared" si="1219"/>
        <v>73.835584636064894</v>
      </c>
      <c r="CY249" s="1">
        <f t="shared" si="1219"/>
        <v>73.251268127280809</v>
      </c>
      <c r="CZ249" s="1">
        <f t="shared" si="1219"/>
        <v>72.65214685383458</v>
      </c>
      <c r="DA249" s="1">
        <f t="shared" si="1219"/>
        <v>72.037864235139068</v>
      </c>
      <c r="DB249" s="1">
        <f t="shared" si="1219"/>
        <v>71.408055107692718</v>
      </c>
      <c r="DC249" s="1">
        <f t="shared" si="1219"/>
        <v>70.762345518490037</v>
      </c>
      <c r="DD249" s="1">
        <f t="shared" si="1219"/>
        <v>70.100352513459512</v>
      </c>
      <c r="DE249" s="1">
        <f t="shared" si="1219"/>
        <v>69.421683920809329</v>
      </c>
      <c r="DF249" s="1">
        <f t="shared" si="1219"/>
        <v>68.725938129158138</v>
      </c>
      <c r="DG249" s="1">
        <f t="shared" si="1219"/>
        <v>68.012703860325544</v>
      </c>
      <c r="DH249" s="1">
        <f t="shared" si="1219"/>
        <v>67.281559936653636</v>
      </c>
      <c r="DI249" s="1">
        <f t="shared" si="1219"/>
        <v>66.532075042728081</v>
      </c>
      <c r="DJ249" s="1">
        <f t="shared" si="1219"/>
        <v>65.763807481363742</v>
      </c>
      <c r="DK249" s="1">
        <f t="shared" ref="DK249:EP249" si="1220">IF(type=1,MAX(DK76-x,(DL249*p+DL250*(1-p))*EXP(-ir*t)),MAX(x-DK76,(DL249*p+DL250*(1-p))*EXP(-ir*t)))</f>
        <v>64.976304923716981</v>
      </c>
      <c r="DL249" s="1">
        <f t="shared" si="1220"/>
        <v>64.169104153383259</v>
      </c>
      <c r="DM249" s="1">
        <f t="shared" si="1220"/>
        <v>63.341730804335093</v>
      </c>
      <c r="DN249" s="1">
        <f t="shared" si="1220"/>
        <v>62.493699092552276</v>
      </c>
      <c r="DO249" s="1">
        <f t="shared" si="1220"/>
        <v>61.624511541192476</v>
      </c>
      <c r="DP249" s="1">
        <f t="shared" si="1220"/>
        <v>60.73365869914673</v>
      </c>
      <c r="DQ249" s="1">
        <f t="shared" si="1220"/>
        <v>59.820618852820594</v>
      </c>
      <c r="DR249" s="1">
        <f t="shared" si="1220"/>
        <v>58.85737624232214</v>
      </c>
      <c r="DS249" s="1">
        <f t="shared" si="1220"/>
        <v>57.871041281961922</v>
      </c>
      <c r="DT249" s="1">
        <f t="shared" si="1220"/>
        <v>56.861060366016595</v>
      </c>
      <c r="DU249" s="1">
        <f t="shared" si="1220"/>
        <v>55.826866616865466</v>
      </c>
      <c r="DV249" s="1">
        <f t="shared" si="1220"/>
        <v>54.767879566815935</v>
      </c>
      <c r="DW249" s="1">
        <f t="shared" si="1220"/>
        <v>53.683504832301161</v>
      </c>
      <c r="DX249" s="1">
        <f t="shared" si="1220"/>
        <v>52.573133780267042</v>
      </c>
      <c r="DY249" s="1">
        <f t="shared" si="1220"/>
        <v>51.436143186561402</v>
      </c>
      <c r="DZ249" s="1">
        <f t="shared" si="1220"/>
        <v>50.271894886133467</v>
      </c>
      <c r="EA249" s="1">
        <f t="shared" si="1220"/>
        <v>49.079735414847406</v>
      </c>
      <c r="EB249" s="1">
        <f t="shared" si="1220"/>
        <v>47.858995642708884</v>
      </c>
      <c r="EC249" s="1">
        <f t="shared" si="1220"/>
        <v>46.608990398298737</v>
      </c>
      <c r="ED249" s="1">
        <f t="shared" si="1220"/>
        <v>45.329018084202978</v>
      </c>
      <c r="EE249" s="1">
        <f t="shared" si="1220"/>
        <v>44.018360283223309</v>
      </c>
      <c r="EF249" s="1">
        <f t="shared" si="1220"/>
        <v>42.676281355147097</v>
      </c>
      <c r="EG249" s="1">
        <f t="shared" si="1220"/>
        <v>41.30202802385049</v>
      </c>
      <c r="EH249" s="1">
        <f t="shared" si="1220"/>
        <v>39.894828954502948</v>
      </c>
      <c r="EI249" s="1">
        <f t="shared" si="1220"/>
        <v>38.453894320635762</v>
      </c>
      <c r="EJ249" s="1">
        <f t="shared" si="1220"/>
        <v>36.978415360831868</v>
      </c>
      <c r="EK249" s="1">
        <f t="shared" si="1220"/>
        <v>35.467563924787697</v>
      </c>
      <c r="EL249" s="1">
        <f t="shared" si="1220"/>
        <v>33.920492008492744</v>
      </c>
      <c r="EM249" s="1">
        <f t="shared" si="1220"/>
        <v>32.336331278265519</v>
      </c>
      <c r="EN249" s="1">
        <f t="shared" si="1220"/>
        <v>30.714192583379187</v>
      </c>
      <c r="EO249" s="1">
        <f t="shared" si="1220"/>
        <v>29.053165457002862</v>
      </c>
      <c r="EP249" s="1">
        <f t="shared" si="1220"/>
        <v>27.35231760517884</v>
      </c>
      <c r="EQ249" s="1">
        <f t="shared" ref="EQ249:FQ249" si="1221">IF(type=1,MAX(EQ76-x,(ER249*p+ER250*(1-p))*EXP(-ir*t)),MAX(x-EQ76,(ER249*p+ER250*(1-p))*EXP(-ir*t)))</f>
        <v>25.610694383548818</v>
      </c>
      <c r="ER249" s="1">
        <f t="shared" si="1221"/>
        <v>23.827318261535368</v>
      </c>
      <c r="ES249" s="1">
        <f t="shared" si="1221"/>
        <v>22.001188273677712</v>
      </c>
      <c r="ET249" s="1">
        <f t="shared" si="1221"/>
        <v>20.131279457814458</v>
      </c>
      <c r="EU249" s="1">
        <f t="shared" si="1221"/>
        <v>18.216542279797295</v>
      </c>
      <c r="EV249" s="1">
        <f t="shared" si="1221"/>
        <v>16.300134074191213</v>
      </c>
      <c r="EW249" s="1">
        <f t="shared" si="1221"/>
        <v>14.383696994549213</v>
      </c>
      <c r="EX249" s="1">
        <f t="shared" si="1221"/>
        <v>12.486374805417183</v>
      </c>
      <c r="EY249" s="1">
        <f t="shared" si="1221"/>
        <v>10.627328302552939</v>
      </c>
      <c r="EZ249" s="1">
        <f t="shared" si="1221"/>
        <v>8.8292947673797091</v>
      </c>
      <c r="FA249" s="1">
        <f t="shared" si="1221"/>
        <v>7.1221541067117613</v>
      </c>
      <c r="FB249" s="1">
        <f t="shared" si="1221"/>
        <v>5.5395712077339496</v>
      </c>
      <c r="FC249" s="1">
        <f t="shared" si="1221"/>
        <v>4.1170596486324271</v>
      </c>
      <c r="FD249" s="1">
        <f t="shared" si="1221"/>
        <v>2.8889909799983982</v>
      </c>
      <c r="FE249" s="1">
        <f t="shared" si="1221"/>
        <v>1.8828566386609653</v>
      </c>
      <c r="FF249" s="1">
        <f t="shared" si="1221"/>
        <v>1.1133513521345422</v>
      </c>
      <c r="FG249" s="1">
        <f t="shared" si="1221"/>
        <v>0.57657443270163478</v>
      </c>
      <c r="FH249" s="1">
        <f t="shared" si="1221"/>
        <v>0.24674557126602553</v>
      </c>
      <c r="FI249" s="1">
        <f t="shared" si="1221"/>
        <v>7.8163250529538916E-2</v>
      </c>
      <c r="FJ249" s="1">
        <f t="shared" si="1221"/>
        <v>1.3876602537161185E-2</v>
      </c>
      <c r="FK249" s="1">
        <f t="shared" si="1221"/>
        <v>0</v>
      </c>
      <c r="FL249" s="1">
        <f t="shared" si="1221"/>
        <v>0</v>
      </c>
      <c r="FM249" s="1">
        <f t="shared" si="1221"/>
        <v>0</v>
      </c>
      <c r="FN249" s="1">
        <f t="shared" si="1221"/>
        <v>0</v>
      </c>
      <c r="FO249" s="1">
        <f t="shared" si="1221"/>
        <v>0</v>
      </c>
      <c r="FP249" s="1">
        <f t="shared" si="1221"/>
        <v>0</v>
      </c>
      <c r="FQ249" s="1">
        <f t="shared" si="1221"/>
        <v>0</v>
      </c>
      <c r="FR249" s="1">
        <f t="shared" si="992"/>
        <v>0</v>
      </c>
      <c r="FS249" s="1">
        <f t="shared" si="999"/>
        <v>0</v>
      </c>
    </row>
    <row r="250" spans="3:175" x14ac:dyDescent="0.15">
      <c r="C250" s="6">
        <v>48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>
        <f t="shared" ref="AZ250:CE250" si="1222">IF(type=1,MAX(AZ77-x,(BA250*p+BA251*(1-p))*EXP(-ir*t)),MAX(x-AZ77,(BA250*p+BA251*(1-p))*EXP(-ir*t)))</f>
        <v>92.017488652061488</v>
      </c>
      <c r="BA250" s="1">
        <f t="shared" si="1222"/>
        <v>91.839202495656366</v>
      </c>
      <c r="BB250" s="1">
        <f t="shared" si="1222"/>
        <v>91.656513419749558</v>
      </c>
      <c r="BC250" s="1">
        <f t="shared" si="1222"/>
        <v>91.469312544587723</v>
      </c>
      <c r="BD250" s="1">
        <f t="shared" si="1222"/>
        <v>91.277488297885313</v>
      </c>
      <c r="BE250" s="1">
        <f t="shared" si="1222"/>
        <v>91.080926348239814</v>
      </c>
      <c r="BF250" s="1">
        <f t="shared" si="1222"/>
        <v>90.879509536900372</v>
      </c>
      <c r="BG250" s="1">
        <f t="shared" si="1222"/>
        <v>90.67311780784911</v>
      </c>
      <c r="BH250" s="1">
        <f t="shared" si="1222"/>
        <v>90.461628136153394</v>
      </c>
      <c r="BI250" s="1">
        <f t="shared" si="1222"/>
        <v>90.244914454546375</v>
      </c>
      <c r="BJ250" s="1">
        <f t="shared" si="1222"/>
        <v>90.022847578191744</v>
      </c>
      <c r="BK250" s="1">
        <f t="shared" si="1222"/>
        <v>89.795295127588133</v>
      </c>
      <c r="BL250" s="1">
        <f t="shared" si="1222"/>
        <v>89.562121449566845</v>
      </c>
      <c r="BM250" s="1">
        <f t="shared" si="1222"/>
        <v>89.323187536336022</v>
      </c>
      <c r="BN250" s="1">
        <f t="shared" si="1222"/>
        <v>89.078350942522761</v>
      </c>
      <c r="BO250" s="1">
        <f t="shared" si="1222"/>
        <v>88.8274657001637</v>
      </c>
      <c r="BP250" s="1">
        <f t="shared" si="1222"/>
        <v>88.570382231593442</v>
      </c>
      <c r="BQ250" s="1">
        <f t="shared" si="1222"/>
        <v>88.306947260178774</v>
      </c>
      <c r="BR250" s="1">
        <f t="shared" si="1222"/>
        <v>88.037003718845227</v>
      </c>
      <c r="BS250" s="1">
        <f t="shared" si="1222"/>
        <v>87.760390656341812</v>
      </c>
      <c r="BT250" s="1">
        <f t="shared" si="1222"/>
        <v>87.476943141187476</v>
      </c>
      <c r="BU250" s="1">
        <f t="shared" si="1222"/>
        <v>87.186492163242463</v>
      </c>
      <c r="BV250" s="1">
        <f t="shared" si="1222"/>
        <v>86.888864532845332</v>
      </c>
      <c r="BW250" s="1">
        <f t="shared" si="1222"/>
        <v>86.583882777455898</v>
      </c>
      <c r="BX250" s="1">
        <f t="shared" si="1222"/>
        <v>86.27136503574215</v>
      </c>
      <c r="BY250" s="1">
        <f t="shared" si="1222"/>
        <v>85.951124949047923</v>
      </c>
      <c r="BZ250" s="1">
        <f t="shared" si="1222"/>
        <v>85.622971550176757</v>
      </c>
      <c r="CA250" s="1">
        <f t="shared" si="1222"/>
        <v>85.286709149425349</v>
      </c>
      <c r="CB250" s="1">
        <f t="shared" si="1222"/>
        <v>84.942137217798717</v>
      </c>
      <c r="CC250" s="1">
        <f t="shared" si="1222"/>
        <v>84.589050267337342</v>
      </c>
      <c r="CD250" s="1">
        <f t="shared" si="1222"/>
        <v>84.227237728484894</v>
      </c>
      <c r="CE250" s="1">
        <f t="shared" si="1222"/>
        <v>83.856483824423236</v>
      </c>
      <c r="CF250" s="1">
        <f t="shared" ref="CF250:DK250" si="1223">IF(type=1,MAX(CF77-x,(CG250*p+CG251*(1-p))*EXP(-ir*t)),MAX(x-CF77,(CG250*p+CG251*(1-p))*EXP(-ir*t)))</f>
        <v>83.476567442299938</v>
      </c>
      <c r="CG250" s="1">
        <f t="shared" si="1223"/>
        <v>83.087262001271256</v>
      </c>
      <c r="CH250" s="1">
        <f t="shared" si="1223"/>
        <v>82.688335317281854</v>
      </c>
      <c r="CI250" s="1">
        <f t="shared" si="1223"/>
        <v>82.279549464500676</v>
      </c>
      <c r="CJ250" s="1">
        <f t="shared" si="1223"/>
        <v>81.860660633330198</v>
      </c>
      <c r="CK250" s="1">
        <f t="shared" si="1223"/>
        <v>81.431418984904283</v>
      </c>
      <c r="CL250" s="1">
        <f t="shared" si="1223"/>
        <v>80.991568501987885</v>
      </c>
      <c r="CM250" s="1">
        <f t="shared" si="1223"/>
        <v>80.540846836189615</v>
      </c>
      <c r="CN250" s="1">
        <f t="shared" si="1223"/>
        <v>80.078985151395912</v>
      </c>
      <c r="CO250" s="1">
        <f t="shared" si="1223"/>
        <v>79.605707963333458</v>
      </c>
      <c r="CP250" s="1">
        <f t="shared" si="1223"/>
        <v>79.12073297516406</v>
      </c>
      <c r="CQ250" s="1">
        <f t="shared" si="1223"/>
        <v>78.623770909013942</v>
      </c>
      <c r="CR250" s="1">
        <f t="shared" si="1223"/>
        <v>78.114525333336715</v>
      </c>
      <c r="CS250" s="1">
        <f t="shared" si="1223"/>
        <v>77.600351828613185</v>
      </c>
      <c r="CT250" s="1">
        <f t="shared" si="1223"/>
        <v>77.110350993103211</v>
      </c>
      <c r="CU250" s="1">
        <f t="shared" si="1223"/>
        <v>76.60781671658458</v>
      </c>
      <c r="CV250" s="1">
        <f t="shared" si="1223"/>
        <v>76.092447089255941</v>
      </c>
      <c r="CW250" s="1">
        <f t="shared" si="1223"/>
        <v>75.563932934319283</v>
      </c>
      <c r="CX250" s="1">
        <f t="shared" si="1223"/>
        <v>75.021957633064403</v>
      </c>
      <c r="CY250" s="1">
        <f t="shared" si="1223"/>
        <v>74.466196945743178</v>
      </c>
      <c r="CZ250" s="1">
        <f t="shared" si="1223"/>
        <v>73.896318828132308</v>
      </c>
      <c r="DA250" s="1">
        <f t="shared" si="1223"/>
        <v>73.311983243680686</v>
      </c>
      <c r="DB250" s="1">
        <f t="shared" si="1223"/>
        <v>72.712841971135248</v>
      </c>
      <c r="DC250" s="1">
        <f t="shared" si="1223"/>
        <v>72.098538407536466</v>
      </c>
      <c r="DD250" s="1">
        <f t="shared" si="1223"/>
        <v>71.468707366471804</v>
      </c>
      <c r="DE250" s="1">
        <f t="shared" si="1223"/>
        <v>70.822974871473278</v>
      </c>
      <c r="DF250" s="1">
        <f t="shared" si="1223"/>
        <v>70.16095794444216</v>
      </c>
      <c r="DG250" s="1">
        <f t="shared" si="1223"/>
        <v>69.482264388980965</v>
      </c>
      <c r="DH250" s="1">
        <f t="shared" si="1223"/>
        <v>68.786492568510411</v>
      </c>
      <c r="DI250" s="1">
        <f t="shared" si="1223"/>
        <v>68.073231179045621</v>
      </c>
      <c r="DJ250" s="1">
        <f t="shared" si="1223"/>
        <v>67.342059016503043</v>
      </c>
      <c r="DK250" s="1">
        <f t="shared" si="1223"/>
        <v>66.592544738406573</v>
      </c>
      <c r="DL250" s="1">
        <f t="shared" ref="DL250:EQ250" si="1224">IF(type=1,MAX(DL77-x,(DM250*p+DM251*(1-p))*EXP(-ir*t)),MAX(x-DL77,(DM250*p+DM251*(1-p))*EXP(-ir*t)))</f>
        <v>65.824246619857902</v>
      </c>
      <c r="DM250" s="1">
        <f t="shared" si="1224"/>
        <v>65.036712303633138</v>
      </c>
      <c r="DN250" s="1">
        <f t="shared" si="1224"/>
        <v>64.22947854426431</v>
      </c>
      <c r="DO250" s="1">
        <f t="shared" si="1224"/>
        <v>63.402070945960894</v>
      </c>
      <c r="DP250" s="1">
        <f t="shared" si="1224"/>
        <v>62.55400369422324</v>
      </c>
      <c r="DQ250" s="1">
        <f t="shared" si="1224"/>
        <v>61.684779280995883</v>
      </c>
      <c r="DR250" s="1">
        <f t="shared" si="1224"/>
        <v>60.766227223361994</v>
      </c>
      <c r="DS250" s="1">
        <f t="shared" si="1224"/>
        <v>59.825654207300865</v>
      </c>
      <c r="DT250" s="1">
        <f t="shared" si="1224"/>
        <v>58.862532312150826</v>
      </c>
      <c r="DU250" s="1">
        <f t="shared" si="1224"/>
        <v>57.876320961115091</v>
      </c>
      <c r="DV250" s="1">
        <f t="shared" si="1224"/>
        <v>56.866466617849206</v>
      </c>
      <c r="DW250" s="1">
        <f t="shared" si="1224"/>
        <v>55.832402475774622</v>
      </c>
      <c r="DX250" s="1">
        <f t="shared" si="1224"/>
        <v>54.773548139944054</v>
      </c>
      <c r="DY250" s="1">
        <f t="shared" si="1224"/>
        <v>53.689309301279884</v>
      </c>
      <c r="DZ250" s="1">
        <f t="shared" si="1224"/>
        <v>52.579077403003033</v>
      </c>
      <c r="EA250" s="1">
        <f t="shared" si="1224"/>
        <v>51.442229299064955</v>
      </c>
      <c r="EB250" s="1">
        <f t="shared" si="1224"/>
        <v>50.278126904390867</v>
      </c>
      <c r="EC250" s="1">
        <f t="shared" si="1224"/>
        <v>49.086116836738299</v>
      </c>
      <c r="ED250" s="1">
        <f t="shared" si="1224"/>
        <v>47.865530049969522</v>
      </c>
      <c r="EE250" s="1">
        <f t="shared" si="1224"/>
        <v>46.615681458532329</v>
      </c>
      <c r="EF250" s="1">
        <f t="shared" si="1224"/>
        <v>45.335869552938206</v>
      </c>
      <c r="EG250" s="1">
        <f t="shared" si="1224"/>
        <v>44.025376006022221</v>
      </c>
      <c r="EH250" s="1">
        <f t="shared" si="1224"/>
        <v>42.683465269763559</v>
      </c>
      <c r="EI250" s="1">
        <f t="shared" si="1224"/>
        <v>41.309384162440345</v>
      </c>
      <c r="EJ250" s="1">
        <f t="shared" si="1224"/>
        <v>39.902361445887088</v>
      </c>
      <c r="EK250" s="1">
        <f t="shared" si="1224"/>
        <v>38.461607392617651</v>
      </c>
      <c r="EL250" s="1">
        <f t="shared" si="1224"/>
        <v>36.986313342570398</v>
      </c>
      <c r="EM250" s="1">
        <f t="shared" si="1224"/>
        <v>35.47565124922717</v>
      </c>
      <c r="EN250" s="1">
        <f t="shared" si="1224"/>
        <v>33.928773214850793</v>
      </c>
      <c r="EO250" s="1">
        <f t="shared" si="1224"/>
        <v>32.344811014581069</v>
      </c>
      <c r="EP250" s="1">
        <f t="shared" si="1224"/>
        <v>30.72287560912109</v>
      </c>
      <c r="EQ250" s="1">
        <f t="shared" si="1224"/>
        <v>29.062056645741393</v>
      </c>
      <c r="ER250" s="1">
        <f t="shared" ref="ER250:FQ250" si="1225">IF(type=1,MAX(ER77-x,(ES250*p+ES251*(1-p))*EXP(-ir*t)),MAX(x-ER77,(ES250*p+ES251*(1-p))*EXP(-ir*t)))</f>
        <v>27.361421947321077</v>
      </c>
      <c r="ES250" s="1">
        <f t="shared" si="1225"/>
        <v>25.6200169891397</v>
      </c>
      <c r="ET250" s="1">
        <f t="shared" si="1225"/>
        <v>23.836864363125656</v>
      </c>
      <c r="EU250" s="1">
        <f t="shared" si="1225"/>
        <v>22.010963229261094</v>
      </c>
      <c r="EV250" s="1">
        <f t="shared" si="1225"/>
        <v>20.141288753834786</v>
      </c>
      <c r="EW250" s="1">
        <f t="shared" si="1225"/>
        <v>18.226791534227942</v>
      </c>
      <c r="EX250" s="1">
        <f t="shared" si="1225"/>
        <v>16.290037934944124</v>
      </c>
      <c r="EY250" s="1">
        <f t="shared" si="1225"/>
        <v>14.353250415679048</v>
      </c>
      <c r="EZ250" s="1">
        <f t="shared" si="1225"/>
        <v>12.432025300574839</v>
      </c>
      <c r="FA250" s="1">
        <f t="shared" si="1225"/>
        <v>10.541971502213004</v>
      </c>
      <c r="FB250" s="1">
        <f t="shared" si="1225"/>
        <v>8.7092026820986845</v>
      </c>
      <c r="FC250" s="1">
        <f t="shared" si="1225"/>
        <v>6.9655561447051886</v>
      </c>
      <c r="FD250" s="1">
        <f t="shared" si="1225"/>
        <v>5.3477097632548922</v>
      </c>
      <c r="FE250" s="1">
        <f t="shared" si="1225"/>
        <v>3.8969367534773172</v>
      </c>
      <c r="FF250" s="1">
        <f t="shared" si="1225"/>
        <v>2.6535424989782705</v>
      </c>
      <c r="FG250" s="1">
        <f t="shared" si="1225"/>
        <v>1.6508263562752199</v>
      </c>
      <c r="FH250" s="1">
        <f t="shared" si="1225"/>
        <v>0.9067648132512135</v>
      </c>
      <c r="FI250" s="1">
        <f t="shared" si="1225"/>
        <v>0.4154826044476721</v>
      </c>
      <c r="FJ250" s="1">
        <f t="shared" si="1225"/>
        <v>0.1424989078214515</v>
      </c>
      <c r="FK250" s="1">
        <f t="shared" si="1225"/>
        <v>2.7761905871252671E-2</v>
      </c>
      <c r="FL250" s="1">
        <f t="shared" si="1225"/>
        <v>0</v>
      </c>
      <c r="FM250" s="1">
        <f t="shared" si="1225"/>
        <v>0</v>
      </c>
      <c r="FN250" s="1">
        <f t="shared" si="1225"/>
        <v>0</v>
      </c>
      <c r="FO250" s="1">
        <f t="shared" si="1225"/>
        <v>0</v>
      </c>
      <c r="FP250" s="1">
        <f t="shared" si="1225"/>
        <v>0</v>
      </c>
      <c r="FQ250" s="1">
        <f t="shared" si="1225"/>
        <v>0</v>
      </c>
      <c r="FR250" s="1">
        <f t="shared" si="992"/>
        <v>0</v>
      </c>
      <c r="FS250" s="1">
        <f t="shared" si="999"/>
        <v>0</v>
      </c>
    </row>
    <row r="251" spans="3:175" x14ac:dyDescent="0.15">
      <c r="C251" s="6">
        <v>49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>
        <f t="shared" ref="BA251:CF251" si="1226">IF(type=1,MAX(BA78-x,(BB251*p+BB252*(1-p))*EXP(-ir*t)),MAX(x-BA78,(BB251*p+BB252*(1-p))*EXP(-ir*t)))</f>
        <v>92.192124087802895</v>
      </c>
      <c r="BB251" s="1">
        <f t="shared" si="1226"/>
        <v>92.018162557104077</v>
      </c>
      <c r="BC251" s="1">
        <f t="shared" si="1226"/>
        <v>91.839905054254771</v>
      </c>
      <c r="BD251" s="1">
        <f t="shared" si="1226"/>
        <v>91.657245344247883</v>
      </c>
      <c r="BE251" s="1">
        <f t="shared" si="1226"/>
        <v>91.47007456494714</v>
      </c>
      <c r="BF251" s="1">
        <f t="shared" si="1226"/>
        <v>91.278281162119683</v>
      </c>
      <c r="BG251" s="1">
        <f t="shared" si="1226"/>
        <v>91.081750822862105</v>
      </c>
      <c r="BH251" s="1">
        <f t="shared" si="1226"/>
        <v>90.880366407380151</v>
      </c>
      <c r="BI251" s="1">
        <f t="shared" si="1226"/>
        <v>90.674007879081344</v>
      </c>
      <c r="BJ251" s="1">
        <f t="shared" si="1226"/>
        <v>90.462552232938805</v>
      </c>
      <c r="BK251" s="1">
        <f t="shared" si="1226"/>
        <v>90.245873422083719</v>
      </c>
      <c r="BL251" s="1">
        <f t="shared" si="1226"/>
        <v>90.023842282582208</v>
      </c>
      <c r="BM251" s="1">
        <f t="shared" si="1226"/>
        <v>89.796326456352276</v>
      </c>
      <c r="BN251" s="1">
        <f t="shared" si="1226"/>
        <v>89.563190312174271</v>
      </c>
      <c r="BO251" s="1">
        <f t="shared" si="1226"/>
        <v>89.324294864748168</v>
      </c>
      <c r="BP251" s="1">
        <f t="shared" si="1226"/>
        <v>89.079497691749111</v>
      </c>
      <c r="BQ251" s="1">
        <f t="shared" si="1226"/>
        <v>88.828652848831751</v>
      </c>
      <c r="BR251" s="1">
        <f t="shared" si="1226"/>
        <v>88.571610782532773</v>
      </c>
      <c r="BS251" s="1">
        <f t="shared" si="1226"/>
        <v>88.308218241019503</v>
      </c>
      <c r="BT251" s="1">
        <f t="shared" si="1226"/>
        <v>88.038318182631386</v>
      </c>
      <c r="BU251" s="1">
        <f t="shared" si="1226"/>
        <v>87.76174968215976</v>
      </c>
      <c r="BV251" s="1">
        <f t="shared" si="1226"/>
        <v>87.478347834809952</v>
      </c>
      <c r="BW251" s="1">
        <f t="shared" si="1226"/>
        <v>87.18794365778848</v>
      </c>
      <c r="BX251" s="1">
        <f t="shared" si="1226"/>
        <v>86.890363989456475</v>
      </c>
      <c r="BY251" s="1">
        <f t="shared" si="1226"/>
        <v>86.58543138598931</v>
      </c>
      <c r="BZ251" s="1">
        <f t="shared" si="1226"/>
        <v>86.272964015480596</v>
      </c>
      <c r="CA251" s="1">
        <f t="shared" si="1226"/>
        <v>85.952775549427543</v>
      </c>
      <c r="CB251" s="1">
        <f t="shared" si="1226"/>
        <v>85.624675051532677</v>
      </c>
      <c r="CC251" s="1">
        <f t="shared" si="1226"/>
        <v>85.288466863755829</v>
      </c>
      <c r="CD251" s="1">
        <f t="shared" si="1226"/>
        <v>84.943950489548172</v>
      </c>
      <c r="CE251" s="1">
        <f t="shared" si="1226"/>
        <v>84.590920474198711</v>
      </c>
      <c r="CF251" s="1">
        <f t="shared" si="1226"/>
        <v>84.229166282221797</v>
      </c>
      <c r="CG251" s="1">
        <f t="shared" ref="CG251:DL251" si="1227">IF(type=1,MAX(CG78-x,(CH251*p+CH252*(1-p))*EXP(-ir*t)),MAX(x-CG78,(CH251*p+CH252*(1-p))*EXP(-ir*t)))</f>
        <v>83.85847217171262</v>
      </c>
      <c r="CH251" s="1">
        <f t="shared" si="1227"/>
        <v>83.478617065595401</v>
      </c>
      <c r="CI251" s="1">
        <f t="shared" si="1227"/>
        <v>83.089374419687786</v>
      </c>
      <c r="CJ251" s="1">
        <f t="shared" si="1227"/>
        <v>82.690512087502469</v>
      </c>
      <c r="CK251" s="1">
        <f t="shared" si="1227"/>
        <v>82.28179218170547</v>
      </c>
      <c r="CL251" s="1">
        <f t="shared" si="1227"/>
        <v>81.862970932148301</v>
      </c>
      <c r="CM251" s="1">
        <f t="shared" si="1227"/>
        <v>81.433798540389432</v>
      </c>
      <c r="CN251" s="1">
        <f t="shared" si="1227"/>
        <v>80.994019030618148</v>
      </c>
      <c r="CO251" s="1">
        <f t="shared" si="1227"/>
        <v>80.543370096891707</v>
      </c>
      <c r="CP251" s="1">
        <f t="shared" si="1227"/>
        <v>80.081582946595006</v>
      </c>
      <c r="CQ251" s="1">
        <f t="shared" si="1227"/>
        <v>79.608382140028823</v>
      </c>
      <c r="CR251" s="1">
        <f t="shared" si="1227"/>
        <v>79.123485426031408</v>
      </c>
      <c r="CS251" s="1">
        <f t="shared" si="1227"/>
        <v>78.626603573534894</v>
      </c>
      <c r="CT251" s="1">
        <f t="shared" si="1227"/>
        <v>78.139009019392574</v>
      </c>
      <c r="CU251" s="1">
        <f t="shared" si="1227"/>
        <v>77.661234388465488</v>
      </c>
      <c r="CV251" s="1">
        <f t="shared" si="1227"/>
        <v>77.171220367712635</v>
      </c>
      <c r="CW251" s="1">
        <f t="shared" si="1227"/>
        <v>76.668672125028195</v>
      </c>
      <c r="CX251" s="1">
        <f t="shared" si="1227"/>
        <v>76.153287731668811</v>
      </c>
      <c r="CY251" s="1">
        <f t="shared" si="1227"/>
        <v>75.624757991438457</v>
      </c>
      <c r="CZ251" s="1">
        <f t="shared" si="1227"/>
        <v>75.082766265761961</v>
      </c>
      <c r="DA251" s="1">
        <f t="shared" si="1227"/>
        <v>74.52698829454809</v>
      </c>
      <c r="DB251" s="1">
        <f t="shared" si="1227"/>
        <v>73.957092012740659</v>
      </c>
      <c r="DC251" s="1">
        <f t="shared" si="1227"/>
        <v>73.372737362454217</v>
      </c>
      <c r="DD251" s="1">
        <f t="shared" si="1227"/>
        <v>72.773576100587846</v>
      </c>
      <c r="DE251" s="1">
        <f t="shared" si="1227"/>
        <v>72.15925160180818</v>
      </c>
      <c r="DF251" s="1">
        <f t="shared" si="1227"/>
        <v>71.529398656790235</v>
      </c>
      <c r="DG251" s="1">
        <f t="shared" si="1227"/>
        <v>70.883643265602146</v>
      </c>
      <c r="DH251" s="1">
        <f t="shared" si="1227"/>
        <v>70.221602426116362</v>
      </c>
      <c r="DI251" s="1">
        <f t="shared" si="1227"/>
        <v>69.542883917328254</v>
      </c>
      <c r="DJ251" s="1">
        <f t="shared" si="1227"/>
        <v>68.847086077459039</v>
      </c>
      <c r="DK251" s="1">
        <f t="shared" si="1227"/>
        <v>68.133797576717697</v>
      </c>
      <c r="DL251" s="1">
        <f t="shared" si="1227"/>
        <v>67.402597184593375</v>
      </c>
      <c r="DM251" s="1">
        <f t="shared" ref="DM251:ER251" si="1228">IF(type=1,MAX(DM78-x,(DN251*p+DN252*(1-p))*EXP(-ir*t)),MAX(x-DM78,(DN251*p+DN252*(1-p))*EXP(-ir*t)))</f>
        <v>66.653053531546547</v>
      </c>
      <c r="DN251" s="1">
        <f t="shared" si="1228"/>
        <v>65.884724864963971</v>
      </c>
      <c r="DO251" s="1">
        <f t="shared" si="1228"/>
        <v>65.097158799239708</v>
      </c>
      <c r="DP251" s="1">
        <f t="shared" si="1228"/>
        <v>64.289892059840525</v>
      </c>
      <c r="DQ251" s="1">
        <f t="shared" si="1228"/>
        <v>63.462450221211029</v>
      </c>
      <c r="DR251" s="1">
        <f t="shared" si="1228"/>
        <v>62.586515255930749</v>
      </c>
      <c r="DS251" s="1">
        <f t="shared" si="1228"/>
        <v>61.689581015437817</v>
      </c>
      <c r="DT251" s="1">
        <f t="shared" si="1228"/>
        <v>60.771144072449459</v>
      </c>
      <c r="DU251" s="1">
        <f t="shared" si="1228"/>
        <v>59.830688930741182</v>
      </c>
      <c r="DV251" s="1">
        <f t="shared" si="1228"/>
        <v>58.867687735811288</v>
      </c>
      <c r="DW251" s="1">
        <f t="shared" si="1228"/>
        <v>57.881599978609081</v>
      </c>
      <c r="DX251" s="1">
        <f t="shared" si="1228"/>
        <v>56.871872192160303</v>
      </c>
      <c r="DY251" s="1">
        <f t="shared" si="1228"/>
        <v>55.837937640919691</v>
      </c>
      <c r="DZ251" s="1">
        <f t="shared" si="1228"/>
        <v>54.779216002676087</v>
      </c>
      <c r="EA251" s="1">
        <f t="shared" si="1228"/>
        <v>53.695113042831792</v>
      </c>
      <c r="EB251" s="1">
        <f t="shared" si="1228"/>
        <v>52.585020280873216</v>
      </c>
      <c r="EC251" s="1">
        <f t="shared" si="1228"/>
        <v>51.448314648845603</v>
      </c>
      <c r="ED251" s="1">
        <f t="shared" si="1228"/>
        <v>50.28435814164019</v>
      </c>
      <c r="EE251" s="1">
        <f t="shared" si="1228"/>
        <v>49.092497458897583</v>
      </c>
      <c r="EF251" s="1">
        <f t="shared" si="1228"/>
        <v>47.872063638326139</v>
      </c>
      <c r="EG251" s="1">
        <f t="shared" si="1228"/>
        <v>46.622371680229847</v>
      </c>
      <c r="EH251" s="1">
        <f t="shared" si="1228"/>
        <v>45.342720163034656</v>
      </c>
      <c r="EI251" s="1">
        <f t="shared" si="1228"/>
        <v>44.032390849597753</v>
      </c>
      <c r="EJ251" s="1">
        <f t="shared" si="1228"/>
        <v>42.690648284078549</v>
      </c>
      <c r="EK251" s="1">
        <f t="shared" si="1228"/>
        <v>41.316739379145261</v>
      </c>
      <c r="EL251" s="1">
        <f t="shared" si="1228"/>
        <v>39.909892993285446</v>
      </c>
      <c r="EM251" s="1">
        <f t="shared" si="1228"/>
        <v>38.469319497983044</v>
      </c>
      <c r="EN251" s="1">
        <f t="shared" si="1228"/>
        <v>36.994210334519245</v>
      </c>
      <c r="EO251" s="1">
        <f t="shared" si="1228"/>
        <v>35.483737560148128</v>
      </c>
      <c r="EP251" s="1">
        <f t="shared" si="1228"/>
        <v>33.937053383392737</v>
      </c>
      <c r="EQ251" s="1">
        <f t="shared" si="1228"/>
        <v>32.353289688200334</v>
      </c>
      <c r="ER251" s="1">
        <f t="shared" si="1228"/>
        <v>30.731557546690112</v>
      </c>
      <c r="ES251" s="1">
        <f t="shared" ref="ES251:FQ251" si="1229">IF(type=1,MAX(ES78-x,(ET251*p+ET252*(1-p))*EXP(-ir*t)),MAX(x-ES78,(ET251*p+ET252*(1-p))*EXP(-ir*t)))</f>
        <v>29.070946720219652</v>
      </c>
      <c r="ET251" s="1">
        <f t="shared" si="1229"/>
        <v>27.370525148490316</v>
      </c>
      <c r="EU251" s="1">
        <f t="shared" si="1229"/>
        <v>25.629338426404345</v>
      </c>
      <c r="EV251" s="1">
        <f t="shared" si="1229"/>
        <v>23.846409268380796</v>
      </c>
      <c r="EW251" s="1">
        <f t="shared" si="1229"/>
        <v>22.020736959828938</v>
      </c>
      <c r="EX251" s="1">
        <f t="shared" si="1229"/>
        <v>20.15129679547158</v>
      </c>
      <c r="EY251" s="1">
        <f t="shared" si="1229"/>
        <v>18.237039504203011</v>
      </c>
      <c r="EZ251" s="1">
        <f t="shared" si="1229"/>
        <v>16.283475191674469</v>
      </c>
      <c r="FA251" s="1">
        <f t="shared" si="1229"/>
        <v>14.329874128540139</v>
      </c>
      <c r="FB251" s="1">
        <f t="shared" si="1229"/>
        <v>12.381350265434083</v>
      </c>
      <c r="FC251" s="1">
        <f t="shared" si="1229"/>
        <v>10.458309994473582</v>
      </c>
      <c r="FD251" s="1">
        <f t="shared" si="1229"/>
        <v>8.5877700137562432</v>
      </c>
      <c r="FE251" s="1">
        <f t="shared" si="1229"/>
        <v>6.8018358514655812</v>
      </c>
      <c r="FF251" s="1">
        <f t="shared" si="1229"/>
        <v>5.1427744342582251</v>
      </c>
      <c r="FG251" s="1">
        <f t="shared" si="1229"/>
        <v>3.6579224447893015</v>
      </c>
      <c r="FH251" s="1">
        <f t="shared" si="1229"/>
        <v>2.3959229873083174</v>
      </c>
      <c r="FI251" s="1">
        <f t="shared" si="1229"/>
        <v>1.3986155745143727</v>
      </c>
      <c r="FJ251" s="1">
        <f t="shared" si="1229"/>
        <v>0.68872681367124433</v>
      </c>
      <c r="FK251" s="1">
        <f t="shared" si="1229"/>
        <v>0.25732525830321085</v>
      </c>
      <c r="FL251" s="1">
        <f t="shared" si="1229"/>
        <v>5.554121879187042E-2</v>
      </c>
      <c r="FM251" s="1">
        <f t="shared" si="1229"/>
        <v>0</v>
      </c>
      <c r="FN251" s="1">
        <f t="shared" si="1229"/>
        <v>0</v>
      </c>
      <c r="FO251" s="1">
        <f t="shared" si="1229"/>
        <v>0</v>
      </c>
      <c r="FP251" s="1">
        <f t="shared" si="1229"/>
        <v>0</v>
      </c>
      <c r="FQ251" s="1">
        <f t="shared" si="1229"/>
        <v>0</v>
      </c>
      <c r="FR251" s="1">
        <f t="shared" si="992"/>
        <v>0</v>
      </c>
      <c r="FS251" s="1">
        <f t="shared" si="999"/>
        <v>0</v>
      </c>
    </row>
    <row r="252" spans="3:175" x14ac:dyDescent="0.15">
      <c r="C252" s="6">
        <v>50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>
        <f t="shared" ref="BB252:CG252" si="1230">IF(type=1,MAX(BB79-x,(BC252*p+BC253*(1-p))*EXP(-ir*t)),MAX(x-BB79,(BC252*p+BC253*(1-p))*EXP(-ir*t)))</f>
        <v>92.362511497021629</v>
      </c>
      <c r="BC252" s="1">
        <f t="shared" si="1230"/>
        <v>92.192769542688865</v>
      </c>
      <c r="BD252" s="1">
        <f t="shared" si="1230"/>
        <v>92.018835965748465</v>
      </c>
      <c r="BE252" s="1">
        <f t="shared" si="1230"/>
        <v>91.84060711169731</v>
      </c>
      <c r="BF252" s="1">
        <f t="shared" si="1230"/>
        <v>91.657976762717382</v>
      </c>
      <c r="BG252" s="1">
        <f t="shared" si="1230"/>
        <v>91.470836074286623</v>
      </c>
      <c r="BH252" s="1">
        <f t="shared" si="1230"/>
        <v>91.279073510221934</v>
      </c>
      <c r="BI252" s="1">
        <f t="shared" si="1230"/>
        <v>91.082574776116033</v>
      </c>
      <c r="BJ252" s="1">
        <f t="shared" si="1230"/>
        <v>90.881222751128206</v>
      </c>
      <c r="BK252" s="1">
        <f t="shared" si="1230"/>
        <v>90.674897418088207</v>
      </c>
      <c r="BL252" s="1">
        <f t="shared" si="1230"/>
        <v>90.463475791871716</v>
      </c>
      <c r="BM252" s="1">
        <f t="shared" si="1230"/>
        <v>90.246831846004611</v>
      </c>
      <c r="BN252" s="1">
        <f t="shared" si="1230"/>
        <v>90.024836437452123</v>
      </c>
      <c r="BO252" s="1">
        <f t="shared" si="1230"/>
        <v>89.797357229548126</v>
      </c>
      <c r="BP252" s="1">
        <f t="shared" si="1230"/>
        <v>89.564258613018467</v>
      </c>
      <c r="BQ252" s="1">
        <f t="shared" si="1230"/>
        <v>89.325401625051313</v>
      </c>
      <c r="BR252" s="1">
        <f t="shared" si="1230"/>
        <v>89.080643866366131</v>
      </c>
      <c r="BS252" s="1">
        <f t="shared" si="1230"/>
        <v>88.829839416231749</v>
      </c>
      <c r="BT252" s="1">
        <f t="shared" si="1230"/>
        <v>88.572838745383024</v>
      </c>
      <c r="BU252" s="1">
        <f t="shared" si="1230"/>
        <v>88.309488626783832</v>
      </c>
      <c r="BV252" s="1">
        <f t="shared" si="1230"/>
        <v>88.039632044183392</v>
      </c>
      <c r="BW252" s="1">
        <f t="shared" si="1230"/>
        <v>87.763108098411166</v>
      </c>
      <c r="BX252" s="1">
        <f t="shared" si="1230"/>
        <v>87.479751911354526</v>
      </c>
      <c r="BY252" s="1">
        <f t="shared" si="1230"/>
        <v>87.189394527561888</v>
      </c>
      <c r="BZ252" s="1">
        <f t="shared" si="1230"/>
        <v>86.891862813412374</v>
      </c>
      <c r="CA252" s="1">
        <f t="shared" si="1230"/>
        <v>86.586979353792259</v>
      </c>
      <c r="CB252" s="1">
        <f t="shared" si="1230"/>
        <v>86.274562346216072</v>
      </c>
      <c r="CC252" s="1">
        <f t="shared" si="1230"/>
        <v>85.954425492329449</v>
      </c>
      <c r="CD252" s="1">
        <f t="shared" si="1230"/>
        <v>85.626377886728974</v>
      </c>
      <c r="CE252" s="1">
        <f t="shared" si="1230"/>
        <v>85.290223903032455</v>
      </c>
      <c r="CF252" s="1">
        <f t="shared" si="1230"/>
        <v>84.945763077131957</v>
      </c>
      <c r="CG252" s="1">
        <f t="shared" si="1230"/>
        <v>84.592789987559613</v>
      </c>
      <c r="CH252" s="1">
        <f t="shared" ref="CH252:DM252" si="1231">IF(type=1,MAX(CH79-x,(CI252*p+CI253*(1-p))*EXP(-ir*t)),MAX(x-CH79,(CI252*p+CI253*(1-p))*EXP(-ir*t)))</f>
        <v>84.231094132895009</v>
      </c>
      <c r="CI252" s="1">
        <f t="shared" si="1231"/>
        <v>83.860459806140952</v>
      </c>
      <c r="CJ252" s="1">
        <f t="shared" si="1231"/>
        <v>83.480665965992557</v>
      </c>
      <c r="CK252" s="1">
        <f t="shared" si="1231"/>
        <v>83.091486104922936</v>
      </c>
      <c r="CL252" s="1">
        <f t="shared" si="1231"/>
        <v>82.692688114006714</v>
      </c>
      <c r="CM252" s="1">
        <f t="shared" si="1231"/>
        <v>82.284034144400721</v>
      </c>
      <c r="CN252" s="1">
        <f t="shared" si="1231"/>
        <v>81.865280465399181</v>
      </c>
      <c r="CO252" s="1">
        <f t="shared" si="1231"/>
        <v>81.436177318978622</v>
      </c>
      <c r="CP252" s="1">
        <f t="shared" si="1231"/>
        <v>80.996468770745921</v>
      </c>
      <c r="CQ252" s="1">
        <f t="shared" si="1231"/>
        <v>80.545892557200176</v>
      </c>
      <c r="CR252" s="1">
        <f t="shared" si="1231"/>
        <v>80.08417992921764</v>
      </c>
      <c r="CS252" s="1">
        <f t="shared" si="1231"/>
        <v>79.611055491666036</v>
      </c>
      <c r="CT252" s="1">
        <f t="shared" si="1231"/>
        <v>79.126237039052583</v>
      </c>
      <c r="CU252" s="1">
        <f t="shared" si="1231"/>
        <v>78.665777750135661</v>
      </c>
      <c r="CV252" s="1">
        <f t="shared" si="1231"/>
        <v>78.199942938586091</v>
      </c>
      <c r="CW252" s="1">
        <f t="shared" si="1231"/>
        <v>77.722155895071737</v>
      </c>
      <c r="CX252" s="1">
        <f t="shared" si="1231"/>
        <v>77.232128699261068</v>
      </c>
      <c r="CY252" s="1">
        <f t="shared" si="1231"/>
        <v>76.729566500550362</v>
      </c>
      <c r="CZ252" s="1">
        <f t="shared" si="1231"/>
        <v>76.214167351253025</v>
      </c>
      <c r="DA252" s="1">
        <f t="shared" si="1231"/>
        <v>75.68562203577379</v>
      </c>
      <c r="DB252" s="1">
        <f t="shared" si="1231"/>
        <v>75.143613895671351</v>
      </c>
      <c r="DC252" s="1">
        <f t="shared" si="1231"/>
        <v>74.587818650509988</v>
      </c>
      <c r="DD252" s="1">
        <f t="shared" si="1231"/>
        <v>74.017904214399394</v>
      </c>
      <c r="DE252" s="1">
        <f t="shared" si="1231"/>
        <v>73.433530508118423</v>
      </c>
      <c r="DF252" s="1">
        <f t="shared" si="1231"/>
        <v>72.834349266716913</v>
      </c>
      <c r="DG252" s="1">
        <f t="shared" si="1231"/>
        <v>72.220003842486221</v>
      </c>
      <c r="DH252" s="1">
        <f t="shared" si="1231"/>
        <v>71.590129003187599</v>
      </c>
      <c r="DI252" s="1">
        <f t="shared" si="1231"/>
        <v>70.944350725423689</v>
      </c>
      <c r="DJ252" s="1">
        <f t="shared" si="1231"/>
        <v>70.282285983036743</v>
      </c>
      <c r="DK252" s="1">
        <f t="shared" si="1231"/>
        <v>69.603542530413378</v>
      </c>
      <c r="DL252" s="1">
        <f t="shared" si="1231"/>
        <v>68.90771868057368</v>
      </c>
      <c r="DM252" s="1">
        <f t="shared" si="1231"/>
        <v>68.194403077918949</v>
      </c>
      <c r="DN252" s="1">
        <f t="shared" ref="DN252:ES252" si="1232">IF(type=1,MAX(DN79-x,(DO252*p+DO253*(1-p))*EXP(-ir*t)),MAX(x-DN79,(DO252*p+DO253*(1-p))*EXP(-ir*t)))</f>
        <v>67.463174465509368</v>
      </c>
      <c r="DO252" s="1">
        <f t="shared" si="1232"/>
        <v>66.713601446740242</v>
      </c>
      <c r="DP252" s="1">
        <f t="shared" si="1232"/>
        <v>65.94524224128169</v>
      </c>
      <c r="DQ252" s="1">
        <f t="shared" si="1232"/>
        <v>65.157644435143936</v>
      </c>
      <c r="DR252" s="1">
        <f t="shared" si="1232"/>
        <v>64.32234930186975</v>
      </c>
      <c r="DS252" s="1">
        <f t="shared" si="1232"/>
        <v>63.467029174637489</v>
      </c>
      <c r="DT252" s="1">
        <f t="shared" si="1232"/>
        <v>62.591203983149782</v>
      </c>
      <c r="DU252" s="1">
        <f t="shared" si="1232"/>
        <v>61.694382148117491</v>
      </c>
      <c r="DV252" s="1">
        <f t="shared" si="1232"/>
        <v>60.776060305348302</v>
      </c>
      <c r="DW252" s="1">
        <f t="shared" si="1232"/>
        <v>59.835723023220631</v>
      </c>
      <c r="DX252" s="1">
        <f t="shared" si="1232"/>
        <v>58.872842513384512</v>
      </c>
      <c r="DY252" s="1">
        <f t="shared" si="1232"/>
        <v>57.88687833452682</v>
      </c>
      <c r="DZ252" s="1">
        <f t="shared" si="1232"/>
        <v>56.877277089034841</v>
      </c>
      <c r="EA252" s="1">
        <f t="shared" si="1232"/>
        <v>55.843472112387616</v>
      </c>
      <c r="EB252" s="1">
        <f t="shared" si="1232"/>
        <v>54.784883155101063</v>
      </c>
      <c r="EC252" s="1">
        <f t="shared" si="1232"/>
        <v>53.700916057048069</v>
      </c>
      <c r="ED252" s="1">
        <f t="shared" si="1232"/>
        <v>52.590962413970942</v>
      </c>
      <c r="EE252" s="1">
        <f t="shared" si="1232"/>
        <v>51.454399235998949</v>
      </c>
      <c r="EF252" s="1">
        <f t="shared" si="1232"/>
        <v>50.29058859797933</v>
      </c>
      <c r="EG252" s="1">
        <f t="shared" si="1232"/>
        <v>49.09887728142548</v>
      </c>
      <c r="EH252" s="1">
        <f t="shared" si="1232"/>
        <v>47.878596407881375</v>
      </c>
      <c r="EI252" s="1">
        <f t="shared" si="1232"/>
        <v>46.629061063496394</v>
      </c>
      <c r="EJ252" s="1">
        <f t="shared" si="1232"/>
        <v>45.349569914599975</v>
      </c>
      <c r="EK252" s="1">
        <f t="shared" si="1232"/>
        <v>44.039404814060113</v>
      </c>
      <c r="EL252" s="1">
        <f t="shared" si="1232"/>
        <v>42.697830398204879</v>
      </c>
      <c r="EM252" s="1">
        <f t="shared" si="1232"/>
        <v>41.324093674080814</v>
      </c>
      <c r="EN252" s="1">
        <f t="shared" si="1232"/>
        <v>39.917423596816334</v>
      </c>
      <c r="EO252" s="1">
        <f t="shared" si="1232"/>
        <v>38.477030636853144</v>
      </c>
      <c r="EP252" s="1">
        <f t="shared" si="1232"/>
        <v>37.00210633680242</v>
      </c>
      <c r="EQ252" s="1">
        <f t="shared" si="1232"/>
        <v>35.491822857677647</v>
      </c>
      <c r="ER252" s="1">
        <f t="shared" si="1232"/>
        <v>33.945332514248619</v>
      </c>
      <c r="ES252" s="1">
        <f t="shared" si="1232"/>
        <v>32.361767299256528</v>
      </c>
      <c r="ET252" s="1">
        <f t="shared" ref="ET252:FQ252" si="1233">IF(type=1,MAX(ET79-x,(EU252*p+EU253*(1-p))*EXP(-ir*t)),MAX(x-ET79,(EU252*p+EU253*(1-p))*EXP(-ir*t)))</f>
        <v>30.740238396222622</v>
      </c>
      <c r="EU252" s="1">
        <f t="shared" si="1233"/>
        <v>29.079835680577361</v>
      </c>
      <c r="EV252" s="1">
        <f t="shared" si="1233"/>
        <v>27.379627208829518</v>
      </c>
      <c r="EW252" s="1">
        <f t="shared" si="1233"/>
        <v>25.638658695489212</v>
      </c>
      <c r="EX252" s="1">
        <f t="shared" si="1233"/>
        <v>23.855952977450741</v>
      </c>
      <c r="EY252" s="1">
        <f t="shared" si="1233"/>
        <v>22.030509465534777</v>
      </c>
      <c r="EZ252" s="1">
        <f t="shared" si="1233"/>
        <v>20.161303582882056</v>
      </c>
      <c r="FA252" s="1">
        <f t="shared" si="1233"/>
        <v>18.247286189883539</v>
      </c>
      <c r="FB252" s="1">
        <f t="shared" si="1233"/>
        <v>16.28738299532381</v>
      </c>
      <c r="FC252" s="1">
        <f t="shared" si="1233"/>
        <v>14.312153792140649</v>
      </c>
      <c r="FD252" s="1">
        <f t="shared" si="1233"/>
        <v>12.33540746152465</v>
      </c>
      <c r="FE252" s="1">
        <f t="shared" si="1233"/>
        <v>10.379088811282639</v>
      </c>
      <c r="FF252" s="1">
        <f t="shared" si="1233"/>
        <v>8.4651621016778726</v>
      </c>
      <c r="FG252" s="1">
        <f t="shared" si="1233"/>
        <v>6.630851005240598</v>
      </c>
      <c r="FH252" s="1">
        <f t="shared" si="1233"/>
        <v>4.9222154637017432</v>
      </c>
      <c r="FI252" s="1">
        <f t="shared" si="1233"/>
        <v>3.3947326726734759</v>
      </c>
      <c r="FJ252" s="1">
        <f t="shared" si="1233"/>
        <v>2.109381284168625</v>
      </c>
      <c r="FK252" s="1">
        <f t="shared" si="1233"/>
        <v>1.1205602090469569</v>
      </c>
      <c r="FL252" s="1">
        <f t="shared" si="1233"/>
        <v>0.45927064385091271</v>
      </c>
      <c r="FM252" s="1">
        <f t="shared" si="1233"/>
        <v>0.11111726259690061</v>
      </c>
      <c r="FN252" s="1">
        <f t="shared" si="1233"/>
        <v>0</v>
      </c>
      <c r="FO252" s="1">
        <f t="shared" si="1233"/>
        <v>0</v>
      </c>
      <c r="FP252" s="1">
        <f t="shared" si="1233"/>
        <v>0</v>
      </c>
      <c r="FQ252" s="1">
        <f t="shared" si="1233"/>
        <v>0</v>
      </c>
      <c r="FR252" s="1">
        <f t="shared" si="992"/>
        <v>0</v>
      </c>
      <c r="FS252" s="1">
        <f t="shared" si="999"/>
        <v>0</v>
      </c>
    </row>
    <row r="253" spans="3:175" x14ac:dyDescent="0.15">
      <c r="C253" s="6">
        <v>51</v>
      </c>
      <c r="BC253" s="1">
        <f t="shared" ref="BC253:CH253" si="1234">IF(type=1,MAX(BC80-x,(BD253*p+BD254*(1-p))*EXP(-ir*t)),MAX(x-BC80,(BD253*p+BD254*(1-p))*EXP(-ir*t)))</f>
        <v>92.570515462995019</v>
      </c>
      <c r="BD253" s="1">
        <f t="shared" si="1234"/>
        <v>92.363129189033003</v>
      </c>
      <c r="BE253" s="1">
        <f t="shared" si="1234"/>
        <v>92.193414505658524</v>
      </c>
      <c r="BF253" s="1">
        <f t="shared" si="1234"/>
        <v>92.019508877832067</v>
      </c>
      <c r="BG253" s="1">
        <f t="shared" si="1234"/>
        <v>91.841308667822076</v>
      </c>
      <c r="BH253" s="1">
        <f t="shared" si="1234"/>
        <v>91.658707674996876</v>
      </c>
      <c r="BI253" s="1">
        <f t="shared" si="1234"/>
        <v>91.471597072445704</v>
      </c>
      <c r="BJ253" s="1">
        <f t="shared" si="1234"/>
        <v>91.279865342032352</v>
      </c>
      <c r="BK253" s="1">
        <f t="shared" si="1234"/>
        <v>91.083398207842663</v>
      </c>
      <c r="BL253" s="1">
        <f t="shared" si="1234"/>
        <v>90.882078567986383</v>
      </c>
      <c r="BM253" s="1">
        <f t="shared" si="1234"/>
        <v>90.675786424712356</v>
      </c>
      <c r="BN253" s="1">
        <f t="shared" si="1234"/>
        <v>90.464398812795622</v>
      </c>
      <c r="BO253" s="1">
        <f t="shared" si="1234"/>
        <v>90.247789726153428</v>
      </c>
      <c r="BP253" s="1">
        <f t="shared" si="1234"/>
        <v>90.025830042646731</v>
      </c>
      <c r="BQ253" s="1">
        <f t="shared" si="1234"/>
        <v>89.79838744702181</v>
      </c>
      <c r="BR253" s="1">
        <f t="shared" si="1234"/>
        <v>89.565326351946482</v>
      </c>
      <c r="BS253" s="1">
        <f t="shared" si="1234"/>
        <v>89.326507817093457</v>
      </c>
      <c r="BT253" s="1">
        <f t="shared" si="1234"/>
        <v>89.081789466222787</v>
      </c>
      <c r="BU253" s="1">
        <f t="shared" si="1234"/>
        <v>88.831025402213683</v>
      </c>
      <c r="BV253" s="1">
        <f t="shared" si="1234"/>
        <v>88.574066119995223</v>
      </c>
      <c r="BW253" s="1">
        <f t="shared" si="1234"/>
        <v>88.310758417323825</v>
      </c>
      <c r="BX253" s="1">
        <f t="shared" si="1234"/>
        <v>88.040945303354391</v>
      </c>
      <c r="BY253" s="1">
        <f t="shared" si="1234"/>
        <v>87.764465904950285</v>
      </c>
      <c r="BZ253" s="1">
        <f t="shared" si="1234"/>
        <v>87.481155370676632</v>
      </c>
      <c r="CA253" s="1">
        <f t="shared" si="1234"/>
        <v>87.19084477241924</v>
      </c>
      <c r="CB253" s="1">
        <f t="shared" si="1234"/>
        <v>86.893361004570778</v>
      </c>
      <c r="CC253" s="1">
        <f t="shared" si="1234"/>
        <v>86.58852668072376</v>
      </c>
      <c r="CD253" s="1">
        <f t="shared" si="1234"/>
        <v>86.276160027808828</v>
      </c>
      <c r="CE253" s="1">
        <f t="shared" si="1234"/>
        <v>85.956074777615243</v>
      </c>
      <c r="CF253" s="1">
        <f t="shared" si="1234"/>
        <v>85.628080055628544</v>
      </c>
      <c r="CG253" s="1">
        <f t="shared" si="1234"/>
        <v>85.29198026711947</v>
      </c>
      <c r="CH253" s="1">
        <f t="shared" si="1234"/>
        <v>84.947574980415695</v>
      </c>
      <c r="CI253" s="1">
        <f t="shared" ref="CI253:DN253" si="1235">IF(type=1,MAX(CI80-x,(CJ253*p+CJ254*(1-p))*EXP(-ir*t)),MAX(x-CI80,(CJ253*p+CJ254*(1-p))*EXP(-ir*t)))</f>
        <v>84.594658807287146</v>
      </c>
      <c r="CJ253" s="1">
        <f t="shared" si="1235"/>
        <v>84.23302128037308</v>
      </c>
      <c r="CK253" s="1">
        <f t="shared" si="1235"/>
        <v>83.862446727578316</v>
      </c>
      <c r="CL253" s="1">
        <f t="shared" si="1235"/>
        <v>83.482714143363012</v>
      </c>
      <c r="CM253" s="1">
        <f t="shared" si="1235"/>
        <v>83.093597056849873</v>
      </c>
      <c r="CN253" s="1">
        <f t="shared" si="1235"/>
        <v>82.694863396669362</v>
      </c>
      <c r="CO253" s="1">
        <f t="shared" si="1235"/>
        <v>82.286275352462908</v>
      </c>
      <c r="CP253" s="1">
        <f t="shared" si="1235"/>
        <v>81.867589232961024</v>
      </c>
      <c r="CQ253" s="1">
        <f t="shared" si="1235"/>
        <v>81.438555320551799</v>
      </c>
      <c r="CR253" s="1">
        <f t="shared" si="1235"/>
        <v>80.998917722252969</v>
      </c>
      <c r="CS253" s="1">
        <f t="shared" si="1235"/>
        <v>80.548414216998609</v>
      </c>
      <c r="CT253" s="1">
        <f t="shared" si="1235"/>
        <v>80.086776099149318</v>
      </c>
      <c r="CU253" s="1">
        <f t="shared" si="1235"/>
        <v>79.623714371489172</v>
      </c>
      <c r="CV253" s="1">
        <f t="shared" si="1235"/>
        <v>79.180936951840209</v>
      </c>
      <c r="CW253" s="1">
        <f t="shared" si="1235"/>
        <v>78.726762288217728</v>
      </c>
      <c r="CX253" s="1">
        <f t="shared" si="1235"/>
        <v>78.260915818768581</v>
      </c>
      <c r="CY253" s="1">
        <f t="shared" si="1235"/>
        <v>77.783116372903947</v>
      </c>
      <c r="CZ253" s="1">
        <f t="shared" si="1235"/>
        <v>77.293076012228084</v>
      </c>
      <c r="DA253" s="1">
        <f t="shared" si="1235"/>
        <v>76.790499867638175</v>
      </c>
      <c r="DB253" s="1">
        <f t="shared" si="1235"/>
        <v>76.275085972503206</v>
      </c>
      <c r="DC253" s="1">
        <f t="shared" si="1235"/>
        <v>75.746525091827507</v>
      </c>
      <c r="DD253" s="1">
        <f t="shared" si="1235"/>
        <v>75.204500547302302</v>
      </c>
      <c r="DE253" s="1">
        <f t="shared" si="1235"/>
        <v>74.648688038146162</v>
      </c>
      <c r="DF253" s="1">
        <f t="shared" si="1235"/>
        <v>74.078755457633306</v>
      </c>
      <c r="DG253" s="1">
        <f t="shared" si="1235"/>
        <v>73.494362705205646</v>
      </c>
      <c r="DH253" s="1">
        <f t="shared" si="1235"/>
        <v>72.895161494062307</v>
      </c>
      <c r="DI253" s="1">
        <f t="shared" si="1235"/>
        <v>72.280795154118053</v>
      </c>
      <c r="DJ253" s="1">
        <f t="shared" si="1235"/>
        <v>71.650898430218831</v>
      </c>
      <c r="DK253" s="1">
        <f t="shared" si="1235"/>
        <v>71.005097275500461</v>
      </c>
      <c r="DL253" s="1">
        <f t="shared" si="1235"/>
        <v>70.343008639773345</v>
      </c>
      <c r="DM253" s="1">
        <f t="shared" si="1235"/>
        <v>69.664240252813855</v>
      </c>
      <c r="DN253" s="1">
        <f t="shared" si="1235"/>
        <v>68.968390402439454</v>
      </c>
      <c r="DO253" s="1">
        <f t="shared" ref="DO253:ET253" si="1236">IF(type=1,MAX(DO80-x,(DP253*p+DP254*(1-p))*EXP(-ir*t)),MAX(x-DO80,(DP253*p+DP254*(1-p))*EXP(-ir*t)))</f>
        <v>68.255047707242028</v>
      </c>
      <c r="DP253" s="1">
        <f t="shared" si="1236"/>
        <v>67.523790883851177</v>
      </c>
      <c r="DQ253" s="1">
        <f t="shared" si="1236"/>
        <v>66.77418850859533</v>
      </c>
      <c r="DR253" s="1">
        <f t="shared" si="1236"/>
        <v>65.977647683845561</v>
      </c>
      <c r="DS253" s="1">
        <f t="shared" si="1236"/>
        <v>65.16201094369103</v>
      </c>
      <c r="DT253" s="1">
        <f t="shared" si="1236"/>
        <v>64.326820491150414</v>
      </c>
      <c r="DU253" s="1">
        <f t="shared" si="1236"/>
        <v>63.471607554221023</v>
      </c>
      <c r="DV253" s="1">
        <f t="shared" si="1236"/>
        <v>62.595892122768831</v>
      </c>
      <c r="DW253" s="1">
        <f t="shared" si="1236"/>
        <v>61.699182679110329</v>
      </c>
      <c r="DX253" s="1">
        <f t="shared" si="1236"/>
        <v>60.780975922135724</v>
      </c>
      <c r="DY253" s="1">
        <f t="shared" si="1236"/>
        <v>59.840756484818293</v>
      </c>
      <c r="DZ253" s="1">
        <f t="shared" si="1236"/>
        <v>58.877996644951452</v>
      </c>
      <c r="EA253" s="1">
        <f t="shared" si="1236"/>
        <v>57.892156028951227</v>
      </c>
      <c r="EB253" s="1">
        <f t="shared" si="1236"/>
        <v>56.882681308557686</v>
      </c>
      <c r="EC253" s="1">
        <f t="shared" si="1236"/>
        <v>55.849005890265317</v>
      </c>
      <c r="ED253" s="1">
        <f t="shared" si="1236"/>
        <v>54.790549597308001</v>
      </c>
      <c r="EE253" s="1">
        <f t="shared" si="1236"/>
        <v>53.706718344019855</v>
      </c>
      <c r="EF253" s="1">
        <f t="shared" si="1236"/>
        <v>52.596903802389534</v>
      </c>
      <c r="EG253" s="1">
        <f t="shared" si="1236"/>
        <v>51.460483060620561</v>
      </c>
      <c r="EH253" s="1">
        <f t="shared" si="1236"/>
        <v>50.29681827350614</v>
      </c>
      <c r="EI253" s="1">
        <f t="shared" si="1236"/>
        <v>49.105256304422213</v>
      </c>
      <c r="EJ253" s="1">
        <f t="shared" si="1236"/>
        <v>47.885128358737809</v>
      </c>
      <c r="EK253" s="1">
        <f t="shared" si="1236"/>
        <v>46.635749608437038</v>
      </c>
      <c r="EL253" s="1">
        <f t="shared" si="1236"/>
        <v>45.356418807741754</v>
      </c>
      <c r="EM253" s="1">
        <f t="shared" si="1236"/>
        <v>44.046417899519447</v>
      </c>
      <c r="EN253" s="1">
        <f t="shared" si="1236"/>
        <v>42.705011612255362</v>
      </c>
      <c r="EO253" s="1">
        <f t="shared" si="1236"/>
        <v>41.331447047362488</v>
      </c>
      <c r="EP253" s="1">
        <f t="shared" si="1236"/>
        <v>39.924953256598059</v>
      </c>
      <c r="EQ253" s="1">
        <f t="shared" si="1236"/>
        <v>38.484740809349006</v>
      </c>
      <c r="ER253" s="1">
        <f t="shared" si="1236"/>
        <v>37.010001349543977</v>
      </c>
      <c r="ES253" s="1">
        <f t="shared" si="1236"/>
        <v>35.499907141942714</v>
      </c>
      <c r="ET253" s="1">
        <f t="shared" si="1236"/>
        <v>33.953610607548498</v>
      </c>
      <c r="EU253" s="1">
        <f t="shared" ref="EU253:FQ253" si="1237">IF(type=1,MAX(EU80-x,(EV253*p+EV254*(1-p))*EXP(-ir*t)),MAX(x-EU80,(EV253*p+EV254*(1-p))*EXP(-ir*t)))</f>
        <v>32.370243847882776</v>
      </c>
      <c r="EV253" s="1">
        <f t="shared" si="1237"/>
        <v>30.74891815785503</v>
      </c>
      <c r="EW253" s="1">
        <f t="shared" si="1237"/>
        <v>29.08872352695407</v>
      </c>
      <c r="EX253" s="1">
        <f t="shared" si="1237"/>
        <v>27.388728128481645</v>
      </c>
      <c r="EY253" s="1">
        <f t="shared" si="1237"/>
        <v>25.647977796540701</v>
      </c>
      <c r="EZ253" s="1">
        <f t="shared" si="1237"/>
        <v>23.865495490485401</v>
      </c>
      <c r="FA253" s="1">
        <f t="shared" si="1237"/>
        <v>22.040280746532076</v>
      </c>
      <c r="FB253" s="1">
        <f t="shared" si="1237"/>
        <v>20.171309116223426</v>
      </c>
      <c r="FC253" s="1">
        <f t="shared" si="1237"/>
        <v>18.257531591430421</v>
      </c>
      <c r="FD253" s="1">
        <f t="shared" si="1237"/>
        <v>16.297874015569903</v>
      </c>
      <c r="FE253" s="1">
        <f t="shared" si="1237"/>
        <v>14.299460560821306</v>
      </c>
      <c r="FF253" s="1">
        <f t="shared" si="1237"/>
        <v>12.299523334585079</v>
      </c>
      <c r="FG253" s="1">
        <f t="shared" si="1237"/>
        <v>10.304780956713229</v>
      </c>
      <c r="FH253" s="1">
        <f t="shared" si="1237"/>
        <v>8.3436441702263426</v>
      </c>
      <c r="FI253" s="1">
        <f t="shared" si="1237"/>
        <v>6.4527845431123554</v>
      </c>
      <c r="FJ253" s="1">
        <f t="shared" si="1237"/>
        <v>4.682212599452626</v>
      </c>
      <c r="FK253" s="1">
        <f t="shared" si="1237"/>
        <v>3.0995249667623295</v>
      </c>
      <c r="FL253" s="1">
        <f t="shared" si="1237"/>
        <v>1.7825523789908839</v>
      </c>
      <c r="FM253" s="1">
        <f t="shared" si="1237"/>
        <v>0.80771199333039601</v>
      </c>
      <c r="FN253" s="1">
        <f t="shared" si="1237"/>
        <v>0.22230419705582347</v>
      </c>
      <c r="FO253" s="1">
        <f t="shared" si="1237"/>
        <v>0</v>
      </c>
      <c r="FP253" s="1">
        <f t="shared" si="1237"/>
        <v>0</v>
      </c>
      <c r="FQ253" s="1">
        <f t="shared" si="1237"/>
        <v>0</v>
      </c>
      <c r="FR253" s="1">
        <f t="shared" si="992"/>
        <v>0</v>
      </c>
      <c r="FS253" s="1">
        <f t="shared" si="999"/>
        <v>0</v>
      </c>
    </row>
    <row r="254" spans="3:175" x14ac:dyDescent="0.15">
      <c r="C254" s="6">
        <v>52</v>
      </c>
      <c r="BD254" s="1">
        <f t="shared" ref="BD254:CI254" si="1238">IF(type=1,MAX(BD81-x,(BE254*p+BE255*(1-p))*EXP(-ir*t)),MAX(x-BD81,(BE254*p+BE255*(1-p))*EXP(-ir*t)))</f>
        <v>92.83594456513633</v>
      </c>
      <c r="BE254" s="1">
        <f t="shared" si="1238"/>
        <v>92.529344664359627</v>
      </c>
      <c r="BF254" s="1">
        <f t="shared" si="1238"/>
        <v>92.363746393498687</v>
      </c>
      <c r="BG254" s="1">
        <f t="shared" si="1238"/>
        <v>92.194058976548462</v>
      </c>
      <c r="BH254" s="1">
        <f t="shared" si="1238"/>
        <v>92.020181293192152</v>
      </c>
      <c r="BI254" s="1">
        <f t="shared" si="1238"/>
        <v>91.84200972246704</v>
      </c>
      <c r="BJ254" s="1">
        <f t="shared" si="1238"/>
        <v>91.659438080925028</v>
      </c>
      <c r="BK254" s="1">
        <f t="shared" si="1238"/>
        <v>91.472357559263813</v>
      </c>
      <c r="BL254" s="1">
        <f t="shared" si="1238"/>
        <v>91.28065665739112</v>
      </c>
      <c r="BM254" s="1">
        <f t="shared" si="1238"/>
        <v>91.084221117882933</v>
      </c>
      <c r="BN254" s="1">
        <f t="shared" si="1238"/>
        <v>90.882933857796417</v>
      </c>
      <c r="BO254" s="1">
        <f t="shared" si="1238"/>
        <v>90.67667489879635</v>
      </c>
      <c r="BP254" s="1">
        <f t="shared" si="1238"/>
        <v>90.465321295553878</v>
      </c>
      <c r="BQ254" s="1">
        <f t="shared" si="1238"/>
        <v>90.248747062374392</v>
      </c>
      <c r="BR254" s="1">
        <f t="shared" si="1238"/>
        <v>90.026823098011135</v>
      </c>
      <c r="BS254" s="1">
        <f t="shared" si="1238"/>
        <v>89.799417108619366</v>
      </c>
      <c r="BT254" s="1">
        <f t="shared" si="1238"/>
        <v>89.566393528805264</v>
      </c>
      <c r="BU254" s="1">
        <f t="shared" si="1238"/>
        <v>89.327613440722502</v>
      </c>
      <c r="BV254" s="1">
        <f t="shared" si="1238"/>
        <v>89.082934491167961</v>
      </c>
      <c r="BW254" s="1">
        <f t="shared" si="1238"/>
        <v>88.832210806627401</v>
      </c>
      <c r="BX254" s="1">
        <f t="shared" si="1238"/>
        <v>88.575292906220241</v>
      </c>
      <c r="BY254" s="1">
        <f t="shared" si="1238"/>
        <v>88.312027612491448</v>
      </c>
      <c r="BZ254" s="1">
        <f t="shared" si="1238"/>
        <v>88.042257959997414</v>
      </c>
      <c r="CA254" s="1">
        <f t="shared" si="1238"/>
        <v>87.76582310163127</v>
      </c>
      <c r="CB254" s="1">
        <f t="shared" si="1238"/>
        <v>87.482558212631503</v>
      </c>
      <c r="CC254" s="1">
        <f t="shared" si="1238"/>
        <v>87.192294392216994</v>
      </c>
      <c r="CD254" s="1">
        <f t="shared" si="1238"/>
        <v>86.894858562789352</v>
      </c>
      <c r="CE254" s="1">
        <f t="shared" si="1238"/>
        <v>86.59007336664267</v>
      </c>
      <c r="CF254" s="1">
        <f t="shared" si="1238"/>
        <v>86.277757060119015</v>
      </c>
      <c r="CG254" s="1">
        <f t="shared" si="1238"/>
        <v>85.957723405146297</v>
      </c>
      <c r="CH254" s="1">
        <f t="shared" si="1238"/>
        <v>85.629781558094123</v>
      </c>
      <c r="CI254" s="1">
        <f t="shared" si="1238"/>
        <v>85.293735955880976</v>
      </c>
      <c r="CJ254" s="1">
        <f t="shared" ref="CJ254:DO254" si="1239">IF(type=1,MAX(CJ81-x,(CK254*p+CK255*(1-p))*EXP(-ir*t)),MAX(x-CJ81,(CK254*p+CK255*(1-p))*EXP(-ir*t)))</f>
        <v>84.949386199264922</v>
      </c>
      <c r="CK254" s="1">
        <f t="shared" si="1239"/>
        <v>84.596526933248228</v>
      </c>
      <c r="CL254" s="1">
        <f t="shared" si="1239"/>
        <v>84.234947724524417</v>
      </c>
      <c r="CM254" s="1">
        <f t="shared" si="1239"/>
        <v>83.864432935894598</v>
      </c>
      <c r="CN254" s="1">
        <f t="shared" si="1239"/>
        <v>83.484761597578256</v>
      </c>
      <c r="CO254" s="1">
        <f t="shared" si="1239"/>
        <v>83.095707275341667</v>
      </c>
      <c r="CP254" s="1">
        <f t="shared" si="1239"/>
        <v>82.697037935365117</v>
      </c>
      <c r="CQ254" s="1">
        <f t="shared" si="1239"/>
        <v>82.288515805768384</v>
      </c>
      <c r="CR254" s="1">
        <f t="shared" si="1239"/>
        <v>81.869897234711914</v>
      </c>
      <c r="CS254" s="1">
        <f t="shared" si="1239"/>
        <v>81.440932544988783</v>
      </c>
      <c r="CT254" s="1">
        <f t="shared" si="1239"/>
        <v>81.001365885020917</v>
      </c>
      <c r="CU254" s="1">
        <f t="shared" si="1239"/>
        <v>80.550935076170489</v>
      </c>
      <c r="CV254" s="1">
        <f t="shared" si="1239"/>
        <v>80.116416819092748</v>
      </c>
      <c r="CW254" s="1">
        <f t="shared" si="1239"/>
        <v>79.684759016642047</v>
      </c>
      <c r="CX254" s="1">
        <f t="shared" si="1239"/>
        <v>79.24197138586176</v>
      </c>
      <c r="CY254" s="1">
        <f t="shared" si="1239"/>
        <v>78.787785801480766</v>
      </c>
      <c r="CZ254" s="1">
        <f t="shared" si="1239"/>
        <v>78.321927684419862</v>
      </c>
      <c r="DA254" s="1">
        <f t="shared" si="1239"/>
        <v>77.844115846449512</v>
      </c>
      <c r="DB254" s="1">
        <f t="shared" si="1239"/>
        <v>77.354062331108636</v>
      </c>
      <c r="DC254" s="1">
        <f t="shared" si="1239"/>
        <v>76.851472250794131</v>
      </c>
      <c r="DD254" s="1">
        <f t="shared" si="1239"/>
        <v>76.336043619929413</v>
      </c>
      <c r="DE254" s="1">
        <f t="shared" si="1239"/>
        <v>75.807467184117172</v>
      </c>
      <c r="DF254" s="1">
        <f t="shared" si="1239"/>
        <v>75.265426245179896</v>
      </c>
      <c r="DG254" s="1">
        <f t="shared" si="1239"/>
        <v>74.709596481989237</v>
      </c>
      <c r="DH254" s="1">
        <f t="shared" si="1239"/>
        <v>74.139645766982639</v>
      </c>
      <c r="DI254" s="1">
        <f t="shared" si="1239"/>
        <v>73.555233978263615</v>
      </c>
      <c r="DJ254" s="1">
        <f t="shared" si="1239"/>
        <v>72.956012807179306</v>
      </c>
      <c r="DK254" s="1">
        <f t="shared" si="1239"/>
        <v>72.341625561266468</v>
      </c>
      <c r="DL254" s="1">
        <f t="shared" si="1239"/>
        <v>71.711706962454329</v>
      </c>
      <c r="DM254" s="1">
        <f t="shared" si="1239"/>
        <v>71.065882940410319</v>
      </c>
      <c r="DN254" s="1">
        <f t="shared" si="1239"/>
        <v>70.403770420911584</v>
      </c>
      <c r="DO254" s="1">
        <f t="shared" si="1239"/>
        <v>69.72497710912269</v>
      </c>
      <c r="DP254" s="1">
        <f t="shared" ref="DP254:EU254" si="1240">IF(type=1,MAX(DP81-x,(DQ254*p+DQ255*(1-p))*EXP(-ir*t)),MAX(x-DP81,(DQ254*p+DQ255*(1-p))*EXP(-ir*t)))</f>
        <v>69.029101267656813</v>
      </c>
      <c r="DQ254" s="1">
        <f t="shared" si="1240"/>
        <v>68.315731489294933</v>
      </c>
      <c r="DR254" s="1">
        <f t="shared" si="1240"/>
        <v>67.556146930234888</v>
      </c>
      <c r="DS254" s="1">
        <f t="shared" si="1240"/>
        <v>66.778352428844414</v>
      </c>
      <c r="DT254" s="1">
        <f t="shared" si="1240"/>
        <v>65.981911428066411</v>
      </c>
      <c r="DU254" s="1">
        <f t="shared" si="1240"/>
        <v>65.166376905019206</v>
      </c>
      <c r="DV254" s="1">
        <f t="shared" si="1240"/>
        <v>64.331291120093326</v>
      </c>
      <c r="DW254" s="1">
        <f t="shared" si="1240"/>
        <v>63.47618536003354</v>
      </c>
      <c r="DX254" s="1">
        <f t="shared" si="1240"/>
        <v>62.600579674861535</v>
      </c>
      <c r="DY254" s="1">
        <f t="shared" si="1240"/>
        <v>61.703982608491735</v>
      </c>
      <c r="DZ254" s="1">
        <f t="shared" si="1240"/>
        <v>60.785890922888946</v>
      </c>
      <c r="EA254" s="1">
        <f t="shared" si="1240"/>
        <v>59.84578931561321</v>
      </c>
      <c r="EB254" s="1">
        <f t="shared" si="1240"/>
        <v>58.883150130593087</v>
      </c>
      <c r="EC254" s="1">
        <f t="shared" si="1240"/>
        <v>57.897433061965188</v>
      </c>
      <c r="ED254" s="1">
        <f t="shared" si="1240"/>
        <v>56.888084850813719</v>
      </c>
      <c r="EE254" s="1">
        <f t="shared" si="1240"/>
        <v>55.85453897463973</v>
      </c>
      <c r="EF254" s="1">
        <f t="shared" si="1240"/>
        <v>54.796215329385895</v>
      </c>
      <c r="EG254" s="1">
        <f t="shared" si="1240"/>
        <v>53.712519903838277</v>
      </c>
      <c r="EH254" s="1">
        <f t="shared" si="1240"/>
        <v>52.602844446222321</v>
      </c>
      <c r="EI254" s="1">
        <f t="shared" si="1240"/>
        <v>51.466566122806007</v>
      </c>
      <c r="EJ254" s="1">
        <f t="shared" si="1240"/>
        <v>50.303047168318471</v>
      </c>
      <c r="EK254" s="1">
        <f t="shared" si="1240"/>
        <v>49.111634527987945</v>
      </c>
      <c r="EL254" s="1">
        <f t="shared" si="1240"/>
        <v>47.891659490998066</v>
      </c>
      <c r="EM254" s="1">
        <f t="shared" si="1240"/>
        <v>46.642437315156847</v>
      </c>
      <c r="EN254" s="1">
        <f t="shared" si="1240"/>
        <v>45.36326684256754</v>
      </c>
      <c r="EO254" s="1">
        <f t="shared" si="1240"/>
        <v>44.053430106085912</v>
      </c>
      <c r="EP254" s="1">
        <f t="shared" si="1240"/>
        <v>42.712191926342776</v>
      </c>
      <c r="EQ254" s="1">
        <f t="shared" si="1240"/>
        <v>41.338799499105818</v>
      </c>
      <c r="ER254" s="1">
        <f t="shared" si="1240"/>
        <v>39.932481972748846</v>
      </c>
      <c r="ES254" s="1">
        <f t="shared" si="1240"/>
        <v>38.492450015591785</v>
      </c>
      <c r="ET254" s="1">
        <f t="shared" si="1240"/>
        <v>37.017895372867912</v>
      </c>
      <c r="EU254" s="1">
        <f t="shared" si="1240"/>
        <v>35.507990413070289</v>
      </c>
      <c r="EV254" s="1">
        <f t="shared" ref="EV254:FQ254" si="1241">IF(type=1,MAX(EV81-x,(EW254*p+EW255*(1-p))*EXP(-ir*t)),MAX(x-EV81,(EW254*p+EW255*(1-p))*EXP(-ir*t)))</f>
        <v>33.96188766342236</v>
      </c>
      <c r="EW254" s="1">
        <f t="shared" si="1241"/>
        <v>32.378719334212278</v>
      </c>
      <c r="EX254" s="1">
        <f t="shared" si="1241"/>
        <v>30.757596831723589</v>
      </c>
      <c r="EY254" s="1">
        <f t="shared" si="1241"/>
        <v>29.0976102594894</v>
      </c>
      <c r="EZ254" s="1">
        <f t="shared" si="1241"/>
        <v>27.397827907589672</v>
      </c>
      <c r="FA254" s="1">
        <f t="shared" si="1241"/>
        <v>25.657295729705183</v>
      </c>
      <c r="FB254" s="1">
        <f t="shared" si="1241"/>
        <v>23.875036807634615</v>
      </c>
      <c r="FC254" s="1">
        <f t="shared" si="1241"/>
        <v>22.050050802974368</v>
      </c>
      <c r="FD254" s="1">
        <f t="shared" si="1241"/>
        <v>20.181313395652793</v>
      </c>
      <c r="FE254" s="1">
        <f t="shared" si="1241"/>
        <v>18.26777570900461</v>
      </c>
      <c r="FF254" s="1">
        <f t="shared" si="1241"/>
        <v>16.308363721061866</v>
      </c>
      <c r="FG254" s="1">
        <f t="shared" si="1241"/>
        <v>14.301977661731769</v>
      </c>
      <c r="FH254" s="1">
        <f t="shared" si="1241"/>
        <v>12.272378964977959</v>
      </c>
      <c r="FI254" s="1">
        <f t="shared" si="1241"/>
        <v>10.239735362731745</v>
      </c>
      <c r="FJ254" s="1">
        <f t="shared" si="1241"/>
        <v>8.2274024604024643</v>
      </c>
      <c r="FK254" s="1">
        <f t="shared" si="1241"/>
        <v>6.2678360358386227</v>
      </c>
      <c r="FL254" s="1">
        <f t="shared" si="1241"/>
        <v>4.4184409940207807</v>
      </c>
      <c r="FM254" s="1">
        <f t="shared" si="1241"/>
        <v>2.7585104464633061</v>
      </c>
      <c r="FN254" s="1">
        <f t="shared" si="1241"/>
        <v>1.3936262347534345</v>
      </c>
      <c r="FO254" s="1">
        <f t="shared" si="1241"/>
        <v>0.44474778152078809</v>
      </c>
      <c r="FP254" s="1">
        <f t="shared" si="1241"/>
        <v>0</v>
      </c>
      <c r="FQ254" s="1">
        <f t="shared" si="1241"/>
        <v>0</v>
      </c>
      <c r="FR254" s="1">
        <f t="shared" si="992"/>
        <v>0</v>
      </c>
      <c r="FS254" s="1">
        <f t="shared" si="999"/>
        <v>0</v>
      </c>
    </row>
    <row r="255" spans="3:175" x14ac:dyDescent="0.15">
      <c r="C255" s="6">
        <v>53</v>
      </c>
      <c r="BE255" s="1">
        <f t="shared" ref="BE255:CJ255" si="1242">IF(type=1,MAX(BE82-x,(BF255*p+BF256*(1-p))*EXP(-ir*t)),MAX(x-BE82,(BF255*p+BF256*(1-p))*EXP(-ir*t)))</f>
        <v>93.200753721336397</v>
      </c>
      <c r="BF255" s="1">
        <f t="shared" si="1242"/>
        <v>92.691516630880585</v>
      </c>
      <c r="BG255" s="1">
        <f t="shared" si="1242"/>
        <v>92.529934780799167</v>
      </c>
      <c r="BH255" s="1">
        <f t="shared" si="1242"/>
        <v>92.364363110254487</v>
      </c>
      <c r="BI255" s="1">
        <f t="shared" si="1242"/>
        <v>92.194702955195154</v>
      </c>
      <c r="BJ255" s="1">
        <f t="shared" si="1242"/>
        <v>92.020853211665866</v>
      </c>
      <c r="BK255" s="1">
        <f t="shared" si="1242"/>
        <v>91.842710275470068</v>
      </c>
      <c r="BL255" s="1">
        <f t="shared" si="1242"/>
        <v>91.66016798034039</v>
      </c>
      <c r="BM255" s="1">
        <f t="shared" si="1242"/>
        <v>91.473117534580226</v>
      </c>
      <c r="BN255" s="1">
        <f t="shared" si="1242"/>
        <v>91.281447456138253</v>
      </c>
      <c r="BO255" s="1">
        <f t="shared" si="1242"/>
        <v>91.085043506077653</v>
      </c>
      <c r="BP255" s="1">
        <f t="shared" si="1242"/>
        <v>90.883788620399883</v>
      </c>
      <c r="BQ255" s="1">
        <f t="shared" si="1242"/>
        <v>90.677562840182588</v>
      </c>
      <c r="BR255" s="1">
        <f t="shared" si="1242"/>
        <v>90.466243239989751</v>
      </c>
      <c r="BS255" s="1">
        <f t="shared" si="1242"/>
        <v>90.249703854511608</v>
      </c>
      <c r="BT255" s="1">
        <f t="shared" si="1242"/>
        <v>90.027815603390309</v>
      </c>
      <c r="BU255" s="1">
        <f t="shared" si="1242"/>
        <v>89.800446214186636</v>
      </c>
      <c r="BV255" s="1">
        <f t="shared" si="1242"/>
        <v>89.567460143441622</v>
      </c>
      <c r="BW255" s="1">
        <f t="shared" si="1242"/>
        <v>89.328718495786191</v>
      </c>
      <c r="BX255" s="1">
        <f t="shared" si="1242"/>
        <v>89.084078941050365</v>
      </c>
      <c r="BY255" s="1">
        <f t="shared" si="1242"/>
        <v>88.833395629322652</v>
      </c>
      <c r="BZ255" s="1">
        <f t="shared" si="1242"/>
        <v>88.576519103908851</v>
      </c>
      <c r="CA255" s="1">
        <f t="shared" si="1242"/>
        <v>88.313296212138468</v>
      </c>
      <c r="CB255" s="1">
        <f t="shared" si="1242"/>
        <v>88.043570013965351</v>
      </c>
      <c r="CC255" s="1">
        <f t="shared" si="1242"/>
        <v>87.76717968830809</v>
      </c>
      <c r="CD255" s="1">
        <f t="shared" si="1242"/>
        <v>87.483960437074302</v>
      </c>
      <c r="CE255" s="1">
        <f t="shared" si="1242"/>
        <v>87.193743386811448</v>
      </c>
      <c r="CF255" s="1">
        <f t="shared" si="1242"/>
        <v>86.896355487925575</v>
      </c>
      <c r="CG255" s="1">
        <f t="shared" si="1242"/>
        <v>86.591619411407734</v>
      </c>
      <c r="CH255" s="1">
        <f t="shared" si="1242"/>
        <v>86.279353443006599</v>
      </c>
      <c r="CI255" s="1">
        <f t="shared" si="1242"/>
        <v>85.959371374783927</v>
      </c>
      <c r="CJ255" s="1">
        <f t="shared" si="1242"/>
        <v>85.631482393988335</v>
      </c>
      <c r="CK255" s="1">
        <f t="shared" ref="CK255:DP255" si="1243">IF(type=1,MAX(CK82-x,(CL255*p+CL256*(1-p))*EXP(-ir*t)),MAX(x-CK82,(CL255*p+CL256*(1-p))*EXP(-ir*t)))</f>
        <v>85.295490969180946</v>
      </c>
      <c r="CL255" s="1">
        <f t="shared" si="1243"/>
        <v>84.951196733544975</v>
      </c>
      <c r="CM255" s="1">
        <f t="shared" si="1243"/>
        <v>84.598394365309701</v>
      </c>
      <c r="CN255" s="1">
        <f t="shared" si="1243"/>
        <v>84.2368734652173</v>
      </c>
      <c r="CO255" s="1">
        <f t="shared" si="1243"/>
        <v>83.866418430959598</v>
      </c>
      <c r="CP255" s="1">
        <f t="shared" si="1243"/>
        <v>83.486808328509596</v>
      </c>
      <c r="CQ255" s="1">
        <f t="shared" si="1243"/>
        <v>83.097816760271229</v>
      </c>
      <c r="CR255" s="1">
        <f t="shared" si="1243"/>
        <v>82.699211729968511</v>
      </c>
      <c r="CS255" s="1">
        <f t="shared" si="1243"/>
        <v>82.29075550419337</v>
      </c>
      <c r="CT255" s="1">
        <f t="shared" si="1243"/>
        <v>81.872204470529766</v>
      </c>
      <c r="CU255" s="1">
        <f t="shared" si="1243"/>
        <v>81.44330899216925</v>
      </c>
      <c r="CV255" s="1">
        <f t="shared" si="1243"/>
        <v>81.008494212237991</v>
      </c>
      <c r="CW255" s="1">
        <f t="shared" si="1243"/>
        <v>80.598308579867151</v>
      </c>
      <c r="CX255" s="1">
        <f t="shared" si="1243"/>
        <v>80.17750995110471</v>
      </c>
      <c r="CY255" s="1">
        <f t="shared" si="1243"/>
        <v>79.745842640747384</v>
      </c>
      <c r="CZ255" s="1">
        <f t="shared" si="1243"/>
        <v>79.303044809214356</v>
      </c>
      <c r="DA255" s="1">
        <f t="shared" si="1243"/>
        <v>78.848848314412365</v>
      </c>
      <c r="DB255" s="1">
        <f t="shared" si="1243"/>
        <v>78.38297856003507</v>
      </c>
      <c r="DC255" s="1">
        <f t="shared" si="1243"/>
        <v>77.905154340211141</v>
      </c>
      <c r="DD255" s="1">
        <f t="shared" si="1243"/>
        <v>77.415087680412952</v>
      </c>
      <c r="DE255" s="1">
        <f t="shared" si="1243"/>
        <v>76.91248367453602</v>
      </c>
      <c r="DF255" s="1">
        <f t="shared" si="1243"/>
        <v>76.397040318057009</v>
      </c>
      <c r="DG255" s="1">
        <f t="shared" si="1243"/>
        <v>75.868448337175678</v>
      </c>
      <c r="DH255" s="1">
        <f t="shared" si="1243"/>
        <v>75.326391013844656</v>
      </c>
      <c r="DI255" s="1">
        <f t="shared" si="1243"/>
        <v>74.770544006587286</v>
      </c>
      <c r="DJ255" s="1">
        <f t="shared" si="1243"/>
        <v>74.200575167002953</v>
      </c>
      <c r="DK255" s="1">
        <f t="shared" si="1243"/>
        <v>73.616144351855468</v>
      </c>
      <c r="DL255" s="1">
        <f t="shared" si="1243"/>
        <v>73.016903230638633</v>
      </c>
      <c r="DM255" s="1">
        <f t="shared" si="1243"/>
        <v>72.402495088509738</v>
      </c>
      <c r="DN255" s="1">
        <f t="shared" si="1243"/>
        <v>71.772554624479866</v>
      </c>
      <c r="DO255" s="1">
        <f t="shared" si="1243"/>
        <v>71.126707744746611</v>
      </c>
      <c r="DP255" s="1">
        <f t="shared" si="1243"/>
        <v>70.464571351052342</v>
      </c>
      <c r="DQ255" s="1">
        <f t="shared" ref="DQ255:EV255" si="1244">IF(type=1,MAX(DQ82-x,(DR255*p+DR256*(1-p))*EXP(-ir*t)),MAX(x-DQ82,(DR255*p+DR256*(1-p))*EXP(-ir*t)))</f>
        <v>69.785753123948282</v>
      </c>
      <c r="DR255" s="1">
        <f t="shared" si="1244"/>
        <v>69.061410209642958</v>
      </c>
      <c r="DS255" s="1">
        <f t="shared" si="1244"/>
        <v>68.319702220521862</v>
      </c>
      <c r="DT255" s="1">
        <f t="shared" si="1244"/>
        <v>67.56021285400594</v>
      </c>
      <c r="DU255" s="1">
        <f t="shared" si="1244"/>
        <v>66.782515827263268</v>
      </c>
      <c r="DV255" s="1">
        <f t="shared" si="1244"/>
        <v>65.986174637946959</v>
      </c>
      <c r="DW255" s="1">
        <f t="shared" si="1244"/>
        <v>65.170742319197018</v>
      </c>
      <c r="DX255" s="1">
        <f t="shared" si="1244"/>
        <v>64.335761188768743</v>
      </c>
      <c r="DY255" s="1">
        <f t="shared" si="1244"/>
        <v>63.480762592146945</v>
      </c>
      <c r="DZ255" s="1">
        <f t="shared" si="1244"/>
        <v>62.605266639501529</v>
      </c>
      <c r="EA255" s="1">
        <f t="shared" si="1244"/>
        <v>61.708781936337083</v>
      </c>
      <c r="EB255" s="1">
        <f t="shared" si="1244"/>
        <v>60.790805307685154</v>
      </c>
      <c r="EC255" s="1">
        <f t="shared" si="1244"/>
        <v>59.850821515684444</v>
      </c>
      <c r="ED255" s="1">
        <f t="shared" si="1244"/>
        <v>58.888302970390342</v>
      </c>
      <c r="EE255" s="1">
        <f t="shared" si="1244"/>
        <v>57.902709433651587</v>
      </c>
      <c r="EF255" s="1">
        <f t="shared" si="1244"/>
        <v>56.893487715887822</v>
      </c>
      <c r="EG255" s="1">
        <f t="shared" si="1244"/>
        <v>55.860071365597747</v>
      </c>
      <c r="EH255" s="1">
        <f t="shared" si="1244"/>
        <v>54.801880351423748</v>
      </c>
      <c r="EI255" s="1">
        <f t="shared" si="1244"/>
        <v>53.718320736594478</v>
      </c>
      <c r="EJ255" s="1">
        <f t="shared" si="1244"/>
        <v>52.608784345562619</v>
      </c>
      <c r="EK255" s="1">
        <f t="shared" si="1244"/>
        <v>51.472648422650828</v>
      </c>
      <c r="EL255" s="1">
        <f t="shared" si="1244"/>
        <v>50.30927528251415</v>
      </c>
      <c r="EM255" s="1">
        <f t="shared" si="1244"/>
        <v>49.118011952222879</v>
      </c>
      <c r="EN255" s="1">
        <f t="shared" si="1244"/>
        <v>47.898189804764733</v>
      </c>
      <c r="EO255" s="1">
        <f t="shared" si="1244"/>
        <v>46.649124183760847</v>
      </c>
      <c r="EP255" s="1">
        <f t="shared" si="1244"/>
        <v>45.370114019184911</v>
      </c>
      <c r="EQ255" s="1">
        <f t="shared" si="1244"/>
        <v>44.060441433869649</v>
      </c>
      <c r="ER255" s="1">
        <f t="shared" si="1244"/>
        <v>42.719371340579947</v>
      </c>
      <c r="ES255" s="1">
        <f t="shared" si="1244"/>
        <v>41.346151029426245</v>
      </c>
      <c r="ET255" s="1">
        <f t="shared" si="1244"/>
        <v>39.940009745386988</v>
      </c>
      <c r="EU255" s="1">
        <f t="shared" si="1244"/>
        <v>38.500158255702551</v>
      </c>
      <c r="EV255" s="1">
        <f t="shared" si="1244"/>
        <v>37.025788406898208</v>
      </c>
      <c r="EW255" s="1">
        <f t="shared" ref="EW255:FQ255" si="1245">IF(type=1,MAX(EW82-x,(EX255*p+EX256*(1-p))*EXP(-ir*t)),MAX(x-EW82,(EX255*p+EX256*(1-p))*EXP(-ir*t)))</f>
        <v>35.516072671187317</v>
      </c>
      <c r="EX255" s="1">
        <f t="shared" si="1245"/>
        <v>33.970163682000262</v>
      </c>
      <c r="EY255" s="1">
        <f t="shared" si="1245"/>
        <v>32.387193758378103</v>
      </c>
      <c r="EZ255" s="1">
        <f t="shared" si="1245"/>
        <v>30.766274417964667</v>
      </c>
      <c r="FA255" s="1">
        <f t="shared" si="1245"/>
        <v>29.106495878322946</v>
      </c>
      <c r="FB255" s="1">
        <f t="shared" si="1245"/>
        <v>27.406926546296518</v>
      </c>
      <c r="FC255" s="1">
        <f t="shared" si="1245"/>
        <v>25.666612495128987</v>
      </c>
      <c r="FD255" s="1">
        <f t="shared" si="1245"/>
        <v>23.884576929048308</v>
      </c>
      <c r="FE255" s="1">
        <f t="shared" si="1245"/>
        <v>22.059819635015046</v>
      </c>
      <c r="FF255" s="1">
        <f t="shared" si="1245"/>
        <v>20.191316421327343</v>
      </c>
      <c r="FG255" s="1">
        <f t="shared" si="1245"/>
        <v>18.278018542766986</v>
      </c>
      <c r="FH255" s="1">
        <f t="shared" si="1245"/>
        <v>16.318852111964517</v>
      </c>
      <c r="FI255" s="1">
        <f t="shared" si="1245"/>
        <v>14.312717496652326</v>
      </c>
      <c r="FJ255" s="1">
        <f t="shared" si="1245"/>
        <v>12.258488702467986</v>
      </c>
      <c r="FK255" s="1">
        <f t="shared" si="1245"/>
        <v>10.192127565405565</v>
      </c>
      <c r="FL255" s="1">
        <f t="shared" si="1245"/>
        <v>8.1211610863451344</v>
      </c>
      <c r="FM255" s="1">
        <f t="shared" si="1245"/>
        <v>6.0811419573002983</v>
      </c>
      <c r="FN255" s="1">
        <f t="shared" si="1245"/>
        <v>4.1251242774485384</v>
      </c>
      <c r="FO255" s="1">
        <f t="shared" si="1245"/>
        <v>2.3433785084210799</v>
      </c>
      <c r="FP255" s="1">
        <f t="shared" si="1245"/>
        <v>0.88977442525744288</v>
      </c>
      <c r="FQ255" s="1">
        <f t="shared" si="1245"/>
        <v>0</v>
      </c>
      <c r="FR255" s="1">
        <f t="shared" si="992"/>
        <v>0</v>
      </c>
      <c r="FS255" s="1">
        <f t="shared" si="999"/>
        <v>0</v>
      </c>
    </row>
    <row r="256" spans="3:175" x14ac:dyDescent="0.15">
      <c r="C256" s="6">
        <v>54</v>
      </c>
      <c r="BF256" s="1">
        <f t="shared" ref="BF256:CK256" si="1246">IF(type=1,MAX(BF83-x,(BG256*p+BG257*(1-p))*EXP(-ir*t)),MAX(x-BF83,(BG256*p+BG257*(1-p))*EXP(-ir*t)))</f>
        <v>93.768428806950496</v>
      </c>
      <c r="BG256" s="1">
        <f t="shared" si="1246"/>
        <v>92.849743305668696</v>
      </c>
      <c r="BH256" s="1">
        <f t="shared" si="1246"/>
        <v>92.692080313484354</v>
      </c>
      <c r="BI256" s="1">
        <f t="shared" si="1246"/>
        <v>92.530524413790161</v>
      </c>
      <c r="BJ256" s="1">
        <f t="shared" si="1246"/>
        <v>92.364979339136127</v>
      </c>
      <c r="BK256" s="1">
        <f t="shared" si="1246"/>
        <v>92.19534644143495</v>
      </c>
      <c r="BL256" s="1">
        <f t="shared" si="1246"/>
        <v>92.021524633090237</v>
      </c>
      <c r="BM256" s="1">
        <f t="shared" si="1246"/>
        <v>91.843410326668845</v>
      </c>
      <c r="BN256" s="1">
        <f t="shared" si="1246"/>
        <v>91.660897373081411</v>
      </c>
      <c r="BO256" s="1">
        <f t="shared" si="1246"/>
        <v>91.47387699823409</v>
      </c>
      <c r="BP256" s="1">
        <f t="shared" si="1246"/>
        <v>91.282237738113665</v>
      </c>
      <c r="BQ256" s="1">
        <f t="shared" si="1246"/>
        <v>91.085865372267492</v>
      </c>
      <c r="BR256" s="1">
        <f t="shared" si="1246"/>
        <v>90.884642855638276</v>
      </c>
      <c r="BS256" s="1">
        <f t="shared" si="1246"/>
        <v>90.678450248713347</v>
      </c>
      <c r="BT256" s="1">
        <f t="shared" si="1246"/>
        <v>90.46716464594634</v>
      </c>
      <c r="BU256" s="1">
        <f t="shared" si="1246"/>
        <v>90.250660102409029</v>
      </c>
      <c r="BV256" s="1">
        <f t="shared" si="1246"/>
        <v>90.028807558629126</v>
      </c>
      <c r="BW256" s="1">
        <f t="shared" si="1246"/>
        <v>89.801474763569402</v>
      </c>
      <c r="BX256" s="1">
        <f t="shared" si="1246"/>
        <v>89.568526195702219</v>
      </c>
      <c r="BY256" s="1">
        <f t="shared" si="1246"/>
        <v>89.329822982132157</v>
      </c>
      <c r="BZ256" s="1">
        <f t="shared" si="1246"/>
        <v>89.085222815718609</v>
      </c>
      <c r="CA256" s="1">
        <f t="shared" si="1246"/>
        <v>88.834579870149014</v>
      </c>
      <c r="CB256" s="1">
        <f t="shared" si="1246"/>
        <v>88.577744712911681</v>
      </c>
      <c r="CC256" s="1">
        <f t="shared" si="1246"/>
        <v>88.314564216116608</v>
      </c>
      <c r="CD256" s="1">
        <f t="shared" si="1246"/>
        <v>88.044881465110961</v>
      </c>
      <c r="CE256" s="1">
        <f t="shared" si="1246"/>
        <v>87.768535664834644</v>
      </c>
      <c r="CF256" s="1">
        <f t="shared" si="1246"/>
        <v>87.485362043860036</v>
      </c>
      <c r="CG256" s="1">
        <f t="shared" si="1246"/>
        <v>87.19519175605879</v>
      </c>
      <c r="CH256" s="1">
        <f t="shared" si="1246"/>
        <v>86.897851779836842</v>
      </c>
      <c r="CI256" s="1">
        <f t="shared" si="1246"/>
        <v>86.593164814877554</v>
      </c>
      <c r="CJ256" s="1">
        <f t="shared" si="1246"/>
        <v>86.280949176331475</v>
      </c>
      <c r="CK256" s="1">
        <f t="shared" si="1246"/>
        <v>85.961018686389295</v>
      </c>
      <c r="CL256" s="1">
        <f t="shared" ref="CL256:DQ256" si="1247">IF(type=1,MAX(CL83-x,(CM256*p+CM257*(1-p))*EXP(-ir*t)),MAX(x-CL83,(CM256*p+CM257*(1-p))*EXP(-ir*t)))</f>
        <v>85.633182563173676</v>
      </c>
      <c r="CM256" s="1">
        <f t="shared" si="1247"/>
        <v>85.297245306883241</v>
      </c>
      <c r="CN256" s="1">
        <f t="shared" si="1247"/>
        <v>84.953006583121123</v>
      </c>
      <c r="CO256" s="1">
        <f t="shared" si="1247"/>
        <v>84.600261103338227</v>
      </c>
      <c r="CP256" s="1">
        <f t="shared" si="1247"/>
        <v>84.238798502319895</v>
      </c>
      <c r="CQ256" s="1">
        <f t="shared" si="1247"/>
        <v>83.868403212642974</v>
      </c>
      <c r="CR256" s="1">
        <f t="shared" si="1247"/>
        <v>83.488854336028226</v>
      </c>
      <c r="CS256" s="1">
        <f t="shared" si="1247"/>
        <v>83.099925511511358</v>
      </c>
      <c r="CT256" s="1">
        <f t="shared" si="1247"/>
        <v>82.701384780353976</v>
      </c>
      <c r="CU256" s="1">
        <f t="shared" si="1247"/>
        <v>82.29299444761395</v>
      </c>
      <c r="CV256" s="1">
        <f t="shared" si="1247"/>
        <v>81.874510940292382</v>
      </c>
      <c r="CW256" s="1">
        <f t="shared" si="1247"/>
        <v>81.469473146202859</v>
      </c>
      <c r="CX256" s="1">
        <f t="shared" si="1247"/>
        <v>81.069643318891536</v>
      </c>
      <c r="CY256" s="1">
        <f t="shared" si="1247"/>
        <v>80.659449525915363</v>
      </c>
      <c r="CZ256" s="1">
        <f t="shared" si="1247"/>
        <v>80.23864207613083</v>
      </c>
      <c r="DA256" s="1">
        <f t="shared" si="1247"/>
        <v>79.806965268293041</v>
      </c>
      <c r="DB256" s="1">
        <f t="shared" si="1247"/>
        <v>79.364157246393447</v>
      </c>
      <c r="DC256" s="1">
        <f t="shared" si="1247"/>
        <v>78.909949851515535</v>
      </c>
      <c r="DD256" s="1">
        <f t="shared" si="1247"/>
        <v>78.444068470124776</v>
      </c>
      <c r="DE256" s="1">
        <f t="shared" si="1247"/>
        <v>77.966231878706921</v>
      </c>
      <c r="DF256" s="1">
        <f t="shared" si="1247"/>
        <v>77.476152084666708</v>
      </c>
      <c r="DG256" s="1">
        <f t="shared" si="1247"/>
        <v>76.97353416339709</v>
      </c>
      <c r="DH256" s="1">
        <f t="shared" si="1247"/>
        <v>76.458076091426761</v>
      </c>
      <c r="DI256" s="1">
        <f t="shared" si="1247"/>
        <v>75.929468575551411</v>
      </c>
      <c r="DJ256" s="1">
        <f t="shared" si="1247"/>
        <v>75.387394877852458</v>
      </c>
      <c r="DK256" s="1">
        <f t="shared" si="1247"/>
        <v>74.831530636503729</v>
      </c>
      <c r="DL256" s="1">
        <f t="shared" si="1247"/>
        <v>74.261543682265227</v>
      </c>
      <c r="DM256" s="1">
        <f t="shared" si="1247"/>
        <v>73.677093850559771</v>
      </c>
      <c r="DN256" s="1">
        <f t="shared" si="1247"/>
        <v>73.077832789026374</v>
      </c>
      <c r="DO256" s="1">
        <f t="shared" si="1247"/>
        <v>72.463403760441494</v>
      </c>
      <c r="DP256" s="1">
        <f t="shared" si="1247"/>
        <v>71.833441440896621</v>
      </c>
      <c r="DQ256" s="1">
        <f t="shared" si="1247"/>
        <v>71.187571713118075</v>
      </c>
      <c r="DR256" s="1">
        <f t="shared" ref="DR256:EW256" si="1248">IF(type=1,MAX(DR83-x,(DS256*p+DS257*(1-p))*EXP(-ir*t)),MAX(x-DR83,(DS256*p+DS257*(1-p))*EXP(-ir*t)))</f>
        <v>70.496835374094005</v>
      </c>
      <c r="DS256" s="1">
        <f t="shared" si="1248"/>
        <v>69.789539629340652</v>
      </c>
      <c r="DT256" s="1">
        <f t="shared" si="1248"/>
        <v>69.065287491031214</v>
      </c>
      <c r="DU256" s="1">
        <f t="shared" si="1248"/>
        <v>68.32367245412938</v>
      </c>
      <c r="DV256" s="1">
        <f t="shared" si="1248"/>
        <v>67.564278268227866</v>
      </c>
      <c r="DW256" s="1">
        <f t="shared" si="1248"/>
        <v>66.786678703917346</v>
      </c>
      <c r="DX256" s="1">
        <f t="shared" si="1248"/>
        <v>65.990437313554153</v>
      </c>
      <c r="DY256" s="1">
        <f t="shared" si="1248"/>
        <v>65.175107186293019</v>
      </c>
      <c r="DZ256" s="1">
        <f t="shared" si="1248"/>
        <v>64.340230697246881</v>
      </c>
      <c r="EA256" s="1">
        <f t="shared" si="1248"/>
        <v>63.485339250633153</v>
      </c>
      <c r="EB256" s="1">
        <f t="shared" si="1248"/>
        <v>62.609953016762432</v>
      </c>
      <c r="EC256" s="1">
        <f t="shared" si="1248"/>
        <v>61.713580662721775</v>
      </c>
      <c r="ED256" s="1">
        <f t="shared" si="1248"/>
        <v>60.795719076601571</v>
      </c>
      <c r="EE256" s="1">
        <f t="shared" si="1248"/>
        <v>59.855853085111058</v>
      </c>
      <c r="EF256" s="1">
        <f t="shared" si="1248"/>
        <v>58.893455164424168</v>
      </c>
      <c r="EG256" s="1">
        <f t="shared" si="1248"/>
        <v>57.907985144093324</v>
      </c>
      <c r="EH256" s="1">
        <f t="shared" si="1248"/>
        <v>56.89888990386487</v>
      </c>
      <c r="EI256" s="1">
        <f t="shared" si="1248"/>
        <v>55.865603063226281</v>
      </c>
      <c r="EJ256" s="1">
        <f t="shared" si="1248"/>
        <v>54.807544663510548</v>
      </c>
      <c r="EK256" s="1">
        <f t="shared" si="1248"/>
        <v>53.724120842379577</v>
      </c>
      <c r="EL256" s="1">
        <f t="shared" si="1248"/>
        <v>52.614723500503736</v>
      </c>
      <c r="EM256" s="1">
        <f t="shared" si="1248"/>
        <v>51.478729960250554</v>
      </c>
      <c r="EN256" s="1">
        <f t="shared" si="1248"/>
        <v>50.315502616191033</v>
      </c>
      <c r="EO256" s="1">
        <f t="shared" si="1248"/>
        <v>49.124388577227215</v>
      </c>
      <c r="EP256" s="1">
        <f t="shared" si="1248"/>
        <v>47.904719300140378</v>
      </c>
      <c r="EQ256" s="1">
        <f t="shared" si="1248"/>
        <v>46.655810214354091</v>
      </c>
      <c r="ER256" s="1">
        <f t="shared" si="1248"/>
        <v>45.376960337701419</v>
      </c>
      <c r="ES256" s="1">
        <f t="shared" si="1248"/>
        <v>44.067451882980819</v>
      </c>
      <c r="ET256" s="1">
        <f t="shared" si="1248"/>
        <v>42.726549855079611</v>
      </c>
      <c r="EU256" s="1">
        <f t="shared" si="1248"/>
        <v>41.35350163843929</v>
      </c>
      <c r="EV256" s="1">
        <f t="shared" si="1248"/>
        <v>39.947536574630725</v>
      </c>
      <c r="EW256" s="1">
        <f t="shared" si="1248"/>
        <v>38.507865529802388</v>
      </c>
      <c r="EX256" s="1">
        <f t="shared" ref="EX256:FQ256" si="1249">IF(type=1,MAX(EX83-x,(EY256*p+EY257*(1-p))*EXP(-ir*t)),MAX(x-EX83,(EY256*p+EY257*(1-p))*EXP(-ir*t)))</f>
        <v>37.033680451758848</v>
      </c>
      <c r="EY256" s="1">
        <f t="shared" si="1249"/>
        <v>35.524153916420829</v>
      </c>
      <c r="EZ256" s="1">
        <f t="shared" si="1249"/>
        <v>33.978438663412177</v>
      </c>
      <c r="FA256" s="1">
        <f t="shared" si="1249"/>
        <v>32.395667120513394</v>
      </c>
      <c r="FB256" s="1">
        <f t="shared" si="1249"/>
        <v>30.774950916714559</v>
      </c>
      <c r="FC256" s="1">
        <f t="shared" si="1249"/>
        <v>29.115380383594285</v>
      </c>
      <c r="FD256" s="1">
        <f t="shared" si="1249"/>
        <v>27.416024044745086</v>
      </c>
      <c r="FE256" s="1">
        <f t="shared" si="1249"/>
        <v>25.675928092958515</v>
      </c>
      <c r="FF256" s="1">
        <f t="shared" si="1249"/>
        <v>23.894115854876304</v>
      </c>
      <c r="FG256" s="1">
        <f t="shared" si="1249"/>
        <v>22.069587242807629</v>
      </c>
      <c r="FH256" s="1">
        <f t="shared" si="1249"/>
        <v>20.201318193404163</v>
      </c>
      <c r="FI256" s="1">
        <f t="shared" si="1249"/>
        <v>18.288260092878474</v>
      </c>
      <c r="FJ256" s="1">
        <f t="shared" si="1249"/>
        <v>16.329339188442589</v>
      </c>
      <c r="FK256" s="1">
        <f t="shared" si="1249"/>
        <v>14.323455985636883</v>
      </c>
      <c r="FL256" s="1">
        <f t="shared" si="1249"/>
        <v>12.269484631210616</v>
      </c>
      <c r="FM256" s="1">
        <f t="shared" si="1249"/>
        <v>10.166272281208052</v>
      </c>
      <c r="FN256" s="1">
        <f t="shared" si="1249"/>
        <v>8.0409725864048109</v>
      </c>
      <c r="FO256" s="1">
        <f t="shared" si="1249"/>
        <v>5.9094565490838367</v>
      </c>
      <c r="FP256" s="1">
        <f t="shared" si="1249"/>
        <v>3.7984519181347856</v>
      </c>
      <c r="FQ256" s="1">
        <f t="shared" si="1249"/>
        <v>1.7801067497965872</v>
      </c>
      <c r="FR256" s="1">
        <f t="shared" si="992"/>
        <v>0</v>
      </c>
      <c r="FS256" s="1">
        <f t="shared" si="999"/>
        <v>0</v>
      </c>
    </row>
    <row r="257" spans="3:175" x14ac:dyDescent="0.15">
      <c r="C257" s="6">
        <v>55</v>
      </c>
      <c r="BG257" s="1">
        <f t="shared" ref="BG257:CL257" si="1250">IF(type=1,MAX(BG84-x,(BH257*p+BH258*(1-p))*EXP(-ir*t)),MAX(x-BG84,(BH257*p+BH258*(1-p))*EXP(-ir*t)))</f>
        <v>94.745908242506758</v>
      </c>
      <c r="BH257" s="1">
        <f t="shared" si="1250"/>
        <v>93.004120520051544</v>
      </c>
      <c r="BI257" s="1">
        <f t="shared" si="1250"/>
        <v>92.850281192735267</v>
      </c>
      <c r="BJ257" s="1">
        <f t="shared" si="1250"/>
        <v>92.69264351679503</v>
      </c>
      <c r="BK257" s="1">
        <f t="shared" si="1250"/>
        <v>92.531113563167537</v>
      </c>
      <c r="BL257" s="1">
        <f t="shared" si="1250"/>
        <v>92.365595079979158</v>
      </c>
      <c r="BM257" s="1">
        <f t="shared" si="1250"/>
        <v>92.195989435104082</v>
      </c>
      <c r="BN257" s="1">
        <f t="shared" si="1250"/>
        <v>92.022195557302155</v>
      </c>
      <c r="BO257" s="1">
        <f t="shared" si="1250"/>
        <v>91.844109875900983</v>
      </c>
      <c r="BP257" s="1">
        <f t="shared" si="1250"/>
        <v>91.661626258986388</v>
      </c>
      <c r="BQ257" s="1">
        <f t="shared" si="1250"/>
        <v>91.474635950064453</v>
      </c>
      <c r="BR257" s="1">
        <f t="shared" si="1250"/>
        <v>91.283027503157157</v>
      </c>
      <c r="BS257" s="1">
        <f t="shared" si="1250"/>
        <v>91.086686716293002</v>
      </c>
      <c r="BT257" s="1">
        <f t="shared" si="1250"/>
        <v>90.885496563352945</v>
      </c>
      <c r="BU257" s="1">
        <f t="shared" si="1250"/>
        <v>90.679337124230784</v>
      </c>
      <c r="BV257" s="1">
        <f t="shared" si="1250"/>
        <v>90.468085513266644</v>
      </c>
      <c r="BW257" s="1">
        <f t="shared" si="1250"/>
        <v>90.251615805910518</v>
      </c>
      <c r="BX257" s="1">
        <f t="shared" si="1250"/>
        <v>90.029798963572276</v>
      </c>
      <c r="BY257" s="1">
        <f t="shared" si="1250"/>
        <v>89.802502756613279</v>
      </c>
      <c r="BZ257" s="1">
        <f t="shared" si="1250"/>
        <v>89.569591685433622</v>
      </c>
      <c r="CA257" s="1">
        <f t="shared" si="1250"/>
        <v>89.330926899607888</v>
      </c>
      <c r="CB257" s="1">
        <f t="shared" si="1250"/>
        <v>89.086366115021178</v>
      </c>
      <c r="CC257" s="1">
        <f t="shared" si="1250"/>
        <v>88.835763528955994</v>
      </c>
      <c r="CD257" s="1">
        <f t="shared" si="1250"/>
        <v>88.578969733079219</v>
      </c>
      <c r="CE257" s="1">
        <f t="shared" si="1250"/>
        <v>88.315831624277394</v>
      </c>
      <c r="CF257" s="1">
        <f t="shared" si="1250"/>
        <v>88.046192313286895</v>
      </c>
      <c r="CG257" s="1">
        <f t="shared" si="1250"/>
        <v>87.769891031064674</v>
      </c>
      <c r="CH257" s="1">
        <f t="shared" si="1250"/>
        <v>87.486763032843584</v>
      </c>
      <c r="CI257" s="1">
        <f t="shared" si="1250"/>
        <v>87.196639499815063</v>
      </c>
      <c r="CJ257" s="1">
        <f t="shared" si="1250"/>
        <v>86.899347438380374</v>
      </c>
      <c r="CK257" s="1">
        <f t="shared" si="1250"/>
        <v>86.594709576910603</v>
      </c>
      <c r="CL257" s="1">
        <f t="shared" si="1250"/>
        <v>86.282544259953355</v>
      </c>
      <c r="CM257" s="1">
        <f t="shared" ref="CM257:DR257" si="1251">IF(type=1,MAX(CM84-x,(CN257*p+CN258*(1-p))*EXP(-ir*t)),MAX(x-CM84,(CN257*p+CN258*(1-p))*EXP(-ir*t)))</f>
        <v>85.962665339823431</v>
      </c>
      <c r="CN257" s="1">
        <f t="shared" si="1251"/>
        <v>85.634882065512485</v>
      </c>
      <c r="CO257" s="1">
        <f t="shared" si="1251"/>
        <v>85.298998968851578</v>
      </c>
      <c r="CP257" s="1">
        <f t="shared" si="1251"/>
        <v>84.95481574785849</v>
      </c>
      <c r="CQ257" s="1">
        <f t="shared" si="1251"/>
        <v>84.602127147200349</v>
      </c>
      <c r="CR257" s="1">
        <f t="shared" si="1251"/>
        <v>84.240722835700183</v>
      </c>
      <c r="CS257" s="1">
        <f t="shared" si="1251"/>
        <v>83.870387280814242</v>
      </c>
      <c r="CT257" s="1">
        <f t="shared" si="1251"/>
        <v>83.490899620005251</v>
      </c>
      <c r="CU257" s="1">
        <f t="shared" si="1251"/>
        <v>83.102033528934697</v>
      </c>
      <c r="CV257" s="1">
        <f t="shared" si="1251"/>
        <v>82.703557086395776</v>
      </c>
      <c r="CW257" s="1">
        <f t="shared" si="1251"/>
        <v>82.300219207707883</v>
      </c>
      <c r="CX257" s="1">
        <f t="shared" si="1251"/>
        <v>81.920385314452147</v>
      </c>
      <c r="CY257" s="1">
        <f t="shared" si="1251"/>
        <v>81.530668754688136</v>
      </c>
      <c r="CZ257" s="1">
        <f t="shared" si="1251"/>
        <v>81.130831422071438</v>
      </c>
      <c r="DA257" s="1">
        <f t="shared" si="1251"/>
        <v>80.720629479000635</v>
      </c>
      <c r="DB257" s="1">
        <f t="shared" si="1251"/>
        <v>80.299813218666742</v>
      </c>
      <c r="DC257" s="1">
        <f t="shared" si="1251"/>
        <v>79.868126923782228</v>
      </c>
      <c r="DD257" s="1">
        <f t="shared" si="1251"/>
        <v>79.425308721909772</v>
      </c>
      <c r="DE257" s="1">
        <f t="shared" si="1251"/>
        <v>78.971090437308604</v>
      </c>
      <c r="DF257" s="1">
        <f t="shared" si="1251"/>
        <v>78.505197439214882</v>
      </c>
      <c r="DG257" s="1">
        <f t="shared" si="1251"/>
        <v>78.027348486470331</v>
      </c>
      <c r="DH257" s="1">
        <f t="shared" si="1251"/>
        <v>77.537255568410941</v>
      </c>
      <c r="DI257" s="1">
        <f t="shared" si="1251"/>
        <v>77.034623741925941</v>
      </c>
      <c r="DJ257" s="1">
        <f t="shared" si="1251"/>
        <v>76.519150964594829</v>
      </c>
      <c r="DK257" s="1">
        <f t="shared" si="1251"/>
        <v>75.99052792380806</v>
      </c>
      <c r="DL257" s="1">
        <f t="shared" si="1251"/>
        <v>75.448437861774565</v>
      </c>
      <c r="DM257" s="1">
        <f t="shared" si="1251"/>
        <v>74.892556396317431</v>
      </c>
      <c r="DN257" s="1">
        <f t="shared" si="1251"/>
        <v>74.322551337355918</v>
      </c>
      <c r="DO257" s="1">
        <f t="shared" si="1251"/>
        <v>73.738082498970499</v>
      </c>
      <c r="DP257" s="1">
        <f t="shared" si="1251"/>
        <v>73.138801506944048</v>
      </c>
      <c r="DQ257" s="1">
        <f t="shared" si="1251"/>
        <v>72.524351601670801</v>
      </c>
      <c r="DR257" s="1">
        <f t="shared" si="1251"/>
        <v>71.86566262905076</v>
      </c>
      <c r="DS257" s="1">
        <f t="shared" ref="DS257:EX257" si="1252">IF(type=1,MAX(DS84-x,(DT257*p+DT258*(1-p))*EXP(-ir*t)),MAX(x-DS84,(DT257*p+DT258*(1-p))*EXP(-ir*t)))</f>
        <v>71.191182540007873</v>
      </c>
      <c r="DT257" s="1">
        <f t="shared" si="1252"/>
        <v>70.500532765341447</v>
      </c>
      <c r="DU257" s="1">
        <f t="shared" si="1252"/>
        <v>69.793325660201134</v>
      </c>
      <c r="DV257" s="1">
        <f t="shared" si="1252"/>
        <v>69.069164286511409</v>
      </c>
      <c r="DW257" s="1">
        <f t="shared" si="1252"/>
        <v>68.327642190179873</v>
      </c>
      <c r="DX257" s="1">
        <f t="shared" si="1252"/>
        <v>67.568343172964575</v>
      </c>
      <c r="DY257" s="1">
        <f t="shared" si="1252"/>
        <v>66.79084105887199</v>
      </c>
      <c r="DZ257" s="1">
        <f t="shared" si="1252"/>
        <v>65.99469945495494</v>
      </c>
      <c r="EA257" s="1">
        <f t="shared" si="1252"/>
        <v>65.179471506375819</v>
      </c>
      <c r="EB257" s="1">
        <f t="shared" si="1252"/>
        <v>64.344699645597927</v>
      </c>
      <c r="EC257" s="1">
        <f t="shared" si="1252"/>
        <v>63.489915335564035</v>
      </c>
      <c r="ED257" s="1">
        <f t="shared" si="1252"/>
        <v>62.614638806717849</v>
      </c>
      <c r="EE257" s="1">
        <f t="shared" si="1252"/>
        <v>61.7183787877212</v>
      </c>
      <c r="EF257" s="1">
        <f t="shared" si="1252"/>
        <v>60.800632229715362</v>
      </c>
      <c r="EG257" s="1">
        <f t="shared" si="1252"/>
        <v>59.860884023972062</v>
      </c>
      <c r="EH257" s="1">
        <f t="shared" si="1252"/>
        <v>58.898606712775504</v>
      </c>
      <c r="EI257" s="1">
        <f t="shared" si="1252"/>
        <v>57.913260193373247</v>
      </c>
      <c r="EJ257" s="1">
        <f t="shared" si="1252"/>
        <v>56.904291414829714</v>
      </c>
      <c r="EK257" s="1">
        <f t="shared" si="1252"/>
        <v>55.871134067612225</v>
      </c>
      <c r="EL257" s="1">
        <f t="shared" si="1252"/>
        <v>54.81320826573527</v>
      </c>
      <c r="EM257" s="1">
        <f t="shared" si="1252"/>
        <v>53.729920221284679</v>
      </c>
      <c r="EN257" s="1">
        <f t="shared" si="1252"/>
        <v>52.620661911138939</v>
      </c>
      <c r="EO257" s="1">
        <f t="shared" si="1252"/>
        <v>51.484810735700727</v>
      </c>
      <c r="EP257" s="1">
        <f t="shared" si="1252"/>
        <v>50.321729169446925</v>
      </c>
      <c r="EQ257" s="1">
        <f t="shared" si="1252"/>
        <v>49.130764403101075</v>
      </c>
      <c r="ER257" s="1">
        <f t="shared" si="1252"/>
        <v>47.911247977227561</v>
      </c>
      <c r="ES257" s="1">
        <f t="shared" si="1252"/>
        <v>46.662495407041582</v>
      </c>
      <c r="ET257" s="1">
        <f t="shared" si="1252"/>
        <v>45.383805798224621</v>
      </c>
      <c r="EU257" s="1">
        <f t="shared" si="1252"/>
        <v>44.074461453529501</v>
      </c>
      <c r="EV257" s="1">
        <f t="shared" si="1252"/>
        <v>42.733727469954545</v>
      </c>
      <c r="EW257" s="1">
        <f t="shared" si="1252"/>
        <v>41.360851326260402</v>
      </c>
      <c r="EX257" s="1">
        <f t="shared" si="1252"/>
        <v>39.95506246059827</v>
      </c>
      <c r="EY257" s="1">
        <f t="shared" ref="EY257:FQ257" si="1253">IF(type=1,MAX(EY84-x,(EZ257*p+EZ258*(1-p))*EXP(-ir*t)),MAX(x-EY84,(EZ257*p+EZ258*(1-p))*EXP(-ir*t)))</f>
        <v>38.515571838012342</v>
      </c>
      <c r="EZ257" s="1">
        <f t="shared" si="1253"/>
        <v>37.041571507573828</v>
      </c>
      <c r="FA257" s="1">
        <f t="shared" si="1253"/>
        <v>35.5322341488977</v>
      </c>
      <c r="FB257" s="1">
        <f t="shared" si="1253"/>
        <v>33.986712607788093</v>
      </c>
      <c r="FC257" s="1">
        <f t="shared" si="1253"/>
        <v>32.404139420751264</v>
      </c>
      <c r="FD257" s="1">
        <f t="shared" si="1253"/>
        <v>30.783626328109577</v>
      </c>
      <c r="FE257" s="1">
        <f t="shared" si="1253"/>
        <v>29.124263775442955</v>
      </c>
      <c r="FF257" s="1">
        <f t="shared" si="1253"/>
        <v>27.425120403078324</v>
      </c>
      <c r="FG257" s="1">
        <f t="shared" si="1253"/>
        <v>25.685242523340051</v>
      </c>
      <c r="FH257" s="1">
        <f t="shared" si="1253"/>
        <v>23.903653585268458</v>
      </c>
      <c r="FI257" s="1">
        <f t="shared" si="1253"/>
        <v>22.079353626505494</v>
      </c>
      <c r="FJ257" s="1">
        <f t="shared" si="1253"/>
        <v>20.211318712040395</v>
      </c>
      <c r="FK257" s="1">
        <f t="shared" si="1253"/>
        <v>18.298500359499911</v>
      </c>
      <c r="FL257" s="1">
        <f t="shared" si="1253"/>
        <v>16.339824950660812</v>
      </c>
      <c r="FM257" s="1">
        <f t="shared" si="1253"/>
        <v>14.334193128854096</v>
      </c>
      <c r="FN257" s="1">
        <f t="shared" si="1253"/>
        <v>12.280479181923084</v>
      </c>
      <c r="FO257" s="1">
        <f t="shared" si="1253"/>
        <v>10.177530410388556</v>
      </c>
      <c r="FP257" s="1">
        <f t="shared" si="1253"/>
        <v>8.0241664804667892</v>
      </c>
      <c r="FQ257" s="1">
        <f t="shared" si="1253"/>
        <v>5.8191787615768646</v>
      </c>
      <c r="FR257" s="1">
        <f t="shared" si="992"/>
        <v>3.5613296479661471</v>
      </c>
      <c r="FS257" s="1">
        <f t="shared" si="999"/>
        <v>4.6502297959849186E-6</v>
      </c>
    </row>
    <row r="258" spans="3:175" x14ac:dyDescent="0.15">
      <c r="C258" s="6">
        <v>56</v>
      </c>
      <c r="BH258" s="1">
        <f t="shared" ref="BH258:CM258" si="1254">IF(type=1,MAX(BH85-x,(BI258*p+BI259*(1-p))*EXP(-ir*t)),MAX(x-BH85,(BI258*p+BI259*(1-p))*EXP(-ir*t)))</f>
        <v>96.547102790615966</v>
      </c>
      <c r="BI258" s="1">
        <f t="shared" si="1254"/>
        <v>93.154741777562435</v>
      </c>
      <c r="BJ258" s="1">
        <f t="shared" si="1254"/>
        <v>93.004633234373671</v>
      </c>
      <c r="BK258" s="1">
        <f t="shared" si="1254"/>
        <v>92.850818604560857</v>
      </c>
      <c r="BL258" s="1">
        <f t="shared" si="1254"/>
        <v>92.693206240646774</v>
      </c>
      <c r="BM258" s="1">
        <f t="shared" si="1254"/>
        <v>92.531702228766108</v>
      </c>
      <c r="BN258" s="1">
        <f t="shared" si="1254"/>
        <v>92.366210332619005</v>
      </c>
      <c r="BO258" s="1">
        <f t="shared" si="1254"/>
        <v>92.196631936038628</v>
      </c>
      <c r="BP258" s="1">
        <f t="shared" si="1254"/>
        <v>92.022865984138392</v>
      </c>
      <c r="BQ258" s="1">
        <f t="shared" si="1254"/>
        <v>91.844808923003924</v>
      </c>
      <c r="BR258" s="1">
        <f t="shared" si="1254"/>
        <v>91.662354637893486</v>
      </c>
      <c r="BS258" s="1">
        <f t="shared" si="1254"/>
        <v>91.475394389910221</v>
      </c>
      <c r="BT258" s="1">
        <f t="shared" si="1254"/>
        <v>91.283816751108375</v>
      </c>
      <c r="BU258" s="1">
        <f t="shared" si="1254"/>
        <v>91.08750753799464</v>
      </c>
      <c r="BV258" s="1">
        <f t="shared" si="1254"/>
        <v>90.886349743385082</v>
      </c>
      <c r="BW258" s="1">
        <f t="shared" si="1254"/>
        <v>90.680223466576933</v>
      </c>
      <c r="BX258" s="1">
        <f t="shared" si="1254"/>
        <v>90.469005841793532</v>
      </c>
      <c r="BY258" s="1">
        <f t="shared" si="1254"/>
        <v>90.252570964859785</v>
      </c>
      <c r="BZ258" s="1">
        <f t="shared" si="1254"/>
        <v>90.030789818064378</v>
      </c>
      <c r="CA258" s="1">
        <f t="shared" si="1254"/>
        <v>89.803530193163766</v>
      </c>
      <c r="CB258" s="1">
        <f t="shared" si="1254"/>
        <v>89.570656612482239</v>
      </c>
      <c r="CC258" s="1">
        <f t="shared" si="1254"/>
        <v>89.332030248060761</v>
      </c>
      <c r="CD258" s="1">
        <f t="shared" si="1254"/>
        <v>89.0875088388064</v>
      </c>
      <c r="CE258" s="1">
        <f t="shared" si="1254"/>
        <v>88.8369466055929</v>
      </c>
      <c r="CF258" s="1">
        <f t="shared" si="1254"/>
        <v>88.580194164261854</v>
      </c>
      <c r="CG258" s="1">
        <f t="shared" si="1254"/>
        <v>88.317098436472264</v>
      </c>
      <c r="CH258" s="1">
        <f t="shared" si="1254"/>
        <v>88.047502558345627</v>
      </c>
      <c r="CI258" s="1">
        <f t="shared" si="1254"/>
        <v>87.771245786851779</v>
      </c>
      <c r="CJ258" s="1">
        <f t="shared" si="1254"/>
        <v>87.48816340387971</v>
      </c>
      <c r="CK258" s="1">
        <f t="shared" si="1254"/>
        <v>87.198086617936184</v>
      </c>
      <c r="CL258" s="1">
        <f t="shared" si="1254"/>
        <v>86.900842463413326</v>
      </c>
      <c r="CM258" s="1">
        <f t="shared" si="1254"/>
        <v>86.596253697365228</v>
      </c>
      <c r="CN258" s="1">
        <f t="shared" ref="CN258:DS258" si="1255">IF(type=1,MAX(CN85-x,(CO258*p+CO259*(1-p))*EXP(-ir*t)),MAX(x-CN85,(CO258*p+CO259*(1-p))*EXP(-ir*t)))</f>
        <v>86.284138693731862</v>
      </c>
      <c r="CO258" s="1">
        <f t="shared" si="1255"/>
        <v>85.964311334947212</v>
      </c>
      <c r="CP258" s="1">
        <f t="shared" si="1255"/>
        <v>85.636580900867017</v>
      </c>
      <c r="CQ258" s="1">
        <f t="shared" si="1255"/>
        <v>85.300751954949547</v>
      </c>
      <c r="CR258" s="1">
        <f t="shared" si="1255"/>
        <v>84.956624227622029</v>
      </c>
      <c r="CS258" s="1">
        <f t="shared" si="1255"/>
        <v>84.603992496762473</v>
      </c>
      <c r="CT258" s="1">
        <f t="shared" si="1255"/>
        <v>84.242646465226073</v>
      </c>
      <c r="CU258" s="1">
        <f t="shared" si="1255"/>
        <v>83.872370635342804</v>
      </c>
      <c r="CV258" s="1">
        <f t="shared" si="1255"/>
        <v>83.492944180311568</v>
      </c>
      <c r="CW258" s="1">
        <f t="shared" si="1255"/>
        <v>83.10414081241376</v>
      </c>
      <c r="CX258" s="1">
        <f t="shared" si="1255"/>
        <v>82.731656329688235</v>
      </c>
      <c r="CY258" s="1">
        <f t="shared" si="1255"/>
        <v>82.361466942514696</v>
      </c>
      <c r="CZ258" s="1">
        <f t="shared" si="1255"/>
        <v>81.98162679862638</v>
      </c>
      <c r="DA258" s="1">
        <f t="shared" si="1255"/>
        <v>81.591903373640349</v>
      </c>
      <c r="DB258" s="1">
        <f t="shared" si="1255"/>
        <v>81.192058546273572</v>
      </c>
      <c r="DC258" s="1">
        <f t="shared" si="1255"/>
        <v>80.781848463626432</v>
      </c>
      <c r="DD258" s="1">
        <f t="shared" si="1255"/>
        <v>80.361023403223442</v>
      </c>
      <c r="DE258" s="1">
        <f t="shared" si="1255"/>
        <v>79.929327631733543</v>
      </c>
      <c r="DF258" s="1">
        <f t="shared" si="1255"/>
        <v>79.48649926028952</v>
      </c>
      <c r="DG258" s="1">
        <f t="shared" si="1255"/>
        <v>79.032270096325291</v>
      </c>
      <c r="DH258" s="1">
        <f t="shared" si="1255"/>
        <v>78.566365491846668</v>
      </c>
      <c r="DI258" s="1">
        <f t="shared" si="1255"/>
        <v>78.088504188050237</v>
      </c>
      <c r="DJ258" s="1">
        <f t="shared" si="1255"/>
        <v>77.59839815620208</v>
      </c>
      <c r="DK258" s="1">
        <f t="shared" si="1255"/>
        <v>77.09575243468656</v>
      </c>
      <c r="DL258" s="1">
        <f t="shared" si="1255"/>
        <v>76.580264962132816</v>
      </c>
      <c r="DM258" s="1">
        <f t="shared" si="1255"/>
        <v>76.051626406524775</v>
      </c>
      <c r="DN258" s="1">
        <f t="shared" si="1255"/>
        <v>75.509519990197717</v>
      </c>
      <c r="DO258" s="1">
        <f t="shared" si="1255"/>
        <v>74.953621310622623</v>
      </c>
      <c r="DP258" s="1">
        <f t="shared" si="1255"/>
        <v>74.383598156876801</v>
      </c>
      <c r="DQ258" s="1">
        <f t="shared" si="1255"/>
        <v>73.799110321696986</v>
      </c>
      <c r="DR258" s="1">
        <f t="shared" si="1255"/>
        <v>73.170981847575831</v>
      </c>
      <c r="DS258" s="1">
        <f t="shared" si="1255"/>
        <v>72.527794900828496</v>
      </c>
      <c r="DT258" s="1">
        <f t="shared" ref="DT258:EY258" si="1256">IF(type=1,MAX(DT85-x,(DU258*p+DU259*(1-p))*EXP(-ir*t)),MAX(x-DT85,(DU258*p+DU259*(1-p))*EXP(-ir*t)))</f>
        <v>71.869188476330777</v>
      </c>
      <c r="DU258" s="1">
        <f t="shared" si="1256"/>
        <v>71.194792914382163</v>
      </c>
      <c r="DV258" s="1">
        <f t="shared" si="1256"/>
        <v>70.504229693224971</v>
      </c>
      <c r="DW258" s="1">
        <f t="shared" si="1256"/>
        <v>69.797111216589215</v>
      </c>
      <c r="DX258" s="1">
        <f t="shared" si="1256"/>
        <v>69.073040596144381</v>
      </c>
      <c r="DY258" s="1">
        <f t="shared" si="1256"/>
        <v>68.331611428735698</v>
      </c>
      <c r="DZ258" s="1">
        <f t="shared" si="1256"/>
        <v>67.572407568279885</v>
      </c>
      <c r="EA258" s="1">
        <f t="shared" si="1256"/>
        <v>66.795002892192613</v>
      </c>
      <c r="EB258" s="1">
        <f t="shared" si="1256"/>
        <v>65.998961062216267</v>
      </c>
      <c r="EC258" s="1">
        <f t="shared" si="1256"/>
        <v>65.183835279513914</v>
      </c>
      <c r="ED258" s="1">
        <f t="shared" si="1256"/>
        <v>64.349168033892099</v>
      </c>
      <c r="EE258" s="1">
        <f t="shared" si="1256"/>
        <v>63.494490847011477</v>
      </c>
      <c r="EF258" s="1">
        <f t="shared" si="1256"/>
        <v>62.619324009441392</v>
      </c>
      <c r="EG258" s="1">
        <f t="shared" si="1256"/>
        <v>61.723176311410704</v>
      </c>
      <c r="EH258" s="1">
        <f t="shared" si="1256"/>
        <v>60.805544767103697</v>
      </c>
      <c r="EI258" s="1">
        <f t="shared" si="1256"/>
        <v>59.865914332346485</v>
      </c>
      <c r="EJ258" s="1">
        <f t="shared" si="1256"/>
        <v>58.903757615525244</v>
      </c>
      <c r="EK258" s="1">
        <f t="shared" si="1256"/>
        <v>57.918534581574214</v>
      </c>
      <c r="EL258" s="1">
        <f t="shared" si="1256"/>
        <v>56.909692248867195</v>
      </c>
      <c r="EM258" s="1">
        <f t="shared" si="1256"/>
        <v>55.876664378842456</v>
      </c>
      <c r="EN258" s="1">
        <f t="shared" si="1256"/>
        <v>54.818871158186873</v>
      </c>
      <c r="EO258" s="1">
        <f t="shared" si="1256"/>
        <v>53.735718873400863</v>
      </c>
      <c r="EP258" s="1">
        <f t="shared" si="1256"/>
        <v>52.626599577561521</v>
      </c>
      <c r="EQ258" s="1">
        <f t="shared" si="1256"/>
        <v>51.49089074909687</v>
      </c>
      <c r="ER258" s="1">
        <f t="shared" si="1256"/>
        <v>50.32795494237962</v>
      </c>
      <c r="ES258" s="1">
        <f t="shared" si="1256"/>
        <v>49.137139429944632</v>
      </c>
      <c r="ET258" s="1">
        <f t="shared" si="1256"/>
        <v>47.917775836128833</v>
      </c>
      <c r="EU258" s="1">
        <f t="shared" si="1256"/>
        <v>46.669179761928362</v>
      </c>
      <c r="EV258" s="1">
        <f t="shared" si="1256"/>
        <v>45.390650400862015</v>
      </c>
      <c r="EW258" s="1">
        <f t="shared" si="1256"/>
        <v>44.081470145625822</v>
      </c>
      <c r="EX258" s="1">
        <f t="shared" si="1256"/>
        <v>42.740904185317497</v>
      </c>
      <c r="EY258" s="1">
        <f t="shared" si="1256"/>
        <v>41.368200093005015</v>
      </c>
      <c r="EZ258" s="1">
        <f t="shared" ref="EZ258:FQ258" si="1257">IF(type=1,MAX(EZ85-x,(FA258*p+FA259*(1-p))*EXP(-ir*t)),MAX(x-EZ85,(FA258*p+FA259*(1-p))*EXP(-ir*t)))</f>
        <v>39.962587403407824</v>
      </c>
      <c r="FA258" s="1">
        <f t="shared" si="1257"/>
        <v>38.523277180453498</v>
      </c>
      <c r="FB258" s="1">
        <f t="shared" si="1257"/>
        <v>37.04946157446706</v>
      </c>
      <c r="FC258" s="1">
        <f t="shared" si="1257"/>
        <v>35.540313368744862</v>
      </c>
      <c r="FD258" s="1">
        <f t="shared" si="1257"/>
        <v>33.994985515257966</v>
      </c>
      <c r="FE258" s="1">
        <f t="shared" si="1257"/>
        <v>32.412610659224768</v>
      </c>
      <c r="FF258" s="1">
        <f t="shared" si="1257"/>
        <v>30.792300652285931</v>
      </c>
      <c r="FG258" s="1">
        <f t="shared" si="1257"/>
        <v>29.133146054008506</v>
      </c>
      <c r="FH258" s="1">
        <f t="shared" si="1257"/>
        <v>27.434215621439066</v>
      </c>
      <c r="FI258" s="1">
        <f t="shared" si="1257"/>
        <v>25.69455578641994</v>
      </c>
      <c r="FJ258" s="1">
        <f t="shared" si="1257"/>
        <v>23.913190120374551</v>
      </c>
      <c r="FK258" s="1">
        <f t="shared" si="1257"/>
        <v>22.089118786262063</v>
      </c>
      <c r="FL258" s="1">
        <f t="shared" si="1257"/>
        <v>20.221317977393099</v>
      </c>
      <c r="FM258" s="1">
        <f t="shared" si="1257"/>
        <v>18.30873934279218</v>
      </c>
      <c r="FN258" s="1">
        <f t="shared" si="1257"/>
        <v>16.350309398783864</v>
      </c>
      <c r="FO258" s="1">
        <f t="shared" si="1257"/>
        <v>14.344928926472633</v>
      </c>
      <c r="FP258" s="1">
        <f t="shared" si="1257"/>
        <v>12.29147235477808</v>
      </c>
      <c r="FQ258" s="1">
        <f t="shared" si="1257"/>
        <v>10.188787128679479</v>
      </c>
      <c r="FR258" s="1">
        <f t="shared" si="992"/>
        <v>8.035693062314607</v>
      </c>
      <c r="FS258" s="1">
        <f t="shared" si="999"/>
        <v>2.154742572802176E-5</v>
      </c>
    </row>
    <row r="259" spans="3:175" x14ac:dyDescent="0.15">
      <c r="C259" s="6">
        <v>57</v>
      </c>
      <c r="BI259" s="1">
        <f t="shared" ref="BI259:CN259" si="1258">IF(type=1,MAX(BI86-x,(BJ259*p+BJ260*(1-p))*EXP(-ir*t)),MAX(x-BI86,(BJ259*p+BJ260*(1-p))*EXP(-ir*t)))</f>
        <v>100</v>
      </c>
      <c r="BJ259" s="1">
        <f t="shared" si="1258"/>
        <v>93.301698310483815</v>
      </c>
      <c r="BK259" s="1">
        <f t="shared" si="1258"/>
        <v>93.155229926803742</v>
      </c>
      <c r="BL259" s="1">
        <f t="shared" si="1258"/>
        <v>93.005145477406145</v>
      </c>
      <c r="BM259" s="1">
        <f t="shared" si="1258"/>
        <v>92.851355540978929</v>
      </c>
      <c r="BN259" s="1">
        <f t="shared" si="1258"/>
        <v>92.693768484873658</v>
      </c>
      <c r="BO259" s="1">
        <f t="shared" si="1258"/>
        <v>92.532290410420529</v>
      </c>
      <c r="BP259" s="1">
        <f t="shared" si="1258"/>
        <v>92.366825096890992</v>
      </c>
      <c r="BQ259" s="1">
        <f t="shared" si="1258"/>
        <v>92.197273944074567</v>
      </c>
      <c r="BR259" s="1">
        <f t="shared" si="1258"/>
        <v>92.023535913435609</v>
      </c>
      <c r="BS259" s="1">
        <f t="shared" si="1258"/>
        <v>91.84550746781504</v>
      </c>
      <c r="BT259" s="1">
        <f t="shared" si="1258"/>
        <v>91.663082509640745</v>
      </c>
      <c r="BU259" s="1">
        <f t="shared" si="1258"/>
        <v>91.476152317610158</v>
      </c>
      <c r="BV259" s="1">
        <f t="shared" si="1258"/>
        <v>91.284605481806835</v>
      </c>
      <c r="BW259" s="1">
        <f t="shared" si="1258"/>
        <v>91.08832783721266</v>
      </c>
      <c r="BX259" s="1">
        <f t="shared" si="1258"/>
        <v>90.887202395575798</v>
      </c>
      <c r="BY259" s="1">
        <f t="shared" si="1258"/>
        <v>90.681109275593698</v>
      </c>
      <c r="BZ259" s="1">
        <f t="shared" si="1258"/>
        <v>90.469925631369719</v>
      </c>
      <c r="CA259" s="1">
        <f t="shared" si="1258"/>
        <v>90.253525579100426</v>
      </c>
      <c r="CB259" s="1">
        <f t="shared" si="1258"/>
        <v>90.031780121949879</v>
      </c>
      <c r="CC259" s="1">
        <f t="shared" si="1258"/>
        <v>89.804557073066206</v>
      </c>
      <c r="CD259" s="1">
        <f t="shared" si="1258"/>
        <v>89.571720976694365</v>
      </c>
      <c r="CE259" s="1">
        <f t="shared" si="1258"/>
        <v>89.333133027338036</v>
      </c>
      <c r="CF259" s="1">
        <f t="shared" si="1258"/>
        <v>89.088650986922488</v>
      </c>
      <c r="CG259" s="1">
        <f t="shared" si="1258"/>
        <v>88.838129099908969</v>
      </c>
      <c r="CH259" s="1">
        <f t="shared" si="1258"/>
        <v>88.581418006309804</v>
      </c>
      <c r="CI259" s="1">
        <f t="shared" si="1258"/>
        <v>88.318364652552503</v>
      </c>
      <c r="CJ259" s="1">
        <f t="shared" si="1258"/>
        <v>88.048812200139551</v>
      </c>
      <c r="CK259" s="1">
        <f t="shared" si="1258"/>
        <v>87.772599932049445</v>
      </c>
      <c r="CL259" s="1">
        <f t="shared" si="1258"/>
        <v>87.48956315682301</v>
      </c>
      <c r="CM259" s="1">
        <f t="shared" si="1258"/>
        <v>87.199533110277926</v>
      </c>
      <c r="CN259" s="1">
        <f t="shared" si="1258"/>
        <v>86.902336854792651</v>
      </c>
      <c r="CO259" s="1">
        <f t="shared" ref="CO259:DT259" si="1259">IF(type=1,MAX(CO86-x,(CP259*p+CP260*(1-p))*EXP(-ir*t)),MAX(x-CO86,(CP259*p+CP260*(1-p))*EXP(-ir*t)))</f>
        <v>86.597797176099633</v>
      </c>
      <c r="CP259" s="1">
        <f t="shared" si="1259"/>
        <v>86.285732477526452</v>
      </c>
      <c r="CQ259" s="1">
        <f t="shared" si="1259"/>
        <v>85.965956671621441</v>
      </c>
      <c r="CR259" s="1">
        <f t="shared" si="1259"/>
        <v>85.638279069099326</v>
      </c>
      <c r="CS259" s="1">
        <f t="shared" si="1259"/>
        <v>85.302504265040596</v>
      </c>
      <c r="CT259" s="1">
        <f t="shared" si="1259"/>
        <v>84.958432022276625</v>
      </c>
      <c r="CU259" s="1">
        <f t="shared" si="1259"/>
        <v>84.605857151890916</v>
      </c>
      <c r="CV259" s="1">
        <f t="shared" si="1259"/>
        <v>84.244569390765307</v>
      </c>
      <c r="CW259" s="1">
        <f t="shared" si="1259"/>
        <v>83.874353276097921</v>
      </c>
      <c r="CX259" s="1">
        <f t="shared" si="1259"/>
        <v>83.505287658101167</v>
      </c>
      <c r="CY259" s="1">
        <f t="shared" si="1259"/>
        <v>83.153719461858401</v>
      </c>
      <c r="CZ259" s="1">
        <f t="shared" si="1259"/>
        <v>82.792948718195063</v>
      </c>
      <c r="DA259" s="1">
        <f t="shared" si="1259"/>
        <v>82.422753691059185</v>
      </c>
      <c r="DB259" s="1">
        <f t="shared" si="1259"/>
        <v>82.042907307172314</v>
      </c>
      <c r="DC259" s="1">
        <f t="shared" si="1259"/>
        <v>81.653177027563146</v>
      </c>
      <c r="DD259" s="1">
        <f t="shared" si="1259"/>
        <v>81.253324716009146</v>
      </c>
      <c r="DE259" s="1">
        <f t="shared" si="1259"/>
        <v>80.843106504311507</v>
      </c>
      <c r="DF259" s="1">
        <f t="shared" si="1259"/>
        <v>80.42227265432733</v>
      </c>
      <c r="DG259" s="1">
        <f t="shared" si="1259"/>
        <v>79.990567416680904</v>
      </c>
      <c r="DH259" s="1">
        <f t="shared" si="1259"/>
        <v>79.547728886074196</v>
      </c>
      <c r="DI259" s="1">
        <f t="shared" si="1259"/>
        <v>79.093488853114707</v>
      </c>
      <c r="DJ259" s="1">
        <f t="shared" si="1259"/>
        <v>78.627572652576831</v>
      </c>
      <c r="DK259" s="1">
        <f t="shared" si="1259"/>
        <v>78.149699008010913</v>
      </c>
      <c r="DL259" s="1">
        <f t="shared" si="1259"/>
        <v>77.659579872611999</v>
      </c>
      <c r="DM259" s="1">
        <f t="shared" si="1259"/>
        <v>77.156920266258368</v>
      </c>
      <c r="DN259" s="1">
        <f t="shared" si="1259"/>
        <v>76.641418108627676</v>
      </c>
      <c r="DO259" s="1">
        <f t="shared" si="1259"/>
        <v>76.1127640482961</v>
      </c>
      <c r="DP259" s="1">
        <f t="shared" si="1259"/>
        <v>75.570641287724015</v>
      </c>
      <c r="DQ259" s="1">
        <f t="shared" si="1259"/>
        <v>75.014725404029036</v>
      </c>
      <c r="DR259" s="1">
        <f t="shared" si="1259"/>
        <v>74.415739545145698</v>
      </c>
      <c r="DS259" s="1">
        <f t="shared" si="1259"/>
        <v>73.802393865730323</v>
      </c>
      <c r="DT259" s="1">
        <f t="shared" si="1259"/>
        <v>73.174344109833186</v>
      </c>
      <c r="DU259" s="1">
        <f t="shared" ref="DU259:EZ259" si="1260">IF(type=1,MAX(DU86-x,(DV259*p+DV260*(1-p))*EXP(-ir*t)),MAX(x-DU86,(DV259*p+DV260*(1-p))*EXP(-ir*t)))</f>
        <v>72.531237768465559</v>
      </c>
      <c r="DV259" s="1">
        <f t="shared" si="1260"/>
        <v>71.872713881745071</v>
      </c>
      <c r="DW259" s="1">
        <f t="shared" si="1260"/>
        <v>71.198402836297646</v>
      </c>
      <c r="DX259" s="1">
        <f t="shared" si="1260"/>
        <v>70.507926157802643</v>
      </c>
      <c r="DY259" s="1">
        <f t="shared" si="1260"/>
        <v>69.800896298564354</v>
      </c>
      <c r="DZ259" s="1">
        <f t="shared" si="1260"/>
        <v>69.076916419991079</v>
      </c>
      <c r="EA259" s="1">
        <f t="shared" si="1260"/>
        <v>68.335580169859199</v>
      </c>
      <c r="EB259" s="1">
        <f t="shared" si="1260"/>
        <v>67.576471454237648</v>
      </c>
      <c r="EC259" s="1">
        <f t="shared" si="1260"/>
        <v>66.799164203944571</v>
      </c>
      <c r="ED259" s="1">
        <f t="shared" si="1260"/>
        <v>66.003222135405082</v>
      </c>
      <c r="EE259" s="1">
        <f t="shared" si="1260"/>
        <v>65.188198505775887</v>
      </c>
      <c r="EF259" s="1">
        <f t="shared" si="1260"/>
        <v>64.353635862199567</v>
      </c>
      <c r="EG259" s="1">
        <f t="shared" si="1260"/>
        <v>63.49906578504735</v>
      </c>
      <c r="EH259" s="1">
        <f t="shared" si="1260"/>
        <v>62.62400862500666</v>
      </c>
      <c r="EI259" s="1">
        <f t="shared" si="1260"/>
        <v>61.727973233865654</v>
      </c>
      <c r="EJ259" s="1">
        <f t="shared" si="1260"/>
        <v>60.810456688843757</v>
      </c>
      <c r="EK259" s="1">
        <f t="shared" si="1260"/>
        <v>59.870944010313352</v>
      </c>
      <c r="EL259" s="1">
        <f t="shared" si="1260"/>
        <v>58.90890787275432</v>
      </c>
      <c r="EM259" s="1">
        <f t="shared" si="1260"/>
        <v>57.923808308779101</v>
      </c>
      <c r="EN259" s="1">
        <f t="shared" si="1260"/>
        <v>56.915092406062165</v>
      </c>
      <c r="EO259" s="1">
        <f t="shared" si="1260"/>
        <v>55.882193997003846</v>
      </c>
      <c r="EP259" s="1">
        <f t="shared" si="1260"/>
        <v>54.824533340954297</v>
      </c>
      <c r="EQ259" s="1">
        <f t="shared" si="1260"/>
        <v>53.741516798819227</v>
      </c>
      <c r="ER259" s="1">
        <f t="shared" si="1260"/>
        <v>52.63253649986477</v>
      </c>
      <c r="ES259" s="1">
        <f t="shared" si="1260"/>
        <v>51.496970000534461</v>
      </c>
      <c r="ET259" s="1">
        <f t="shared" si="1260"/>
        <v>50.334179935086929</v>
      </c>
      <c r="EU259" s="1">
        <f t="shared" si="1260"/>
        <v>49.143513657858016</v>
      </c>
      <c r="EV259" s="1">
        <f t="shared" si="1260"/>
        <v>47.924302876946754</v>
      </c>
      <c r="EW259" s="1">
        <f t="shared" si="1260"/>
        <v>46.67586327911939</v>
      </c>
      <c r="EX259" s="1">
        <f t="shared" si="1260"/>
        <v>45.397494145721147</v>
      </c>
      <c r="EY259" s="1">
        <f t="shared" si="1260"/>
        <v>44.088477959379887</v>
      </c>
      <c r="EZ259" s="1">
        <f t="shared" si="1260"/>
        <v>42.748080001281181</v>
      </c>
      <c r="FA259" s="1">
        <f t="shared" ref="FA259:FQ259" si="1261">IF(type=1,MAX(FA86-x,(FB259*p+FB260*(1-p))*EXP(-ir*t)),MAX(x-FA86,(FB259*p+FB260*(1-p))*EXP(-ir*t)))</f>
        <v>41.375547938788564</v>
      </c>
      <c r="FB259" s="1">
        <f t="shared" si="1261"/>
        <v>39.970111403177647</v>
      </c>
      <c r="FC259" s="1">
        <f t="shared" si="1261"/>
        <v>38.530981557246854</v>
      </c>
      <c r="FD259" s="1">
        <f t="shared" si="1261"/>
        <v>37.057350652562498</v>
      </c>
      <c r="FE259" s="1">
        <f t="shared" si="1261"/>
        <v>35.548391576089244</v>
      </c>
      <c r="FF259" s="1">
        <f t="shared" si="1261"/>
        <v>34.00325738595177</v>
      </c>
      <c r="FG259" s="1">
        <f t="shared" si="1261"/>
        <v>32.421080836066963</v>
      </c>
      <c r="FH259" s="1">
        <f t="shared" si="1261"/>
        <v>30.800973889379947</v>
      </c>
      <c r="FI259" s="1">
        <f t="shared" si="1261"/>
        <v>29.14202721943046</v>
      </c>
      <c r="FJ259" s="1">
        <f t="shared" si="1261"/>
        <v>27.443309699970229</v>
      </c>
      <c r="FK259" s="1">
        <f t="shared" si="1261"/>
        <v>25.70386788234444</v>
      </c>
      <c r="FL259" s="1">
        <f t="shared" si="1261"/>
        <v>23.922725460344438</v>
      </c>
      <c r="FM259" s="1">
        <f t="shared" si="1261"/>
        <v>22.098882722230726</v>
      </c>
      <c r="FN259" s="1">
        <f t="shared" si="1261"/>
        <v>20.231315989619361</v>
      </c>
      <c r="FO259" s="1">
        <f t="shared" si="1261"/>
        <v>18.318977042916089</v>
      </c>
      <c r="FP259" s="1">
        <f t="shared" si="1261"/>
        <v>16.36079253297649</v>
      </c>
      <c r="FQ259" s="1">
        <f t="shared" si="1261"/>
        <v>14.355663378661134</v>
      </c>
      <c r="FR259" s="1">
        <f t="shared" si="992"/>
        <v>12.302464149948335</v>
      </c>
      <c r="FS259" s="1">
        <f t="shared" si="999"/>
        <v>6.5977241909811338E-5</v>
      </c>
    </row>
    <row r="260" spans="3:175" x14ac:dyDescent="0.15">
      <c r="C260" s="6">
        <v>58</v>
      </c>
      <c r="BJ260" s="1">
        <f t="shared" ref="BJ260:CO260" si="1262">IF(type=1,MAX(BJ87-x,(BK260*p+BK261*(1-p))*EXP(-ir*t)),MAX(x-BJ87,(BK260*p+BK261*(1-p))*EXP(-ir*t)))</f>
        <v>93.584552694689833</v>
      </c>
      <c r="BK260" s="1">
        <f t="shared" si="1262"/>
        <v>93.445079135017068</v>
      </c>
      <c r="BL260" s="1">
        <f t="shared" si="1262"/>
        <v>93.302162487546241</v>
      </c>
      <c r="BM260" s="1">
        <f t="shared" si="1262"/>
        <v>93.155717608608356</v>
      </c>
      <c r="BN260" s="1">
        <f t="shared" si="1262"/>
        <v>93.005657248981692</v>
      </c>
      <c r="BO260" s="1">
        <f t="shared" si="1262"/>
        <v>92.851892001822776</v>
      </c>
      <c r="BP260" s="1">
        <f t="shared" si="1262"/>
        <v>92.694330249309587</v>
      </c>
      <c r="BQ260" s="1">
        <f t="shared" si="1262"/>
        <v>92.53287810796536</v>
      </c>
      <c r="BR260" s="1">
        <f t="shared" si="1262"/>
        <v>92.367439372630315</v>
      </c>
      <c r="BS260" s="1">
        <f t="shared" si="1262"/>
        <v>92.197915459047749</v>
      </c>
      <c r="BT260" s="1">
        <f t="shared" si="1262"/>
        <v>92.02420534503031</v>
      </c>
      <c r="BU260" s="1">
        <f t="shared" si="1262"/>
        <v>91.846205510171501</v>
      </c>
      <c r="BV260" s="1">
        <f t="shared" si="1262"/>
        <v>91.663809874066118</v>
      </c>
      <c r="BW260" s="1">
        <f t="shared" si="1262"/>
        <v>91.476909733002941</v>
      </c>
      <c r="BX260" s="1">
        <f t="shared" si="1262"/>
        <v>91.285393695091955</v>
      </c>
      <c r="BY260" s="1">
        <f t="shared" si="1262"/>
        <v>91.089147613787276</v>
      </c>
      <c r="BZ260" s="1">
        <f t="shared" si="1262"/>
        <v>90.88805451976603</v>
      </c>
      <c r="CA260" s="1">
        <f t="shared" si="1262"/>
        <v>90.681994551122841</v>
      </c>
      <c r="CB260" s="1">
        <f t="shared" si="1262"/>
        <v>90.470844881837834</v>
      </c>
      <c r="CC260" s="1">
        <f t="shared" si="1262"/>
        <v>90.254479648475893</v>
      </c>
      <c r="CD260" s="1">
        <f t="shared" si="1262"/>
        <v>90.032769875073143</v>
      </c>
      <c r="CE260" s="1">
        <f t="shared" si="1262"/>
        <v>89.805583396165886</v>
      </c>
      <c r="CF260" s="1">
        <f t="shared" si="1262"/>
        <v>89.572784777916169</v>
      </c>
      <c r="CG260" s="1">
        <f t="shared" si="1262"/>
        <v>89.334235237286805</v>
      </c>
      <c r="CH260" s="1">
        <f t="shared" si="1262"/>
        <v>89.089792559217543</v>
      </c>
      <c r="CI260" s="1">
        <f t="shared" si="1262"/>
        <v>88.839311011753296</v>
      </c>
      <c r="CJ260" s="1">
        <f t="shared" si="1262"/>
        <v>88.582641259073213</v>
      </c>
      <c r="CK260" s="1">
        <f t="shared" si="1262"/>
        <v>88.319630272369295</v>
      </c>
      <c r="CL260" s="1">
        <f t="shared" si="1262"/>
        <v>88.050121238520916</v>
      </c>
      <c r="CM260" s="1">
        <f t="shared" si="1262"/>
        <v>87.773953466511031</v>
      </c>
      <c r="CN260" s="1">
        <f t="shared" si="1262"/>
        <v>87.490962291527993</v>
      </c>
      <c r="CO260" s="1">
        <f t="shared" si="1262"/>
        <v>87.200978976695978</v>
      </c>
      <c r="CP260" s="1">
        <f t="shared" ref="CP260:DU260" si="1263">IF(type=1,MAX(CP87-x,(CQ260*p+CQ261*(1-p))*EXP(-ir*t)),MAX(x-CP87,(CQ260*p+CQ261*(1-p))*EXP(-ir*t)))</f>
        <v>86.903830612375202</v>
      </c>
      <c r="CQ260" s="1">
        <f t="shared" si="1263"/>
        <v>86.599340012971908</v>
      </c>
      <c r="CR260" s="1">
        <f t="shared" si="1263"/>
        <v>86.287325611196479</v>
      </c>
      <c r="CS260" s="1">
        <f t="shared" si="1263"/>
        <v>85.967601349706712</v>
      </c>
      <c r="CT260" s="1">
        <f t="shared" si="1263"/>
        <v>85.639976570071397</v>
      </c>
      <c r="CU260" s="1">
        <f t="shared" si="1263"/>
        <v>85.304255898988046</v>
      </c>
      <c r="CV260" s="1">
        <f t="shared" si="1263"/>
        <v>84.960239131686961</v>
      </c>
      <c r="CW260" s="1">
        <f t="shared" si="1263"/>
        <v>84.607721112451785</v>
      </c>
      <c r="CX260" s="1">
        <f t="shared" si="1263"/>
        <v>84.246491612185494</v>
      </c>
      <c r="CY260" s="1">
        <f t="shared" si="1263"/>
        <v>83.90921467550163</v>
      </c>
      <c r="CZ260" s="1">
        <f t="shared" si="1263"/>
        <v>83.566628589185854</v>
      </c>
      <c r="DA260" s="1">
        <f t="shared" si="1263"/>
        <v>83.215055921393386</v>
      </c>
      <c r="DB260" s="1">
        <f t="shared" si="1263"/>
        <v>82.854280134267626</v>
      </c>
      <c r="DC260" s="1">
        <f t="shared" si="1263"/>
        <v>82.484079477845214</v>
      </c>
      <c r="DD260" s="1">
        <f t="shared" si="1263"/>
        <v>82.104226864601372</v>
      </c>
      <c r="DE260" s="1">
        <f t="shared" si="1263"/>
        <v>81.714489740975566</v>
      </c>
      <c r="DF260" s="1">
        <f t="shared" si="1263"/>
        <v>81.314629955804762</v>
      </c>
      <c r="DG260" s="1">
        <f t="shared" si="1263"/>
        <v>80.904403625590078</v>
      </c>
      <c r="DH260" s="1">
        <f t="shared" si="1263"/>
        <v>80.483560996520168</v>
      </c>
      <c r="DI260" s="1">
        <f t="shared" si="1263"/>
        <v>80.05184630317369</v>
      </c>
      <c r="DJ260" s="1">
        <f t="shared" si="1263"/>
        <v>79.608997623820727</v>
      </c>
      <c r="DK260" s="1">
        <f t="shared" si="1263"/>
        <v>79.15474673224135</v>
      </c>
      <c r="DL260" s="1">
        <f t="shared" si="1263"/>
        <v>78.688818945977459</v>
      </c>
      <c r="DM260" s="1">
        <f t="shared" si="1263"/>
        <v>78.210932970932006</v>
      </c>
      <c r="DN260" s="1">
        <f t="shared" si="1263"/>
        <v>77.72080074222788</v>
      </c>
      <c r="DO260" s="1">
        <f t="shared" si="1263"/>
        <v>77.218127261236148</v>
      </c>
      <c r="DP260" s="1">
        <f t="shared" si="1263"/>
        <v>76.702610428681794</v>
      </c>
      <c r="DQ260" s="1">
        <f t="shared" si="1263"/>
        <v>76.173940873732008</v>
      </c>
      <c r="DR260" s="1">
        <f t="shared" si="1263"/>
        <v>75.602745530861768</v>
      </c>
      <c r="DS260" s="1">
        <f t="shared" si="1263"/>
        <v>75.017856604928241</v>
      </c>
      <c r="DT260" s="1">
        <f t="shared" si="1263"/>
        <v>74.418945812062404</v>
      </c>
      <c r="DU260" s="1">
        <f t="shared" si="1263"/>
        <v>73.805676998263834</v>
      </c>
      <c r="DV260" s="1">
        <f t="shared" ref="DV260:FA260" si="1264">IF(type=1,MAX(DV87-x,(DW260*p+DW261*(1-p))*EXP(-ir*t)),MAX(x-DV87,(DW260*p+DW261*(1-p))*EXP(-ir*t)))</f>
        <v>73.177705950725596</v>
      </c>
      <c r="DW260" s="1">
        <f t="shared" si="1264"/>
        <v>72.534680204636075</v>
      </c>
      <c r="DX260" s="1">
        <f t="shared" si="1264"/>
        <v>71.876238845349022</v>
      </c>
      <c r="DY260" s="1">
        <f t="shared" si="1264"/>
        <v>71.202012305811024</v>
      </c>
      <c r="DZ260" s="1">
        <f t="shared" si="1264"/>
        <v>70.511622159132514</v>
      </c>
      <c r="EA260" s="1">
        <f t="shared" si="1264"/>
        <v>69.804680906186022</v>
      </c>
      <c r="EB260" s="1">
        <f t="shared" si="1264"/>
        <v>69.080791758112341</v>
      </c>
      <c r="EC260" s="1">
        <f t="shared" si="1264"/>
        <v>68.33954841361269</v>
      </c>
      <c r="ED260" s="1">
        <f t="shared" si="1264"/>
        <v>67.580534830901684</v>
      </c>
      <c r="EE260" s="1">
        <f t="shared" si="1264"/>
        <v>66.803324994193233</v>
      </c>
      <c r="EF260" s="1">
        <f t="shared" si="1264"/>
        <v>66.007482674588289</v>
      </c>
      <c r="EG260" s="1">
        <f t="shared" si="1264"/>
        <v>65.192561185230261</v>
      </c>
      <c r="EH260" s="1">
        <f t="shared" si="1264"/>
        <v>64.358103130590507</v>
      </c>
      <c r="EI260" s="1">
        <f t="shared" si="1264"/>
        <v>63.503640149743518</v>
      </c>
      <c r="EJ260" s="1">
        <f t="shared" si="1264"/>
        <v>62.628692653487214</v>
      </c>
      <c r="EK260" s="1">
        <f t="shared" si="1264"/>
        <v>61.73276955516139</v>
      </c>
      <c r="EL260" s="1">
        <f t="shared" si="1264"/>
        <v>60.815367995012672</v>
      </c>
      <c r="EM260" s="1">
        <f t="shared" si="1264"/>
        <v>59.875973057951647</v>
      </c>
      <c r="EN260" s="1">
        <f t="shared" si="1264"/>
        <v>58.914057484543612</v>
      </c>
      <c r="EO260" s="1">
        <f t="shared" si="1264"/>
        <v>57.929081375070709</v>
      </c>
      <c r="EP260" s="1">
        <f t="shared" si="1264"/>
        <v>56.92049188649942</v>
      </c>
      <c r="EQ260" s="1">
        <f t="shared" si="1264"/>
        <v>55.887722922183229</v>
      </c>
      <c r="ER260" s="1">
        <f t="shared" si="1264"/>
        <v>54.830194814126479</v>
      </c>
      <c r="ES260" s="1">
        <f t="shared" si="1264"/>
        <v>53.74731399763084</v>
      </c>
      <c r="ET260" s="1">
        <f t="shared" si="1264"/>
        <v>52.638472678141895</v>
      </c>
      <c r="EU260" s="1">
        <f t="shared" si="1264"/>
        <v>51.503048490108995</v>
      </c>
      <c r="EV260" s="1">
        <f t="shared" si="1264"/>
        <v>50.340404147666597</v>
      </c>
      <c r="EW260" s="1">
        <f t="shared" si="1264"/>
        <v>49.149887086941348</v>
      </c>
      <c r="EX260" s="1">
        <f t="shared" si="1264"/>
        <v>47.930829099783807</v>
      </c>
      <c r="EY260" s="1">
        <f t="shared" si="1264"/>
        <v>46.682545958719665</v>
      </c>
      <c r="EZ260" s="1">
        <f t="shared" si="1264"/>
        <v>45.404337032909481</v>
      </c>
      <c r="FA260" s="1">
        <f t="shared" si="1264"/>
        <v>44.09548489490173</v>
      </c>
      <c r="FB260" s="1">
        <f t="shared" ref="FB260:FQ260" si="1265">IF(type=1,MAX(FB87-x,(FC260*p+FC261*(1-p))*EXP(-ir*t)),MAX(x-FB87,(FC260*p+FC261*(1-p))*EXP(-ir*t)))</f>
        <v>42.755254917958297</v>
      </c>
      <c r="FC260" s="1">
        <f t="shared" si="1265"/>
        <v>41.382894863726477</v>
      </c>
      <c r="FD260" s="1">
        <f t="shared" si="1265"/>
        <v>39.977634460025847</v>
      </c>
      <c r="FE260" s="1">
        <f t="shared" si="1265"/>
        <v>38.538684968513429</v>
      </c>
      <c r="FF260" s="1">
        <f t="shared" si="1265"/>
        <v>37.065238741984047</v>
      </c>
      <c r="FG260" s="1">
        <f t="shared" si="1265"/>
        <v>35.556468771057709</v>
      </c>
      <c r="FH260" s="1">
        <f t="shared" si="1265"/>
        <v>34.011528219999391</v>
      </c>
      <c r="FI260" s="1">
        <f t="shared" si="1265"/>
        <v>32.42954995141092</v>
      </c>
      <c r="FJ260" s="1">
        <f t="shared" si="1265"/>
        <v>30.809646039527792</v>
      </c>
      <c r="FK260" s="1">
        <f t="shared" si="1265"/>
        <v>29.150907271848311</v>
      </c>
      <c r="FL260" s="1">
        <f t="shared" si="1265"/>
        <v>27.452402638814576</v>
      </c>
      <c r="FM260" s="1">
        <f t="shared" si="1265"/>
        <v>25.713178811259823</v>
      </c>
      <c r="FN260" s="1">
        <f t="shared" si="1265"/>
        <v>23.932259605327801</v>
      </c>
      <c r="FO260" s="1">
        <f t="shared" si="1265"/>
        <v>22.108645434564835</v>
      </c>
      <c r="FP260" s="1">
        <f t="shared" si="1265"/>
        <v>20.241312748876169</v>
      </c>
      <c r="FQ260" s="1">
        <f t="shared" si="1265"/>
        <v>18.329213460032449</v>
      </c>
      <c r="FR260" s="1">
        <f t="shared" si="992"/>
        <v>16.371274353403294</v>
      </c>
      <c r="FS260" s="1">
        <f t="shared" si="999"/>
        <v>1.7105468944802243E-4</v>
      </c>
    </row>
    <row r="261" spans="3:175" x14ac:dyDescent="0.15">
      <c r="C261" s="6">
        <v>59</v>
      </c>
      <c r="BK261" s="1">
        <f t="shared" ref="BK261:CP261" si="1266">IF(type=1,MAX(BK88-x,(BL261*p+BL262*(1-p))*EXP(-ir*t)),MAX(x-BK88,(BL261*p+BL262*(1-p))*EXP(-ir*t)))</f>
        <v>93.72106283655252</v>
      </c>
      <c r="BL261" s="1">
        <f t="shared" si="1266"/>
        <v>93.584971105112388</v>
      </c>
      <c r="BM261" s="1">
        <f t="shared" si="1266"/>
        <v>93.445519918399469</v>
      </c>
      <c r="BN261" s="1">
        <f t="shared" si="1266"/>
        <v>93.302626200928955</v>
      </c>
      <c r="BO261" s="1">
        <f t="shared" si="1266"/>
        <v>93.156204822808277</v>
      </c>
      <c r="BP261" s="1">
        <f t="shared" si="1266"/>
        <v>93.006168548932905</v>
      </c>
      <c r="BQ261" s="1">
        <f t="shared" si="1266"/>
        <v>92.852427986925605</v>
      </c>
      <c r="BR261" s="1">
        <f t="shared" si="1266"/>
        <v>92.694891533788365</v>
      </c>
      <c r="BS261" s="1">
        <f t="shared" si="1266"/>
        <v>92.533465321235028</v>
      </c>
      <c r="BT261" s="1">
        <f t="shared" si="1266"/>
        <v>92.368053159672044</v>
      </c>
      <c r="BU261" s="1">
        <f t="shared" si="1266"/>
        <v>92.198556480793883</v>
      </c>
      <c r="BV261" s="1">
        <f t="shared" si="1266"/>
        <v>92.024874278758887</v>
      </c>
      <c r="BW261" s="1">
        <f t="shared" si="1266"/>
        <v>91.846903049910438</v>
      </c>
      <c r="BX261" s="1">
        <f t="shared" si="1266"/>
        <v>91.664536731007388</v>
      </c>
      <c r="BY261" s="1">
        <f t="shared" si="1266"/>
        <v>91.477666635927079</v>
      </c>
      <c r="BZ261" s="1">
        <f t="shared" si="1266"/>
        <v>91.286181390803009</v>
      </c>
      <c r="CA261" s="1">
        <f t="shared" si="1266"/>
        <v>91.089966867558502</v>
      </c>
      <c r="CB261" s="1">
        <f t="shared" si="1266"/>
        <v>90.888906115796644</v>
      </c>
      <c r="CC261" s="1">
        <f t="shared" si="1266"/>
        <v>90.682879293006025</v>
      </c>
      <c r="CD261" s="1">
        <f t="shared" si="1266"/>
        <v>90.471763593040336</v>
      </c>
      <c r="CE261" s="1">
        <f t="shared" si="1266"/>
        <v>90.255433172829541</v>
      </c>
      <c r="CF261" s="1">
        <f t="shared" si="1266"/>
        <v>90.033759077278376</v>
      </c>
      <c r="CG261" s="1">
        <f t="shared" si="1266"/>
        <v>89.806609162307893</v>
      </c>
      <c r="CH261" s="1">
        <f t="shared" si="1266"/>
        <v>89.57384801599369</v>
      </c>
      <c r="CI261" s="1">
        <f t="shared" si="1266"/>
        <v>89.335336877754045</v>
      </c>
      <c r="CJ261" s="1">
        <f t="shared" si="1266"/>
        <v>89.090933555539536</v>
      </c>
      <c r="CK261" s="1">
        <f t="shared" si="1266"/>
        <v>88.840492340974819</v>
      </c>
      <c r="CL261" s="1">
        <f t="shared" si="1266"/>
        <v>88.583863922402045</v>
      </c>
      <c r="CM261" s="1">
        <f t="shared" si="1266"/>
        <v>88.320895295773653</v>
      </c>
      <c r="CN261" s="1">
        <f t="shared" si="1266"/>
        <v>88.051429673341829</v>
      </c>
      <c r="CO261" s="1">
        <f t="shared" si="1266"/>
        <v>87.775306390089753</v>
      </c>
      <c r="CP261" s="1">
        <f t="shared" si="1266"/>
        <v>87.492360807848996</v>
      </c>
      <c r="CQ261" s="1">
        <f t="shared" ref="CQ261:DV261" si="1267">IF(type=1,MAX(CQ88-x,(CR261*p+CR262*(1-p))*EXP(-ir*t)),MAX(x-CQ88,(CR261*p+CR262*(1-p))*EXP(-ir*t)))</f>
        <v>87.202424217045831</v>
      </c>
      <c r="CR261" s="1">
        <f t="shared" si="1267"/>
        <v>86.905323736017721</v>
      </c>
      <c r="CS261" s="1">
        <f t="shared" si="1267"/>
        <v>86.600882207840002</v>
      </c>
      <c r="CT261" s="1">
        <f t="shared" si="1267"/>
        <v>86.288918094601158</v>
      </c>
      <c r="CU261" s="1">
        <f t="shared" si="1267"/>
        <v>85.969245369063572</v>
      </c>
      <c r="CV261" s="1">
        <f t="shared" si="1267"/>
        <v>85.641673403645044</v>
      </c>
      <c r="CW261" s="1">
        <f t="shared" si="1267"/>
        <v>85.306006856655088</v>
      </c>
      <c r="CX261" s="1">
        <f t="shared" si="1267"/>
        <v>84.962045555717651</v>
      </c>
      <c r="CY261" s="1">
        <f t="shared" si="1267"/>
        <v>84.629657973442377</v>
      </c>
      <c r="CZ261" s="1">
        <f t="shared" si="1267"/>
        <v>84.304412850080197</v>
      </c>
      <c r="DA261" s="1">
        <f t="shared" si="1267"/>
        <v>83.970598539638644</v>
      </c>
      <c r="DB261" s="1">
        <f t="shared" si="1267"/>
        <v>83.628008550882171</v>
      </c>
      <c r="DC261" s="1">
        <f t="shared" si="1267"/>
        <v>83.276431422289093</v>
      </c>
      <c r="DD261" s="1">
        <f t="shared" si="1267"/>
        <v>82.915650602417585</v>
      </c>
      <c r="DE261" s="1">
        <f t="shared" si="1267"/>
        <v>82.545444327392005</v>
      </c>
      <c r="DF261" s="1">
        <f t="shared" si="1267"/>
        <v>82.165585495440382</v>
      </c>
      <c r="DG261" s="1">
        <f t="shared" si="1267"/>
        <v>81.775841538411981</v>
      </c>
      <c r="DH261" s="1">
        <f t="shared" si="1267"/>
        <v>81.375974290202436</v>
      </c>
      <c r="DI261" s="1">
        <f t="shared" si="1267"/>
        <v>80.965739852011737</v>
      </c>
      <c r="DJ261" s="1">
        <f t="shared" si="1267"/>
        <v>80.544888454359125</v>
      </c>
      <c r="DK261" s="1">
        <f t="shared" si="1267"/>
        <v>80.113164315776643</v>
      </c>
      <c r="DL261" s="1">
        <f t="shared" si="1267"/>
        <v>79.670305498101484</v>
      </c>
      <c r="DM261" s="1">
        <f t="shared" si="1267"/>
        <v>79.216043758285196</v>
      </c>
      <c r="DN261" s="1">
        <f t="shared" si="1267"/>
        <v>78.750104396636061</v>
      </c>
      <c r="DO261" s="1">
        <f t="shared" si="1267"/>
        <v>78.272206101408614</v>
      </c>
      <c r="DP261" s="1">
        <f t="shared" si="1267"/>
        <v>77.782060789652419</v>
      </c>
      <c r="DQ261" s="1">
        <f t="shared" si="1267"/>
        <v>77.279373444230202</v>
      </c>
      <c r="DR261" s="1">
        <f t="shared" si="1267"/>
        <v>76.734679250071963</v>
      </c>
      <c r="DS261" s="1">
        <f t="shared" si="1267"/>
        <v>76.176926799601034</v>
      </c>
      <c r="DT261" s="1">
        <f t="shared" si="1267"/>
        <v>75.60580303998934</v>
      </c>
      <c r="DU261" s="1">
        <f t="shared" si="1267"/>
        <v>75.020987413419547</v>
      </c>
      <c r="DV261" s="1">
        <f t="shared" si="1267"/>
        <v>74.422151677163797</v>
      </c>
      <c r="DW261" s="1">
        <f t="shared" ref="DW261:FB261" si="1268">IF(type=1,MAX(DW88-x,(DX261*p+DX262*(1-p))*EXP(-ir*t)),MAX(x-DW88,(DX261*p+DX262*(1-p))*EXP(-ir*t)))</f>
        <v>73.80895971934909</v>
      </c>
      <c r="DX261" s="1">
        <f t="shared" si="1268"/>
        <v>73.181067370305897</v>
      </c>
      <c r="DY261" s="1">
        <f t="shared" si="1268"/>
        <v>72.538122209394118</v>
      </c>
      <c r="DZ261" s="1">
        <f t="shared" si="1268"/>
        <v>71.879763367198024</v>
      </c>
      <c r="EA261" s="1">
        <f t="shared" si="1268"/>
        <v>71.205621322978999</v>
      </c>
      <c r="EB261" s="1">
        <f t="shared" si="1268"/>
        <v>70.515317697272664</v>
      </c>
      <c r="EC261" s="1">
        <f t="shared" si="1268"/>
        <v>69.808465039513635</v>
      </c>
      <c r="ED261" s="1">
        <f t="shared" si="1268"/>
        <v>69.084666610569045</v>
      </c>
      <c r="EE261" s="1">
        <f t="shared" si="1268"/>
        <v>68.343516160058542</v>
      </c>
      <c r="EF261" s="1">
        <f t="shared" si="1268"/>
        <v>67.584597698335841</v>
      </c>
      <c r="EG261" s="1">
        <f t="shared" si="1268"/>
        <v>66.807485263003954</v>
      </c>
      <c r="EH261" s="1">
        <f t="shared" si="1268"/>
        <v>66.011742679832849</v>
      </c>
      <c r="EI261" s="1">
        <f t="shared" si="1268"/>
        <v>65.196923317945561</v>
      </c>
      <c r="EJ261" s="1">
        <f t="shared" si="1268"/>
        <v>64.362569839135119</v>
      </c>
      <c r="EK261" s="1">
        <f t="shared" si="1268"/>
        <v>63.508213941171817</v>
      </c>
      <c r="EL261" s="1">
        <f t="shared" si="1268"/>
        <v>62.633376094956645</v>
      </c>
      <c r="EM261" s="1">
        <f t="shared" si="1268"/>
        <v>61.737565275373264</v>
      </c>
      <c r="EN261" s="1">
        <f t="shared" si="1268"/>
        <v>60.820278685687605</v>
      </c>
      <c r="EO261" s="1">
        <f t="shared" si="1268"/>
        <v>59.881001475340383</v>
      </c>
      <c r="EP261" s="1">
        <f t="shared" si="1268"/>
        <v>58.919206450974023</v>
      </c>
      <c r="EQ261" s="1">
        <f t="shared" si="1268"/>
        <v>57.934353780531893</v>
      </c>
      <c r="ER261" s="1">
        <f t="shared" si="1268"/>
        <v>56.925890690263778</v>
      </c>
      <c r="ES261" s="1">
        <f t="shared" si="1268"/>
        <v>55.893251154467464</v>
      </c>
      <c r="ET261" s="1">
        <f t="shared" si="1268"/>
        <v>54.835855577792373</v>
      </c>
      <c r="EU261" s="1">
        <f t="shared" si="1268"/>
        <v>53.753110469926753</v>
      </c>
      <c r="EV261" s="1">
        <f t="shared" si="1268"/>
        <v>52.644408112486168</v>
      </c>
      <c r="EW261" s="1">
        <f t="shared" si="1268"/>
        <v>51.509126217915956</v>
      </c>
      <c r="EX261" s="1">
        <f t="shared" si="1268"/>
        <v>50.346627580216442</v>
      </c>
      <c r="EY261" s="1">
        <f t="shared" si="1268"/>
        <v>49.156259717294731</v>
      </c>
      <c r="EZ261" s="1">
        <f t="shared" si="1268"/>
        <v>47.937354504742537</v>
      </c>
      <c r="FA261" s="1">
        <f t="shared" si="1268"/>
        <v>46.689227800834161</v>
      </c>
      <c r="FB261" s="1">
        <f t="shared" si="1268"/>
        <v>45.411179062534522</v>
      </c>
      <c r="FC261" s="1">
        <f t="shared" ref="FC261:FQ261" si="1269">IF(type=1,MAX(FC88-x,(FD261*p+FD262*(1-p))*EXP(-ir*t)),MAX(x-FC88,(FD261*p+FD262*(1-p))*EXP(-ir*t)))</f>
        <v>44.102490952301423</v>
      </c>
      <c r="FD261" s="1">
        <f t="shared" si="1269"/>
        <v>42.762428935461585</v>
      </c>
      <c r="FE261" s="1">
        <f t="shared" si="1269"/>
        <v>41.390240867934139</v>
      </c>
      <c r="FF261" s="1">
        <f t="shared" si="1269"/>
        <v>39.985156574070629</v>
      </c>
      <c r="FG261" s="1">
        <f t="shared" si="1269"/>
        <v>38.546387414374244</v>
      </c>
      <c r="FH261" s="1">
        <f t="shared" si="1269"/>
        <v>37.073125842855632</v>
      </c>
      <c r="FI261" s="1">
        <f t="shared" si="1269"/>
        <v>35.56454495377713</v>
      </c>
      <c r="FJ261" s="1">
        <f t="shared" si="1269"/>
        <v>34.019798017530789</v>
      </c>
      <c r="FK261" s="1">
        <f t="shared" si="1269"/>
        <v>32.438018005389637</v>
      </c>
      <c r="FL261" s="1">
        <f t="shared" si="1269"/>
        <v>30.818317102865748</v>
      </c>
      <c r="FM261" s="1">
        <f t="shared" si="1269"/>
        <v>29.159786211401524</v>
      </c>
      <c r="FN261" s="1">
        <f t="shared" si="1269"/>
        <v>27.461494438115011</v>
      </c>
      <c r="FO261" s="1">
        <f t="shared" si="1269"/>
        <v>25.722488573312333</v>
      </c>
      <c r="FP261" s="1">
        <f t="shared" si="1269"/>
        <v>23.941792555474493</v>
      </c>
      <c r="FQ261" s="1">
        <f t="shared" si="1269"/>
        <v>22.118406923417751</v>
      </c>
      <c r="FR261" s="1">
        <f t="shared" si="992"/>
        <v>20.251308255320623</v>
      </c>
      <c r="FS261" s="1">
        <f t="shared" si="999"/>
        <v>4.0167203227504418E-4</v>
      </c>
    </row>
    <row r="262" spans="3:175" x14ac:dyDescent="0.15">
      <c r="C262" s="6">
        <v>60</v>
      </c>
      <c r="BL262" s="1">
        <f t="shared" ref="BL262:CQ262" si="1270">IF(type=1,MAX(BL89-x,(BM262*p+BM263*(1-p))*EXP(-ir*t)),MAX(x-BL89,(BM262*p+BM263*(1-p))*EXP(-ir*t)))</f>
        <v>93.854251016495084</v>
      </c>
      <c r="BM262" s="1">
        <f t="shared" si="1270"/>
        <v>93.721458964990944</v>
      </c>
      <c r="BN262" s="1">
        <f t="shared" si="1270"/>
        <v>93.585389059260393</v>
      </c>
      <c r="BO262" s="1">
        <f t="shared" si="1270"/>
        <v>93.445960241765505</v>
      </c>
      <c r="BP262" s="1">
        <f t="shared" si="1270"/>
        <v>93.303089450463276</v>
      </c>
      <c r="BQ262" s="1">
        <f t="shared" si="1270"/>
        <v>93.156691569235434</v>
      </c>
      <c r="BR262" s="1">
        <f t="shared" si="1270"/>
        <v>93.006679377092269</v>
      </c>
      <c r="BS262" s="1">
        <f t="shared" si="1270"/>
        <v>92.852963496120481</v>
      </c>
      <c r="BT262" s="1">
        <f t="shared" si="1270"/>
        <v>92.695452338143667</v>
      </c>
      <c r="BU262" s="1">
        <f t="shared" si="1270"/>
        <v>92.534052050063806</v>
      </c>
      <c r="BV262" s="1">
        <f t="shared" si="1270"/>
        <v>92.368666457851077</v>
      </c>
      <c r="BW262" s="1">
        <f t="shared" si="1270"/>
        <v>92.199197009148563</v>
      </c>
      <c r="BX262" s="1">
        <f t="shared" si="1270"/>
        <v>92.025542714457615</v>
      </c>
      <c r="BY262" s="1">
        <f t="shared" si="1270"/>
        <v>91.847600086868766</v>
      </c>
      <c r="BZ262" s="1">
        <f t="shared" si="1270"/>
        <v>91.665263080302196</v>
      </c>
      <c r="CA262" s="1">
        <f t="shared" si="1270"/>
        <v>91.478423026220966</v>
      </c>
      <c r="CB262" s="1">
        <f t="shared" si="1270"/>
        <v>91.286968568779145</v>
      </c>
      <c r="CC262" s="1">
        <f t="shared" si="1270"/>
        <v>91.090785598366267</v>
      </c>
      <c r="CD262" s="1">
        <f t="shared" si="1270"/>
        <v>90.889757183508337</v>
      </c>
      <c r="CE262" s="1">
        <f t="shared" si="1270"/>
        <v>90.683763501084741</v>
      </c>
      <c r="CF262" s="1">
        <f t="shared" si="1270"/>
        <v>90.472681764819583</v>
      </c>
      <c r="CG262" s="1">
        <f t="shared" si="1270"/>
        <v>90.256386152004538</v>
      </c>
      <c r="CH262" s="1">
        <f t="shared" si="1270"/>
        <v>90.034747728409641</v>
      </c>
      <c r="CI262" s="1">
        <f t="shared" si="1270"/>
        <v>89.807634371337201</v>
      </c>
      <c r="CJ262" s="1">
        <f t="shared" si="1270"/>
        <v>89.574910690772825</v>
      </c>
      <c r="CK262" s="1">
        <f t="shared" si="1270"/>
        <v>89.336437948586635</v>
      </c>
      <c r="CL262" s="1">
        <f t="shared" si="1270"/>
        <v>89.092073975736255</v>
      </c>
      <c r="CM262" s="1">
        <f t="shared" si="1270"/>
        <v>88.841673087422379</v>
      </c>
      <c r="CN262" s="1">
        <f t="shared" si="1270"/>
        <v>88.585085996146148</v>
      </c>
      <c r="CO262" s="1">
        <f t="shared" si="1270"/>
        <v>88.32215972261649</v>
      </c>
      <c r="CP262" s="1">
        <f t="shared" si="1270"/>
        <v>88.052737504454271</v>
      </c>
      <c r="CQ262" s="1">
        <f t="shared" si="1270"/>
        <v>87.776658702638713</v>
      </c>
      <c r="CR262" s="1">
        <f t="shared" ref="CR262:DW262" si="1271">IF(type=1,MAX(CR89-x,(CS262*p+CS263*(1-p))*EXP(-ir*t)),MAX(x-CR89,(CS262*p+CS263*(1-p))*EXP(-ir*t)))</f>
        <v>87.493758705640275</v>
      </c>
      <c r="CS262" s="1">
        <f t="shared" si="1271"/>
        <v>87.203868831182916</v>
      </c>
      <c r="CT262" s="1">
        <f t="shared" si="1271"/>
        <v>86.90681622557679</v>
      </c>
      <c r="CU262" s="1">
        <f t="shared" si="1271"/>
        <v>86.602423760561734</v>
      </c>
      <c r="CV262" s="1">
        <f t="shared" si="1271"/>
        <v>86.290509927599558</v>
      </c>
      <c r="CW262" s="1">
        <f t="shared" si="1271"/>
        <v>85.970888729552343</v>
      </c>
      <c r="CX262" s="1">
        <f t="shared" si="1271"/>
        <v>85.64336956968198</v>
      </c>
      <c r="CY262" s="1">
        <f t="shared" si="1271"/>
        <v>85.31667562249504</v>
      </c>
      <c r="CZ262" s="1">
        <f t="shared" si="1271"/>
        <v>85.007966911692662</v>
      </c>
      <c r="DA262" s="1">
        <f t="shared" si="1271"/>
        <v>84.691087042800021</v>
      </c>
      <c r="DB262" s="1">
        <f t="shared" si="1271"/>
        <v>84.36583910508007</v>
      </c>
      <c r="DC262" s="1">
        <f t="shared" si="1271"/>
        <v>84.032021448110854</v>
      </c>
      <c r="DD262" s="1">
        <f t="shared" si="1271"/>
        <v>83.689427567701941</v>
      </c>
      <c r="DE262" s="1">
        <f t="shared" si="1271"/>
        <v>83.337845989064931</v>
      </c>
      <c r="DF262" s="1">
        <f t="shared" si="1271"/>
        <v>82.97706014717194</v>
      </c>
      <c r="DG262" s="1">
        <f t="shared" si="1271"/>
        <v>82.606848264234159</v>
      </c>
      <c r="DH262" s="1">
        <f t="shared" si="1271"/>
        <v>82.226983224231503</v>
      </c>
      <c r="DI262" s="1">
        <f t="shared" si="1271"/>
        <v>81.837232444422199</v>
      </c>
      <c r="DJ262" s="1">
        <f t="shared" si="1271"/>
        <v>81.43735774375952</v>
      </c>
      <c r="DK262" s="1">
        <f t="shared" si="1271"/>
        <v>81.027115208141439</v>
      </c>
      <c r="DL262" s="1">
        <f t="shared" si="1271"/>
        <v>80.606255052416756</v>
      </c>
      <c r="DM262" s="1">
        <f t="shared" si="1271"/>
        <v>80.174521479069924</v>
      </c>
      <c r="DN262" s="1">
        <f t="shared" si="1271"/>
        <v>79.731652533504175</v>
      </c>
      <c r="DO262" s="1">
        <f t="shared" si="1271"/>
        <v>79.277379955841511</v>
      </c>
      <c r="DP262" s="1">
        <f t="shared" si="1271"/>
        <v>78.811429029155548</v>
      </c>
      <c r="DQ262" s="1">
        <f t="shared" si="1271"/>
        <v>78.333518424051235</v>
      </c>
      <c r="DR262" s="1">
        <f t="shared" si="1271"/>
        <v>77.814095832720483</v>
      </c>
      <c r="DS262" s="1">
        <f t="shared" si="1271"/>
        <v>77.282220835241617</v>
      </c>
      <c r="DT262" s="1">
        <f t="shared" si="1271"/>
        <v>76.737594903168855</v>
      </c>
      <c r="DU262" s="1">
        <f t="shared" si="1271"/>
        <v>76.179912351268285</v>
      </c>
      <c r="DV262" s="1">
        <f t="shared" si="1271"/>
        <v>75.608860165944208</v>
      </c>
      <c r="DW262" s="1">
        <f t="shared" si="1271"/>
        <v>75.024117829552139</v>
      </c>
      <c r="DX262" s="1">
        <f t="shared" ref="DX262:FC262" si="1272">IF(type=1,MAX(DX89-x,(DY262*p+DY263*(1-p))*EXP(-ir*t)),MAX(x-DX89,(DY262*p+DY263*(1-p))*EXP(-ir*t)))</f>
        <v>74.425357140500239</v>
      </c>
      <c r="DY262" s="1">
        <f t="shared" si="1272"/>
        <v>73.812242029037662</v>
      </c>
      <c r="DZ262" s="1">
        <f t="shared" si="1272"/>
        <v>73.184428368626854</v>
      </c>
      <c r="EA262" s="1">
        <f t="shared" si="1272"/>
        <v>72.541563782793745</v>
      </c>
      <c r="EB262" s="1">
        <f t="shared" si="1272"/>
        <v>71.883287447347399</v>
      </c>
      <c r="EC262" s="1">
        <f t="shared" si="1272"/>
        <v>71.209229887858257</v>
      </c>
      <c r="ED262" s="1">
        <f t="shared" si="1272"/>
        <v>70.51901277228113</v>
      </c>
      <c r="EE262" s="1">
        <f t="shared" si="1272"/>
        <v>69.812248698606652</v>
      </c>
      <c r="EF262" s="1">
        <f t="shared" si="1272"/>
        <v>69.08854097742207</v>
      </c>
      <c r="EG262" s="1">
        <f t="shared" si="1272"/>
        <v>68.347483409259041</v>
      </c>
      <c r="EH262" s="1">
        <f t="shared" si="1272"/>
        <v>67.588660056603914</v>
      </c>
      <c r="EI262" s="1">
        <f t="shared" si="1272"/>
        <v>66.811645010442078</v>
      </c>
      <c r="EJ262" s="1">
        <f t="shared" si="1272"/>
        <v>66.016002151205669</v>
      </c>
      <c r="EK262" s="1">
        <f t="shared" si="1272"/>
        <v>65.201284903990313</v>
      </c>
      <c r="EL262" s="1">
        <f t="shared" si="1272"/>
        <v>64.36703598790352</v>
      </c>
      <c r="EM262" s="1">
        <f t="shared" si="1272"/>
        <v>63.512787159404105</v>
      </c>
      <c r="EN262" s="1">
        <f t="shared" si="1272"/>
        <v>62.638058949488517</v>
      </c>
      <c r="EO262" s="1">
        <f t="shared" si="1272"/>
        <v>61.742360394576586</v>
      </c>
      <c r="EP262" s="1">
        <f t="shared" si="1272"/>
        <v>60.825188760945686</v>
      </c>
      <c r="EQ262" s="1">
        <f t="shared" si="1272"/>
        <v>59.886029262558537</v>
      </c>
      <c r="ER262" s="1">
        <f t="shared" si="1272"/>
        <v>58.924354772126421</v>
      </c>
      <c r="ES262" s="1">
        <f t="shared" si="1272"/>
        <v>57.939625525245447</v>
      </c>
      <c r="ET262" s="1">
        <f t="shared" si="1272"/>
        <v>56.931288817440048</v>
      </c>
      <c r="EU262" s="1">
        <f t="shared" si="1272"/>
        <v>55.898778693943406</v>
      </c>
      <c r="EV262" s="1">
        <f t="shared" si="1272"/>
        <v>54.84151563204086</v>
      </c>
      <c r="EW262" s="1">
        <f t="shared" si="1272"/>
        <v>53.758906215798021</v>
      </c>
      <c r="EX262" s="1">
        <f t="shared" si="1272"/>
        <v>52.650342802990806</v>
      </c>
      <c r="EY262" s="1">
        <f t="shared" si="1272"/>
        <v>51.515203184050812</v>
      </c>
      <c r="EZ262" s="1">
        <f t="shared" si="1272"/>
        <v>50.352850232834165</v>
      </c>
      <c r="FA262" s="1">
        <f t="shared" si="1272"/>
        <v>49.162631549018286</v>
      </c>
      <c r="FB262" s="1">
        <f t="shared" si="1272"/>
        <v>47.943879091925432</v>
      </c>
      <c r="FC262" s="1">
        <f t="shared" si="1272"/>
        <v>46.695908805567818</v>
      </c>
      <c r="FD262" s="1">
        <f t="shared" ref="FD262:FQ262" si="1273">IF(type=1,MAX(FD89-x,(FE262*p+FE263*(1-p))*EXP(-ir*t)),MAX(x-FD89,(FE262*p+FE263*(1-p))*EXP(-ir*t)))</f>
        <v>45.418020234703718</v>
      </c>
      <c r="FE262" s="1">
        <f t="shared" si="1273"/>
        <v>44.109496131689049</v>
      </c>
      <c r="FF262" s="1">
        <f t="shared" si="1273"/>
        <v>42.769602053903697</v>
      </c>
      <c r="FG262" s="1">
        <f t="shared" si="1273"/>
        <v>41.397585951526935</v>
      </c>
      <c r="FH262" s="1">
        <f t="shared" si="1273"/>
        <v>39.992677745430157</v>
      </c>
      <c r="FI262" s="1">
        <f t="shared" si="1273"/>
        <v>38.554088894950276</v>
      </c>
      <c r="FJ262" s="1">
        <f t="shared" si="1273"/>
        <v>37.081011955301108</v>
      </c>
      <c r="FK262" s="1">
        <f t="shared" si="1273"/>
        <v>35.572620124374382</v>
      </c>
      <c r="FL262" s="1">
        <f t="shared" si="1273"/>
        <v>34.028066778675822</v>
      </c>
      <c r="FM262" s="1">
        <f t="shared" si="1273"/>
        <v>32.446484998136157</v>
      </c>
      <c r="FN262" s="1">
        <f t="shared" si="1273"/>
        <v>30.826987079529957</v>
      </c>
      <c r="FO262" s="1">
        <f t="shared" si="1273"/>
        <v>29.168664038229608</v>
      </c>
      <c r="FP262" s="1">
        <f t="shared" si="1273"/>
        <v>27.470585098014297</v>
      </c>
      <c r="FQ262" s="1">
        <f t="shared" si="1273"/>
        <v>25.731797168648228</v>
      </c>
      <c r="FR262" s="1">
        <f t="shared" si="992"/>
        <v>23.951324310934183</v>
      </c>
      <c r="FS262" s="1">
        <f t="shared" si="999"/>
        <v>8.7886014237521662E-4</v>
      </c>
    </row>
    <row r="263" spans="3:175" x14ac:dyDescent="0.15">
      <c r="C263" s="6">
        <v>61</v>
      </c>
      <c r="BM263" s="1">
        <f t="shared" ref="BM263:CR263" si="1274">IF(type=1,MAX(BM90-x,(BN263*p+BN264*(1-p))*EXP(-ir*t)),MAX(x-BM90,(BN263*p+BN264*(1-p))*EXP(-ir*t)))</f>
        <v>93.984197924831136</v>
      </c>
      <c r="BN263" s="1">
        <f t="shared" si="1274"/>
        <v>93.854625400391328</v>
      </c>
      <c r="BO263" s="1">
        <f t="shared" si="1274"/>
        <v>93.721854640638284</v>
      </c>
      <c r="BP263" s="1">
        <f t="shared" si="1274"/>
        <v>93.585806556963988</v>
      </c>
      <c r="BQ263" s="1">
        <f t="shared" si="1274"/>
        <v>93.446400104945823</v>
      </c>
      <c r="BR263" s="1">
        <f t="shared" si="1274"/>
        <v>93.303552235980447</v>
      </c>
      <c r="BS263" s="1">
        <f t="shared" si="1274"/>
        <v>93.157177847721584</v>
      </c>
      <c r="BT263" s="1">
        <f t="shared" si="1274"/>
        <v>93.007189733292137</v>
      </c>
      <c r="BU263" s="1">
        <f t="shared" si="1274"/>
        <v>92.853498529240355</v>
      </c>
      <c r="BV263" s="1">
        <f t="shared" si="1274"/>
        <v>92.696012662209057</v>
      </c>
      <c r="BW263" s="1">
        <f t="shared" si="1274"/>
        <v>92.534638294285884</v>
      </c>
      <c r="BX263" s="1">
        <f t="shared" si="1274"/>
        <v>92.369279267002241</v>
      </c>
      <c r="BY263" s="1">
        <f t="shared" si="1274"/>
        <v>92.199837043947255</v>
      </c>
      <c r="BZ263" s="1">
        <f t="shared" si="1274"/>
        <v>92.026210651962614</v>
      </c>
      <c r="CA263" s="1">
        <f t="shared" si="1274"/>
        <v>91.848296620883332</v>
      </c>
      <c r="CB263" s="1">
        <f t="shared" si="1274"/>
        <v>91.665988921788113</v>
      </c>
      <c r="CC263" s="1">
        <f t="shared" si="1274"/>
        <v>91.479178903722882</v>
      </c>
      <c r="CD263" s="1">
        <f t="shared" si="1274"/>
        <v>91.287755228859368</v>
      </c>
      <c r="CE263" s="1">
        <f t="shared" si="1274"/>
        <v>91.091603806050358</v>
      </c>
      <c r="CF263" s="1">
        <f t="shared" si="1274"/>
        <v>90.890607722741677</v>
      </c>
      <c r="CG263" s="1">
        <f t="shared" si="1274"/>
        <v>90.684647175200411</v>
      </c>
      <c r="CH263" s="1">
        <f t="shared" si="1274"/>
        <v>90.473599397017807</v>
      </c>
      <c r="CI263" s="1">
        <f t="shared" si="1274"/>
        <v>90.257338585843996</v>
      </c>
      <c r="CJ263" s="1">
        <f t="shared" si="1274"/>
        <v>90.035735828310905</v>
      </c>
      <c r="CK263" s="1">
        <f t="shared" si="1274"/>
        <v>89.80865902309867</v>
      </c>
      <c r="CL263" s="1">
        <f t="shared" si="1274"/>
        <v>89.575972802099358</v>
      </c>
      <c r="CM263" s="1">
        <f t="shared" si="1274"/>
        <v>89.337538449631296</v>
      </c>
      <c r="CN263" s="1">
        <f t="shared" si="1274"/>
        <v>89.093213819655432</v>
      </c>
      <c r="CO263" s="1">
        <f t="shared" si="1274"/>
        <v>88.842853250944657</v>
      </c>
      <c r="CP263" s="1">
        <f t="shared" si="1274"/>
        <v>88.586307480155241</v>
      </c>
      <c r="CQ263" s="1">
        <f t="shared" si="1274"/>
        <v>88.323423552748579</v>
      </c>
      <c r="CR263" s="1">
        <f t="shared" si="1274"/>
        <v>88.054044731710107</v>
      </c>
      <c r="CS263" s="1">
        <f t="shared" ref="CS263:DX263" si="1275">IF(type=1,MAX(CS90-x,(CT263*p+CT264*(1-p))*EXP(-ir*t)),MAX(x-CS90,(CT263*p+CT264*(1-p))*EXP(-ir*t)))</f>
        <v>87.778010404010857</v>
      </c>
      <c r="CT263" s="1">
        <f t="shared" si="1275"/>
        <v>87.495155984755925</v>
      </c>
      <c r="CU263" s="1">
        <f t="shared" si="1275"/>
        <v>87.205312818962469</v>
      </c>
      <c r="CV263" s="1">
        <f t="shared" si="1275"/>
        <v>86.908308080908881</v>
      </c>
      <c r="CW263" s="1">
        <f t="shared" si="1275"/>
        <v>86.603964670994799</v>
      </c>
      <c r="CX263" s="1">
        <f t="shared" si="1275"/>
        <v>86.292101110050638</v>
      </c>
      <c r="CY263" s="1">
        <f t="shared" si="1275"/>
        <v>85.972531431033303</v>
      </c>
      <c r="CZ263" s="1">
        <f t="shared" si="1275"/>
        <v>85.678878916526415</v>
      </c>
      <c r="DA263" s="1">
        <f t="shared" si="1275"/>
        <v>85.378147799734307</v>
      </c>
      <c r="DB263" s="1">
        <f t="shared" si="1275"/>
        <v>85.069437312174458</v>
      </c>
      <c r="DC263" s="1">
        <f t="shared" si="1275"/>
        <v>84.752555159329319</v>
      </c>
      <c r="DD263" s="1">
        <f t="shared" si="1275"/>
        <v>84.427304418108136</v>
      </c>
      <c r="DE263" s="1">
        <f t="shared" si="1275"/>
        <v>84.093483425437839</v>
      </c>
      <c r="DF263" s="1">
        <f t="shared" si="1275"/>
        <v>83.750885664172358</v>
      </c>
      <c r="DG263" s="1">
        <f t="shared" si="1275"/>
        <v>83.399299646255727</v>
      </c>
      <c r="DH263" s="1">
        <f t="shared" si="1275"/>
        <v>83.038508793073106</v>
      </c>
      <c r="DI263" s="1">
        <f t="shared" si="1275"/>
        <v>82.668291312921667</v>
      </c>
      <c r="DJ263" s="1">
        <f t="shared" si="1275"/>
        <v>82.288420075532372</v>
      </c>
      <c r="DK263" s="1">
        <f t="shared" si="1275"/>
        <v>81.898662483571414</v>
      </c>
      <c r="DL263" s="1">
        <f t="shared" si="1275"/>
        <v>81.498780341048814</v>
      </c>
      <c r="DM263" s="1">
        <f t="shared" si="1275"/>
        <v>81.088529718559542</v>
      </c>
      <c r="DN263" s="1">
        <f t="shared" si="1275"/>
        <v>80.667660815281039</v>
      </c>
      <c r="DO263" s="1">
        <f t="shared" si="1275"/>
        <v>80.23591781764911</v>
      </c>
      <c r="DP263" s="1">
        <f t="shared" si="1275"/>
        <v>79.793038754631993</v>
      </c>
      <c r="DQ263" s="1">
        <f t="shared" si="1275"/>
        <v>79.338755349521094</v>
      </c>
      <c r="DR263" s="1">
        <f t="shared" si="1275"/>
        <v>78.843431861078784</v>
      </c>
      <c r="DS263" s="1">
        <f t="shared" si="1275"/>
        <v>78.336233707660881</v>
      </c>
      <c r="DT263" s="1">
        <f t="shared" si="1275"/>
        <v>77.816876211331547</v>
      </c>
      <c r="DU263" s="1">
        <f t="shared" si="1275"/>
        <v>77.285067869412686</v>
      </c>
      <c r="DV263" s="1">
        <f t="shared" si="1275"/>
        <v>76.74051019087068</v>
      </c>
      <c r="DW263" s="1">
        <f t="shared" si="1275"/>
        <v>76.182897528780686</v>
      </c>
      <c r="DX263" s="1">
        <f t="shared" si="1275"/>
        <v>75.611916908774361</v>
      </c>
      <c r="DY263" s="1">
        <f t="shared" ref="DY263:FD263" si="1276">IF(type=1,MAX(DY90-x,(DZ263*p+DZ264*(1-p))*EXP(-ir*t)),MAX(x-DY90,(DZ263*p+DZ264*(1-p))*EXP(-ir*t)))</f>
        <v>75.027247853375172</v>
      </c>
      <c r="DZ263" s="1">
        <f t="shared" si="1276"/>
        <v>74.428562202122066</v>
      </c>
      <c r="EA263" s="1">
        <f t="shared" si="1276"/>
        <v>73.815523927381093</v>
      </c>
      <c r="EB263" s="1">
        <f t="shared" si="1276"/>
        <v>73.187788945741275</v>
      </c>
      <c r="EC263" s="1">
        <f t="shared" si="1276"/>
        <v>72.545004924889</v>
      </c>
      <c r="ED263" s="1">
        <f t="shared" si="1276"/>
        <v>71.886811085852528</v>
      </c>
      <c r="EE263" s="1">
        <f t="shared" si="1276"/>
        <v>71.212838000505471</v>
      </c>
      <c r="EF263" s="1">
        <f t="shared" si="1276"/>
        <v>70.522707384215934</v>
      </c>
      <c r="EG263" s="1">
        <f t="shared" si="1276"/>
        <v>69.816031883524516</v>
      </c>
      <c r="EH263" s="1">
        <f t="shared" si="1276"/>
        <v>69.092414858732255</v>
      </c>
      <c r="EI263" s="1">
        <f t="shared" si="1276"/>
        <v>68.351450161276532</v>
      </c>
      <c r="EJ263" s="1">
        <f t="shared" si="1276"/>
        <v>67.592721905769707</v>
      </c>
      <c r="EK263" s="1">
        <f t="shared" si="1276"/>
        <v>66.815804236572944</v>
      </c>
      <c r="EL263" s="1">
        <f t="shared" si="1276"/>
        <v>66.020261088773623</v>
      </c>
      <c r="EM263" s="1">
        <f t="shared" si="1276"/>
        <v>65.205645943433012</v>
      </c>
      <c r="EN263" s="1">
        <f t="shared" si="1276"/>
        <v>64.371501576965883</v>
      </c>
      <c r="EO263" s="1">
        <f t="shared" si="1276"/>
        <v>63.517359804512203</v>
      </c>
      <c r="EP263" s="1">
        <f t="shared" si="1276"/>
        <v>62.64274121715637</v>
      </c>
      <c r="EQ263" s="1">
        <f t="shared" si="1276"/>
        <v>61.747154912846682</v>
      </c>
      <c r="ER263" s="1">
        <f t="shared" si="1276"/>
        <v>60.830098220864031</v>
      </c>
      <c r="ES263" s="1">
        <f t="shared" si="1276"/>
        <v>59.891056419685086</v>
      </c>
      <c r="ET263" s="1">
        <f t="shared" si="1276"/>
        <v>58.929502448081664</v>
      </c>
      <c r="EU263" s="1">
        <f t="shared" si="1276"/>
        <v>57.944896609294183</v>
      </c>
      <c r="EV263" s="1">
        <f t="shared" si="1276"/>
        <v>56.936686268113021</v>
      </c>
      <c r="EW263" s="1">
        <f t="shared" si="1276"/>
        <v>55.904305540697841</v>
      </c>
      <c r="EX263" s="1">
        <f t="shared" si="1276"/>
        <v>54.847174976960865</v>
      </c>
      <c r="EY263" s="1">
        <f t="shared" si="1276"/>
        <v>53.764701235335657</v>
      </c>
      <c r="EZ263" s="1">
        <f t="shared" si="1276"/>
        <v>52.65627674974904</v>
      </c>
      <c r="FA263" s="1">
        <f t="shared" si="1276"/>
        <v>51.521279388608995</v>
      </c>
      <c r="FB263" s="1">
        <f t="shared" si="1276"/>
        <v>50.359072105617543</v>
      </c>
      <c r="FC263" s="1">
        <f t="shared" si="1276"/>
        <v>49.169002582212073</v>
      </c>
      <c r="FD263" s="1">
        <f t="shared" si="1276"/>
        <v>47.950402861434952</v>
      </c>
      <c r="FE263" s="1">
        <f t="shared" ref="FE263:FQ263" si="1277">IF(type=1,MAX(FE90-x,(FF263*p+FF264*(1-p))*EXP(-ir*t)),MAX(x-FE90,(FF263*p+FF264*(1-p))*EXP(-ir*t)))</f>
        <v>46.702588973025563</v>
      </c>
      <c r="FF263" s="1">
        <f t="shared" si="1277"/>
        <v>45.42486054952456</v>
      </c>
      <c r="FG263" s="1">
        <f t="shared" si="1277"/>
        <v>44.116500433174593</v>
      </c>
      <c r="FH263" s="1">
        <f t="shared" si="1277"/>
        <v>42.776774273397308</v>
      </c>
      <c r="FI263" s="1">
        <f t="shared" si="1277"/>
        <v>41.40493011462025</v>
      </c>
      <c r="FJ263" s="1">
        <f t="shared" si="1277"/>
        <v>40.000197974222544</v>
      </c>
      <c r="FK263" s="1">
        <f t="shared" si="1277"/>
        <v>38.561789410362472</v>
      </c>
      <c r="FL263" s="1">
        <f t="shared" si="1277"/>
        <v>37.088897079444365</v>
      </c>
      <c r="FM263" s="1">
        <f t="shared" si="1277"/>
        <v>35.580694282976268</v>
      </c>
      <c r="FN263" s="1">
        <f t="shared" si="1277"/>
        <v>34.03633450356439</v>
      </c>
      <c r="FO263" s="1">
        <f t="shared" si="1277"/>
        <v>32.454950929783436</v>
      </c>
      <c r="FP263" s="1">
        <f t="shared" si="1277"/>
        <v>30.835655969656642</v>
      </c>
      <c r="FQ263" s="1">
        <f t="shared" si="1277"/>
        <v>29.177540752471955</v>
      </c>
      <c r="FR263" s="1">
        <f t="shared" si="992"/>
        <v>27.479674618655253</v>
      </c>
      <c r="FS263" s="1">
        <f t="shared" si="999"/>
        <v>1.8182963789855943E-3</v>
      </c>
    </row>
    <row r="264" spans="3:175" x14ac:dyDescent="0.15">
      <c r="C264" s="6">
        <v>62</v>
      </c>
      <c r="BN264" s="1">
        <f t="shared" ref="BN264:CS264" si="1278">IF(type=1,MAX(BN91-x,(BO264*p+BO265*(1-p))*EXP(-ir*t)),MAX(x-BN91,(BO264*p+BO265*(1-p))*EXP(-ir*t)))</f>
        <v>94.11098229186328</v>
      </c>
      <c r="BO264" s="1">
        <f t="shared" si="1278"/>
        <v>93.984551088571209</v>
      </c>
      <c r="BP264" s="1">
        <f t="shared" si="1278"/>
        <v>93.854999334892952</v>
      </c>
      <c r="BQ264" s="1">
        <f t="shared" si="1278"/>
        <v>93.722249863324052</v>
      </c>
      <c r="BR264" s="1">
        <f t="shared" si="1278"/>
        <v>93.586223598053209</v>
      </c>
      <c r="BS264" s="1">
        <f t="shared" si="1278"/>
        <v>93.446839507770989</v>
      </c>
      <c r="BT264" s="1">
        <f t="shared" si="1278"/>
        <v>93.304014557311561</v>
      </c>
      <c r="BU264" s="1">
        <f t="shared" si="1278"/>
        <v>93.1576636580984</v>
      </c>
      <c r="BV264" s="1">
        <f t="shared" si="1278"/>
        <v>93.007699617364722</v>
      </c>
      <c r="BW264" s="1">
        <f t="shared" si="1278"/>
        <v>92.854033086118037</v>
      </c>
      <c r="BX264" s="1">
        <f t="shared" si="1278"/>
        <v>92.696572505817926</v>
      </c>
      <c r="BY264" s="1">
        <f t="shared" si="1278"/>
        <v>92.535224053735305</v>
      </c>
      <c r="BZ264" s="1">
        <f t="shared" si="1278"/>
        <v>92.369891586960236</v>
      </c>
      <c r="CA264" s="1">
        <f t="shared" si="1278"/>
        <v>92.200476585025299</v>
      </c>
      <c r="CB264" s="1">
        <f t="shared" si="1278"/>
        <v>92.026878091109921</v>
      </c>
      <c r="CC264" s="1">
        <f t="shared" si="1278"/>
        <v>91.848992651790851</v>
      </c>
      <c r="CD264" s="1">
        <f t="shared" si="1278"/>
        <v>91.666714255302551</v>
      </c>
      <c r="CE264" s="1">
        <f t="shared" si="1278"/>
        <v>91.479934268270966</v>
      </c>
      <c r="CF264" s="1">
        <f t="shared" si="1278"/>
        <v>91.288541370882584</v>
      </c>
      <c r="CG264" s="1">
        <f t="shared" si="1278"/>
        <v>91.092421490450448</v>
      </c>
      <c r="CH264" s="1">
        <f t="shared" si="1278"/>
        <v>90.89145773333712</v>
      </c>
      <c r="CI264" s="1">
        <f t="shared" si="1278"/>
        <v>90.685530315194271</v>
      </c>
      <c r="CJ264" s="1">
        <f t="shared" si="1278"/>
        <v>90.474516489477082</v>
      </c>
      <c r="CK264" s="1">
        <f t="shared" si="1278"/>
        <v>90.258290474190829</v>
      </c>
      <c r="CL264" s="1">
        <f t="shared" si="1278"/>
        <v>90.036723376825989</v>
      </c>
      <c r="CM264" s="1">
        <f t="shared" si="1278"/>
        <v>89.809683117437018</v>
      </c>
      <c r="CN264" s="1">
        <f t="shared" si="1278"/>
        <v>89.577034349818945</v>
      </c>
      <c r="CO264" s="1">
        <f t="shared" si="1278"/>
        <v>89.338638380734622</v>
      </c>
      <c r="CP264" s="1">
        <f t="shared" si="1278"/>
        <v>89.094353087144626</v>
      </c>
      <c r="CQ264" s="1">
        <f t="shared" si="1278"/>
        <v>88.844032831390251</v>
      </c>
      <c r="CR264" s="1">
        <f t="shared" si="1278"/>
        <v>88.587528374278946</v>
      </c>
      <c r="CS264" s="1">
        <f t="shared" si="1278"/>
        <v>88.324686786020578</v>
      </c>
      <c r="CT264" s="1">
        <f t="shared" ref="CT264:DY264" si="1279">IF(type=1,MAX(CT91-x,(CU264*p+CU265*(1-p))*EXP(-ir*t)),MAX(x-CT91,(CU264*p+CU265*(1-p))*EXP(-ir*t)))</f>
        <v>88.055351354961061</v>
      </c>
      <c r="CU264" s="1">
        <f t="shared" si="1279"/>
        <v>87.779361494059032</v>
      </c>
      <c r="CV264" s="1">
        <f t="shared" si="1279"/>
        <v>87.496552645049888</v>
      </c>
      <c r="CW264" s="1">
        <f t="shared" si="1279"/>
        <v>87.206756180239623</v>
      </c>
      <c r="CX264" s="1">
        <f t="shared" si="1279"/>
        <v>86.909799301870294</v>
      </c>
      <c r="CY264" s="1">
        <f t="shared" si="1279"/>
        <v>86.605504938996745</v>
      </c>
      <c r="CZ264" s="1">
        <f t="shared" si="1279"/>
        <v>86.3186633237096</v>
      </c>
      <c r="DA264" s="1">
        <f t="shared" si="1279"/>
        <v>86.033331722375493</v>
      </c>
      <c r="DB264" s="1">
        <f t="shared" si="1279"/>
        <v>85.740391414318708</v>
      </c>
      <c r="DC264" s="1">
        <f t="shared" si="1279"/>
        <v>85.439659026850109</v>
      </c>
      <c r="DD264" s="1">
        <f t="shared" si="1279"/>
        <v>85.130946773454426</v>
      </c>
      <c r="DE264" s="1">
        <f t="shared" si="1279"/>
        <v>84.814062347550063</v>
      </c>
      <c r="DF264" s="1">
        <f t="shared" si="1279"/>
        <v>84.488808813691776</v>
      </c>
      <c r="DG264" s="1">
        <f t="shared" si="1279"/>
        <v>84.154984496154626</v>
      </c>
      <c r="DH264" s="1">
        <f t="shared" si="1279"/>
        <v>83.812382864836025</v>
      </c>
      <c r="DI264" s="1">
        <f t="shared" si="1279"/>
        <v>83.460792418411657</v>
      </c>
      <c r="DJ264" s="1">
        <f t="shared" si="1279"/>
        <v>83.099996564678875</v>
      </c>
      <c r="DK264" s="1">
        <f t="shared" si="1279"/>
        <v>82.729773498019952</v>
      </c>
      <c r="DL264" s="1">
        <f t="shared" si="1279"/>
        <v>82.349896073915957</v>
      </c>
      <c r="DM264" s="1">
        <f t="shared" si="1279"/>
        <v>81.960131680440213</v>
      </c>
      <c r="DN264" s="1">
        <f t="shared" si="1279"/>
        <v>81.560242106658507</v>
      </c>
      <c r="DO264" s="1">
        <f t="shared" si="1279"/>
        <v>81.149983407861868</v>
      </c>
      <c r="DP264" s="1">
        <f t="shared" si="1279"/>
        <v>80.729105767555382</v>
      </c>
      <c r="DQ264" s="1">
        <f t="shared" si="1279"/>
        <v>80.297353356125171</v>
      </c>
      <c r="DR264" s="1">
        <f t="shared" si="1279"/>
        <v>79.82501086987692</v>
      </c>
      <c r="DS264" s="1">
        <f t="shared" si="1279"/>
        <v>79.341344654976993</v>
      </c>
      <c r="DT264" s="1">
        <f t="shared" si="1279"/>
        <v>78.846083241391852</v>
      </c>
      <c r="DU264" s="1">
        <f t="shared" si="1279"/>
        <v>78.338948650986168</v>
      </c>
      <c r="DV264" s="1">
        <f t="shared" si="1279"/>
        <v>77.819656241500425</v>
      </c>
      <c r="DW264" s="1">
        <f t="shared" si="1279"/>
        <v>77.287914546788173</v>
      </c>
      <c r="DX264" s="1">
        <f t="shared" si="1279"/>
        <v>76.743425113223282</v>
      </c>
      <c r="DY264" s="1">
        <f t="shared" si="1279"/>
        <v>76.185882332185088</v>
      </c>
      <c r="DZ264" s="1">
        <f t="shared" ref="DZ264:FE264" si="1280">IF(type=1,MAX(DZ91-x,(EA264*p+EA265*(1-p))*EXP(-ir*t)),MAX(x-DZ91,(EA264*p+EA265*(1-p))*EXP(-ir*t)))</f>
        <v>75.614973268527848</v>
      </c>
      <c r="EA264" s="1">
        <f t="shared" si="1280"/>
        <v>75.03037748493783</v>
      </c>
      <c r="EB264" s="1">
        <f t="shared" si="1280"/>
        <v>74.431766862079641</v>
      </c>
      <c r="EC264" s="1">
        <f t="shared" si="1280"/>
        <v>73.818805414430955</v>
      </c>
      <c r="ED264" s="1">
        <f t="shared" si="1280"/>
        <v>73.191149101701953</v>
      </c>
      <c r="EE264" s="1">
        <f t="shared" si="1280"/>
        <v>72.548445635733984</v>
      </c>
      <c r="EF264" s="1">
        <f t="shared" si="1280"/>
        <v>71.890334282768748</v>
      </c>
      <c r="EG264" s="1">
        <f t="shared" si="1280"/>
        <v>71.216445660977328</v>
      </c>
      <c r="EH264" s="1">
        <f t="shared" si="1280"/>
        <v>70.526401533135143</v>
      </c>
      <c r="EI264" s="1">
        <f t="shared" si="1280"/>
        <v>69.81981459432663</v>
      </c>
      <c r="EJ264" s="1">
        <f t="shared" si="1280"/>
        <v>69.096288254560463</v>
      </c>
      <c r="EK264" s="1">
        <f t="shared" si="1280"/>
        <v>68.355416416173298</v>
      </c>
      <c r="EL264" s="1">
        <f t="shared" si="1280"/>
        <v>67.596783245897072</v>
      </c>
      <c r="EM264" s="1">
        <f t="shared" si="1280"/>
        <v>66.819962941461881</v>
      </c>
      <c r="EN264" s="1">
        <f t="shared" si="1280"/>
        <v>66.024519492603645</v>
      </c>
      <c r="EO264" s="1">
        <f t="shared" si="1280"/>
        <v>65.210006436342184</v>
      </c>
      <c r="EP264" s="1">
        <f t="shared" si="1280"/>
        <v>64.375966606392353</v>
      </c>
      <c r="EQ264" s="1">
        <f t="shared" si="1280"/>
        <v>63.521931876567962</v>
      </c>
      <c r="ER264" s="1">
        <f t="shared" si="1280"/>
        <v>62.647422898033781</v>
      </c>
      <c r="ES264" s="1">
        <f t="shared" si="1280"/>
        <v>61.751948830258883</v>
      </c>
      <c r="ET264" s="1">
        <f t="shared" si="1280"/>
        <v>60.835007065519783</v>
      </c>
      <c r="EU264" s="1">
        <f t="shared" si="1280"/>
        <v>59.896082946798984</v>
      </c>
      <c r="EV264" s="1">
        <f t="shared" si="1280"/>
        <v>58.934649478920626</v>
      </c>
      <c r="EW264" s="1">
        <f t="shared" si="1280"/>
        <v>57.950167032760916</v>
      </c>
      <c r="EX264" s="1">
        <f t="shared" si="1280"/>
        <v>56.942083042367479</v>
      </c>
      <c r="EY264" s="1">
        <f t="shared" si="1280"/>
        <v>55.909831694817612</v>
      </c>
      <c r="EZ264" s="1">
        <f t="shared" si="1280"/>
        <v>54.852833612641277</v>
      </c>
      <c r="FA264" s="1">
        <f t="shared" si="1280"/>
        <v>53.77049552863074</v>
      </c>
      <c r="FB264" s="1">
        <f t="shared" si="1280"/>
        <v>52.66220995285407</v>
      </c>
      <c r="FC264" s="1">
        <f t="shared" si="1280"/>
        <v>51.52735483168599</v>
      </c>
      <c r="FD264" s="1">
        <f t="shared" si="1280"/>
        <v>50.365293198664311</v>
      </c>
      <c r="FE264" s="1">
        <f t="shared" si="1280"/>
        <v>49.175372816976193</v>
      </c>
      <c r="FF264" s="1">
        <f t="shared" ref="FF264:FQ264" si="1281">IF(type=1,MAX(FF91-x,(FG264*p+FG265*(1-p))*EXP(-ir*t)),MAX(x-FF91,(FG264*p+FG265*(1-p))*EXP(-ir*t)))</f>
        <v>47.956925813373601</v>
      </c>
      <c r="FG264" s="1">
        <f t="shared" si="1281"/>
        <v>46.709268303312392</v>
      </c>
      <c r="FH264" s="1">
        <f t="shared" si="1281"/>
        <v>45.431700007104475</v>
      </c>
      <c r="FI264" s="1">
        <f t="shared" si="1281"/>
        <v>44.123503856868105</v>
      </c>
      <c r="FJ264" s="1">
        <f t="shared" si="1281"/>
        <v>42.783945594055098</v>
      </c>
      <c r="FK264" s="1">
        <f t="shared" si="1281"/>
        <v>41.412273357329454</v>
      </c>
      <c r="FL264" s="1">
        <f t="shared" si="1281"/>
        <v>40.007717260565926</v>
      </c>
      <c r="FM264" s="1">
        <f t="shared" si="1281"/>
        <v>38.569488960731839</v>
      </c>
      <c r="FN264" s="1">
        <f t="shared" si="1281"/>
        <v>37.096781215409258</v>
      </c>
      <c r="FO264" s="1">
        <f t="shared" si="1281"/>
        <v>35.588767429709677</v>
      </c>
      <c r="FP264" s="1">
        <f t="shared" si="1281"/>
        <v>34.044601192326368</v>
      </c>
      <c r="FQ264" s="1">
        <f t="shared" si="1281"/>
        <v>32.463415800464503</v>
      </c>
      <c r="FR264" s="1">
        <f t="shared" si="992"/>
        <v>30.844323773381944</v>
      </c>
      <c r="FS264" s="1">
        <f t="shared" si="999"/>
        <v>3.5880885264490845E-3</v>
      </c>
    </row>
    <row r="265" spans="3:175" x14ac:dyDescent="0.15">
      <c r="C265" s="6">
        <v>63</v>
      </c>
      <c r="BO265" s="1">
        <f t="shared" ref="BO265:CT265" si="1282">IF(type=1,MAX(BO92-x,(BP265*p+BP266*(1-p))*EXP(-ir*t)),MAX(x-BO92,(BP265*p+BP266*(1-p))*EXP(-ir*t)))</f>
        <v>94.234680935492776</v>
      </c>
      <c r="BP265" s="1">
        <f t="shared" si="1282"/>
        <v>94.111314747094355</v>
      </c>
      <c r="BQ265" s="1">
        <f t="shared" si="1282"/>
        <v>93.984903806228232</v>
      </c>
      <c r="BR265" s="1">
        <f t="shared" si="1282"/>
        <v>93.855372819828858</v>
      </c>
      <c r="BS265" s="1">
        <f t="shared" si="1282"/>
        <v>93.722644632877632</v>
      </c>
      <c r="BT265" s="1">
        <f t="shared" si="1282"/>
        <v>93.586640182357939</v>
      </c>
      <c r="BU265" s="1">
        <f t="shared" si="1282"/>
        <v>93.447278450071437</v>
      </c>
      <c r="BV265" s="1">
        <f t="shared" si="1282"/>
        <v>93.304476414287578</v>
      </c>
      <c r="BW265" s="1">
        <f t="shared" si="1282"/>
        <v>93.158149000197412</v>
      </c>
      <c r="BX265" s="1">
        <f t="shared" si="1282"/>
        <v>93.008209029142151</v>
      </c>
      <c r="BY265" s="1">
        <f t="shared" si="1282"/>
        <v>92.854567166586207</v>
      </c>
      <c r="BZ265" s="1">
        <f t="shared" si="1282"/>
        <v>92.697131868803595</v>
      </c>
      <c r="CA265" s="1">
        <f t="shared" si="1282"/>
        <v>92.535809328245975</v>
      </c>
      <c r="CB265" s="1">
        <f t="shared" si="1282"/>
        <v>92.370503417559604</v>
      </c>
      <c r="CC265" s="1">
        <f t="shared" si="1282"/>
        <v>92.201115632217892</v>
      </c>
      <c r="CD265" s="1">
        <f t="shared" si="1282"/>
        <v>92.0275450317354</v>
      </c>
      <c r="CE265" s="1">
        <f t="shared" si="1282"/>
        <v>91.849688179427886</v>
      </c>
      <c r="CF265" s="1">
        <f t="shared" si="1282"/>
        <v>91.667439080682797</v>
      </c>
      <c r="CG265" s="1">
        <f t="shared" si="1282"/>
        <v>91.480689119703243</v>
      </c>
      <c r="CH265" s="1">
        <f t="shared" si="1282"/>
        <v>91.289326994687571</v>
      </c>
      <c r="CI265" s="1">
        <f t="shared" si="1282"/>
        <v>91.093238651406054</v>
      </c>
      <c r="CJ265" s="1">
        <f t="shared" si="1282"/>
        <v>90.892307215134991</v>
      </c>
      <c r="CK265" s="1">
        <f t="shared" si="1282"/>
        <v>90.686412920907472</v>
      </c>
      <c r="CL265" s="1">
        <f t="shared" si="1282"/>
        <v>90.475433042039398</v>
      </c>
      <c r="CM265" s="1">
        <f t="shared" si="1282"/>
        <v>90.259241816887894</v>
      </c>
      <c r="CN265" s="1">
        <f t="shared" si="1282"/>
        <v>90.037710373798603</v>
      </c>
      <c r="CO265" s="1">
        <f t="shared" si="1282"/>
        <v>89.810706654196863</v>
      </c>
      <c r="CP265" s="1">
        <f t="shared" si="1282"/>
        <v>89.578095333777085</v>
      </c>
      <c r="CQ265" s="1">
        <f t="shared" si="1282"/>
        <v>89.339737741743065</v>
      </c>
      <c r="CR265" s="1">
        <f t="shared" si="1282"/>
        <v>89.095491778051283</v>
      </c>
      <c r="CS265" s="1">
        <f t="shared" si="1282"/>
        <v>88.84521182860756</v>
      </c>
      <c r="CT265" s="1">
        <f t="shared" si="1282"/>
        <v>88.588748678366699</v>
      </c>
      <c r="CU265" s="1">
        <f t="shared" ref="CU265:DZ265" si="1283">IF(type=1,MAX(CU92-x,(CV265*p+CV266*(1-p))*EXP(-ir*t)),MAX(x-CU92,(CV265*p+CV266*(1-p))*EXP(-ir*t)))</f>
        <v>88.325949422282989</v>
      </c>
      <c r="CV265" s="1">
        <f t="shared" si="1283"/>
        <v>88.056657374058716</v>
      </c>
      <c r="CW265" s="1">
        <f t="shared" si="1283"/>
        <v>87.780711972635942</v>
      </c>
      <c r="CX265" s="1">
        <f t="shared" si="1283"/>
        <v>87.497948686376034</v>
      </c>
      <c r="CY265" s="1">
        <f t="shared" si="1283"/>
        <v>87.208198914869413</v>
      </c>
      <c r="CZ265" s="1">
        <f t="shared" si="1283"/>
        <v>86.928764327605251</v>
      </c>
      <c r="DA265" s="1">
        <f t="shared" si="1283"/>
        <v>86.658117766629985</v>
      </c>
      <c r="DB265" s="1">
        <f t="shared" si="1283"/>
        <v>86.380215965667801</v>
      </c>
      <c r="DC265" s="1">
        <f t="shared" si="1283"/>
        <v>86.094884059921299</v>
      </c>
      <c r="DD265" s="1">
        <f t="shared" si="1283"/>
        <v>85.801942975550617</v>
      </c>
      <c r="DE265" s="1">
        <f t="shared" si="1283"/>
        <v>85.501209328362378</v>
      </c>
      <c r="DF265" s="1">
        <f t="shared" si="1283"/>
        <v>85.192495320060104</v>
      </c>
      <c r="DG265" s="1">
        <f t="shared" si="1283"/>
        <v>84.875608631997409</v>
      </c>
      <c r="DH265" s="1">
        <f t="shared" si="1283"/>
        <v>84.550352316373775</v>
      </c>
      <c r="DI265" s="1">
        <f t="shared" si="1283"/>
        <v>84.21652468481156</v>
      </c>
      <c r="DJ265" s="1">
        <f t="shared" si="1283"/>
        <v>83.873919194250917</v>
      </c>
      <c r="DK265" s="1">
        <f t="shared" si="1283"/>
        <v>83.5223243300983</v>
      </c>
      <c r="DL265" s="1">
        <f t="shared" si="1283"/>
        <v>83.161523486562416</v>
      </c>
      <c r="DM265" s="1">
        <f t="shared" si="1283"/>
        <v>82.791294844109757</v>
      </c>
      <c r="DN265" s="1">
        <f t="shared" si="1283"/>
        <v>82.411411243970662</v>
      </c>
      <c r="DO265" s="1">
        <f t="shared" si="1283"/>
        <v>82.021640059624588</v>
      </c>
      <c r="DP265" s="1">
        <f t="shared" si="1283"/>
        <v>81.621743065192206</v>
      </c>
      <c r="DQ265" s="1">
        <f t="shared" si="1283"/>
        <v>81.211476300659626</v>
      </c>
      <c r="DR265" s="1">
        <f t="shared" si="1283"/>
        <v>80.761048591251381</v>
      </c>
      <c r="DS265" s="1">
        <f t="shared" si="1283"/>
        <v>80.299822528302997</v>
      </c>
      <c r="DT265" s="1">
        <f t="shared" si="1283"/>
        <v>79.827539236890175</v>
      </c>
      <c r="DU265" s="1">
        <f t="shared" si="1283"/>
        <v>79.343933635936324</v>
      </c>
      <c r="DV265" s="1">
        <f t="shared" si="1283"/>
        <v>78.848734289429046</v>
      </c>
      <c r="DW265" s="1">
        <f t="shared" si="1283"/>
        <v>78.341663254069729</v>
      </c>
      <c r="DX265" s="1">
        <f t="shared" si="1283"/>
        <v>77.82243592327076</v>
      </c>
      <c r="DY265" s="1">
        <f t="shared" si="1283"/>
        <v>77.290760867412786</v>
      </c>
      <c r="DZ265" s="1">
        <f t="shared" si="1283"/>
        <v>76.746339670272405</v>
      </c>
      <c r="EA265" s="1">
        <f t="shared" ref="EA265:FF265" si="1284">IF(type=1,MAX(EA92-x,(EB265*p+EB266*(1-p))*EXP(-ir*t)),MAX(x-EA92,(EB265*p+EB266*(1-p))*EXP(-ir*t)))</f>
        <v>76.188866761528416</v>
      </c>
      <c r="EB265" s="1">
        <f t="shared" si="1284"/>
        <v>75.618029245252686</v>
      </c>
      <c r="EC265" s="1">
        <f t="shared" si="1284"/>
        <v>75.033506724289253</v>
      </c>
      <c r="ED265" s="1">
        <f t="shared" si="1284"/>
        <v>74.434971120423299</v>
      </c>
      <c r="EE265" s="1">
        <f t="shared" si="1284"/>
        <v>73.822086490238775</v>
      </c>
      <c r="EF265" s="1">
        <f t="shared" si="1284"/>
        <v>73.194508836561667</v>
      </c>
      <c r="EG265" s="1">
        <f t="shared" si="1284"/>
        <v>72.551885915382684</v>
      </c>
      <c r="EH265" s="1">
        <f t="shared" si="1284"/>
        <v>71.89385703815141</v>
      </c>
      <c r="EI265" s="1">
        <f t="shared" si="1284"/>
        <v>71.220052869330502</v>
      </c>
      <c r="EJ265" s="1">
        <f t="shared" si="1284"/>
        <v>70.530095219096765</v>
      </c>
      <c r="EK265" s="1">
        <f t="shared" si="1284"/>
        <v>69.823596831072408</v>
      </c>
      <c r="EL265" s="1">
        <f t="shared" si="1284"/>
        <v>69.100161164967517</v>
      </c>
      <c r="EM265" s="1">
        <f t="shared" si="1284"/>
        <v>68.359382174011671</v>
      </c>
      <c r="EN265" s="1">
        <f t="shared" si="1284"/>
        <v>67.600844077049757</v>
      </c>
      <c r="EO265" s="1">
        <f t="shared" si="1284"/>
        <v>66.82412112517423</v>
      </c>
      <c r="EP265" s="1">
        <f t="shared" si="1284"/>
        <v>66.028777362762611</v>
      </c>
      <c r="EQ265" s="1">
        <f t="shared" si="1284"/>
        <v>65.214366382786281</v>
      </c>
      <c r="ER265" s="1">
        <f t="shared" si="1284"/>
        <v>64.380431076253075</v>
      </c>
      <c r="ES265" s="1">
        <f t="shared" si="1284"/>
        <v>63.526503375643166</v>
      </c>
      <c r="ET265" s="1">
        <f t="shared" si="1284"/>
        <v>62.65210399219427</v>
      </c>
      <c r="EU265" s="1">
        <f t="shared" si="1284"/>
        <v>61.75674214688847</v>
      </c>
      <c r="EV265" s="1">
        <f t="shared" si="1284"/>
        <v>60.839915294990007</v>
      </c>
      <c r="EW265" s="1">
        <f t="shared" si="1284"/>
        <v>59.901108843979188</v>
      </c>
      <c r="EX265" s="1">
        <f t="shared" si="1284"/>
        <v>58.939795864724154</v>
      </c>
      <c r="EY265" s="1">
        <f t="shared" si="1284"/>
        <v>57.95543679572841</v>
      </c>
      <c r="EZ265" s="1">
        <f t="shared" si="1284"/>
        <v>56.947479140288188</v>
      </c>
      <c r="FA265" s="1">
        <f t="shared" si="1284"/>
        <v>55.915357156389504</v>
      </c>
      <c r="FB265" s="1">
        <f t="shared" si="1284"/>
        <v>54.858491539170998</v>
      </c>
      <c r="FC265" s="1">
        <f t="shared" si="1284"/>
        <v>53.776289095774239</v>
      </c>
      <c r="FD265" s="1">
        <f t="shared" si="1284"/>
        <v>52.668142412399099</v>
      </c>
      <c r="FE265" s="1">
        <f t="shared" si="1284"/>
        <v>51.5334295133772</v>
      </c>
      <c r="FF265" s="1">
        <f t="shared" si="1284"/>
        <v>50.371513512072163</v>
      </c>
      <c r="FG265" s="1">
        <f t="shared" ref="FG265:FQ265" si="1285">IF(type=1,MAX(FG92-x,(FH265*p+FH266*(1-p))*EXP(-ir*t)),MAX(x-FG92,(FH265*p+FH266*(1-p))*EXP(-ir*t)))</f>
        <v>49.181742253410668</v>
      </c>
      <c r="FH265" s="1">
        <f t="shared" si="1285"/>
        <v>47.963447947843846</v>
      </c>
      <c r="FI265" s="1">
        <f t="shared" si="1285"/>
        <v>46.715946796533146</v>
      </c>
      <c r="FJ265" s="1">
        <f t="shared" si="1285"/>
        <v>45.438538607550889</v>
      </c>
      <c r="FK265" s="1">
        <f t="shared" si="1285"/>
        <v>44.13050640287959</v>
      </c>
      <c r="FL265" s="1">
        <f t="shared" si="1285"/>
        <v>42.791116015989701</v>
      </c>
      <c r="FM265" s="1">
        <f t="shared" si="1285"/>
        <v>41.419615679769862</v>
      </c>
      <c r="FN265" s="1">
        <f t="shared" si="1285"/>
        <v>40.015235604578429</v>
      </c>
      <c r="FO265" s="1">
        <f t="shared" si="1285"/>
        <v>38.577187546179267</v>
      </c>
      <c r="FP265" s="1">
        <f t="shared" si="1285"/>
        <v>37.104664363319642</v>
      </c>
      <c r="FQ265" s="1">
        <f t="shared" si="1285"/>
        <v>35.596839564701355</v>
      </c>
      <c r="FR265" s="1">
        <f t="shared" si="992"/>
        <v>34.0528668450916</v>
      </c>
      <c r="FS265" s="1">
        <f t="shared" si="999"/>
        <v>6.7908600836315064E-3</v>
      </c>
    </row>
    <row r="266" spans="3:175" x14ac:dyDescent="0.15">
      <c r="C266" s="6">
        <v>64</v>
      </c>
      <c r="BP266" s="1">
        <f t="shared" ref="BP266:CU266" si="1286">IF(type=1,MAX(BP93-x,(BQ266*p+BQ267*(1-p))*EXP(-ir*t)),MAX(x-BP93,(BQ266*p+BQ267*(1-p))*EXP(-ir*t)))</f>
        <v>94.355368807672846</v>
      </c>
      <c r="BQ266" s="1">
        <f t="shared" si="1286"/>
        <v>94.234993181432685</v>
      </c>
      <c r="BR266" s="1">
        <f t="shared" si="1286"/>
        <v>94.111646759471157</v>
      </c>
      <c r="BS266" s="1">
        <f t="shared" si="1286"/>
        <v>93.98525607763051</v>
      </c>
      <c r="BT266" s="1">
        <f t="shared" si="1286"/>
        <v>93.855745855027777</v>
      </c>
      <c r="BU266" s="1">
        <f t="shared" si="1286"/>
        <v>93.723038949128266</v>
      </c>
      <c r="BV266" s="1">
        <f t="shared" si="1286"/>
        <v>93.587056309707961</v>
      </c>
      <c r="BW266" s="1">
        <f t="shared" si="1286"/>
        <v>93.447716931677448</v>
      </c>
      <c r="BX266" s="1">
        <f t="shared" si="1286"/>
        <v>93.304937806739346</v>
      </c>
      <c r="BY266" s="1">
        <f t="shared" si="1286"/>
        <v>93.158633873849993</v>
      </c>
      <c r="BZ266" s="1">
        <f t="shared" si="1286"/>
        <v>93.008717968456381</v>
      </c>
      <c r="CA266" s="1">
        <f t="shared" si="1286"/>
        <v>92.855100770477435</v>
      </c>
      <c r="CB266" s="1">
        <f t="shared" si="1286"/>
        <v>92.697690750999229</v>
      </c>
      <c r="CC266" s="1">
        <f t="shared" si="1286"/>
        <v>92.536394117651696</v>
      </c>
      <c r="CD266" s="1">
        <f t="shared" si="1286"/>
        <v>92.371114758634761</v>
      </c>
      <c r="CE266" s="1">
        <f t="shared" si="1286"/>
        <v>92.201754185360144</v>
      </c>
      <c r="CF266" s="1">
        <f t="shared" si="1286"/>
        <v>92.028211473674816</v>
      </c>
      <c r="CG266" s="1">
        <f t="shared" si="1286"/>
        <v>91.850383203630884</v>
      </c>
      <c r="CH266" s="1">
        <f t="shared" si="1286"/>
        <v>91.668163397765994</v>
      </c>
      <c r="CI266" s="1">
        <f t="shared" si="1286"/>
        <v>91.481443457857594</v>
      </c>
      <c r="CJ266" s="1">
        <f t="shared" si="1286"/>
        <v>91.290112100112935</v>
      </c>
      <c r="CK266" s="1">
        <f t="shared" si="1286"/>
        <v>91.094055288756593</v>
      </c>
      <c r="CL266" s="1">
        <f t="shared" si="1286"/>
        <v>90.893156167975491</v>
      </c>
      <c r="CM266" s="1">
        <f t="shared" si="1286"/>
        <v>90.687294992181023</v>
      </c>
      <c r="CN266" s="1">
        <f t="shared" si="1286"/>
        <v>90.476349054546574</v>
      </c>
      <c r="CO266" s="1">
        <f t="shared" si="1286"/>
        <v>90.260192613777861</v>
      </c>
      <c r="CP266" s="1">
        <f t="shared" si="1286"/>
        <v>90.0386968190723</v>
      </c>
      <c r="CQ266" s="1">
        <f t="shared" si="1286"/>
        <v>89.811729633222654</v>
      </c>
      <c r="CR266" s="1">
        <f t="shared" si="1286"/>
        <v>89.57915575381918</v>
      </c>
      <c r="CS266" s="1">
        <f t="shared" si="1286"/>
        <v>89.340836532502991</v>
      </c>
      <c r="CT266" s="1">
        <f t="shared" si="1286"/>
        <v>89.096629892222708</v>
      </c>
      <c r="CU266" s="1">
        <f t="shared" si="1286"/>
        <v>88.846390242444926</v>
      </c>
      <c r="CV266" s="1">
        <f t="shared" ref="CV266:EA266" si="1287">IF(type=1,MAX(CV93-x,(CW266*p+CW267*(1-p))*EXP(-ir*t)),MAX(x-CV93,(CW266*p+CW267*(1-p))*EXP(-ir*t)))</f>
        <v>88.589968392267849</v>
      </c>
      <c r="CW266" s="1">
        <f t="shared" si="1287"/>
        <v>88.327211461386185</v>
      </c>
      <c r="CX266" s="1">
        <f t="shared" si="1287"/>
        <v>88.057962788854525</v>
      </c>
      <c r="CY266" s="1">
        <f t="shared" si="1287"/>
        <v>87.782061839594149</v>
      </c>
      <c r="CZ266" s="1">
        <f t="shared" si="1287"/>
        <v>87.510559117811681</v>
      </c>
      <c r="DA266" s="1">
        <f t="shared" si="1287"/>
        <v>87.253916270844726</v>
      </c>
      <c r="DB266" s="1">
        <f t="shared" si="1287"/>
        <v>86.990355251202786</v>
      </c>
      <c r="DC266" s="1">
        <f t="shared" si="1287"/>
        <v>86.719709307248479</v>
      </c>
      <c r="DD266" s="1">
        <f t="shared" si="1287"/>
        <v>86.44180767358452</v>
      </c>
      <c r="DE266" s="1">
        <f t="shared" si="1287"/>
        <v>86.156475474443113</v>
      </c>
      <c r="DF266" s="1">
        <f t="shared" si="1287"/>
        <v>85.863533624749877</v>
      </c>
      <c r="DG266" s="1">
        <f t="shared" si="1287"/>
        <v>85.562798728806456</v>
      </c>
      <c r="DH266" s="1">
        <f t="shared" si="1287"/>
        <v>85.254082976534448</v>
      </c>
      <c r="DI266" s="1">
        <f t="shared" si="1287"/>
        <v>84.9371940372219</v>
      </c>
      <c r="DJ266" s="1">
        <f t="shared" si="1287"/>
        <v>84.611934950712282</v>
      </c>
      <c r="DK266" s="1">
        <f t="shared" si="1287"/>
        <v>84.278104015974435</v>
      </c>
      <c r="DL266" s="1">
        <f t="shared" si="1287"/>
        <v>83.93549467699043</v>
      </c>
      <c r="DM266" s="1">
        <f t="shared" si="1287"/>
        <v>83.583895405896669</v>
      </c>
      <c r="DN266" s="1">
        <f t="shared" si="1287"/>
        <v>83.223089583312344</v>
      </c>
      <c r="DO266" s="1">
        <f t="shared" si="1287"/>
        <v>82.852855375787357</v>
      </c>
      <c r="DP266" s="1">
        <f t="shared" si="1287"/>
        <v>82.472965610300321</v>
      </c>
      <c r="DQ266" s="1">
        <f t="shared" si="1287"/>
        <v>82.08318764573599</v>
      </c>
      <c r="DR266" s="1">
        <f t="shared" si="1287"/>
        <v>81.653657956348439</v>
      </c>
      <c r="DS266" s="1">
        <f t="shared" si="1287"/>
        <v>81.213830913256587</v>
      </c>
      <c r="DT266" s="1">
        <f t="shared" si="1287"/>
        <v>80.763459652283331</v>
      </c>
      <c r="DU266" s="1">
        <f t="shared" si="1287"/>
        <v>80.302291391039603</v>
      </c>
      <c r="DV266" s="1">
        <f t="shared" si="1287"/>
        <v>79.830067287043789</v>
      </c>
      <c r="DW266" s="1">
        <f t="shared" si="1287"/>
        <v>79.346522292439772</v>
      </c>
      <c r="DX266" s="1">
        <f t="shared" si="1287"/>
        <v>78.851385005231975</v>
      </c>
      <c r="DY266" s="1">
        <f t="shared" si="1287"/>
        <v>78.344377516954196</v>
      </c>
      <c r="DZ266" s="1">
        <f t="shared" si="1287"/>
        <v>77.825215256686221</v>
      </c>
      <c r="EA266" s="1">
        <f t="shared" si="1287"/>
        <v>77.293606831331203</v>
      </c>
      <c r="EB266" s="1">
        <f t="shared" ref="EB266:FG266" si="1288">IF(type=1,MAX(EB93-x,(EC266*p+EC267*(1-p))*EXP(-ir*t)),MAX(x-EB93,(EC266*p+EC267*(1-p))*EXP(-ir*t)))</f>
        <v>76.749253862063824</v>
      </c>
      <c r="EC266" s="1">
        <f t="shared" si="1288"/>
        <v>76.191850816857539</v>
      </c>
      <c r="ED266" s="1">
        <f t="shared" si="1288"/>
        <v>75.62108483899685</v>
      </c>
      <c r="EE266" s="1">
        <f t="shared" si="1288"/>
        <v>75.036635571478612</v>
      </c>
      <c r="EF266" s="1">
        <f t="shared" si="1288"/>
        <v>74.438174977203346</v>
      </c>
      <c r="EG266" s="1">
        <f t="shared" si="1288"/>
        <v>73.825367154856096</v>
      </c>
      <c r="EH266" s="1">
        <f t="shared" si="1288"/>
        <v>73.197868150373168</v>
      </c>
      <c r="EI266" s="1">
        <f t="shared" si="1288"/>
        <v>72.555325763889186</v>
      </c>
      <c r="EJ266" s="1">
        <f t="shared" si="1288"/>
        <v>71.897379352055836</v>
      </c>
      <c r="EK266" s="1">
        <f t="shared" si="1288"/>
        <v>71.223659625621622</v>
      </c>
      <c r="EL266" s="1">
        <f t="shared" si="1288"/>
        <v>70.533788442158809</v>
      </c>
      <c r="EM266" s="1">
        <f t="shared" si="1288"/>
        <v>69.827378593821265</v>
      </c>
      <c r="EN266" s="1">
        <f t="shared" si="1288"/>
        <v>69.104033590014282</v>
      </c>
      <c r="EO266" s="1">
        <f t="shared" si="1288"/>
        <v>68.363347434853921</v>
      </c>
      <c r="EP266" s="1">
        <f t="shared" si="1288"/>
        <v>67.604904399291541</v>
      </c>
      <c r="EQ266" s="1">
        <f t="shared" si="1288"/>
        <v>66.828278787775275</v>
      </c>
      <c r="ER266" s="1">
        <f t="shared" si="1288"/>
        <v>66.033034699317398</v>
      </c>
      <c r="ES266" s="1">
        <f t="shared" si="1288"/>
        <v>65.218725782833829</v>
      </c>
      <c r="ET266" s="1">
        <f t="shared" si="1288"/>
        <v>64.38489498661815</v>
      </c>
      <c r="EU266" s="1">
        <f t="shared" si="1288"/>
        <v>63.531074301809646</v>
      </c>
      <c r="EV266" s="1">
        <f t="shared" si="1288"/>
        <v>62.656784499711364</v>
      </c>
      <c r="EW266" s="1">
        <f t="shared" si="1288"/>
        <v>61.761534862810727</v>
      </c>
      <c r="EX266" s="1">
        <f t="shared" si="1288"/>
        <v>60.844822909351826</v>
      </c>
      <c r="EY266" s="1">
        <f t="shared" si="1288"/>
        <v>59.906134111304659</v>
      </c>
      <c r="EZ266" s="1">
        <f t="shared" si="1288"/>
        <v>58.944941605573064</v>
      </c>
      <c r="FA266" s="1">
        <f t="shared" si="1288"/>
        <v>57.960705898279443</v>
      </c>
      <c r="FB266" s="1">
        <f t="shared" si="1288"/>
        <v>56.952874561959895</v>
      </c>
      <c r="FC266" s="1">
        <f t="shared" si="1288"/>
        <v>55.920881925500318</v>
      </c>
      <c r="FD266" s="1">
        <f t="shared" si="1288"/>
        <v>54.864148756638862</v>
      </c>
      <c r="FE266" s="1">
        <f t="shared" si="1288"/>
        <v>53.782081936857168</v>
      </c>
      <c r="FF266" s="1">
        <f t="shared" si="1288"/>
        <v>52.674074128477308</v>
      </c>
      <c r="FG266" s="1">
        <f t="shared" si="1288"/>
        <v>51.539503433778044</v>
      </c>
      <c r="FH266" s="1">
        <f t="shared" ref="FH266:FQ266" si="1289">IF(type=1,MAX(FH93-x,(FI266*p+FI267*(1-p))*EXP(-ir*t)),MAX(x-FH93,(FI266*p+FI267*(1-p))*EXP(-ir*t)))</f>
        <v>50.377733045938797</v>
      </c>
      <c r="FI266" s="1">
        <f t="shared" si="1289"/>
        <v>49.188110891615594</v>
      </c>
      <c r="FJ266" s="1">
        <f t="shared" si="1289"/>
        <v>47.969969264948098</v>
      </c>
      <c r="FK266" s="1">
        <f t="shared" si="1289"/>
        <v>46.722624452792751</v>
      </c>
      <c r="FL266" s="1">
        <f t="shared" si="1289"/>
        <v>45.445376350971223</v>
      </c>
      <c r="FM266" s="1">
        <f t="shared" si="1289"/>
        <v>44.137508071319033</v>
      </c>
      <c r="FN266" s="1">
        <f t="shared" si="1289"/>
        <v>42.798285539313724</v>
      </c>
      <c r="FO266" s="1">
        <f t="shared" si="1289"/>
        <v>41.426957082056823</v>
      </c>
      <c r="FP266" s="1">
        <f t="shared" si="1289"/>
        <v>40.02275300637811</v>
      </c>
      <c r="FQ266" s="1">
        <f t="shared" si="1289"/>
        <v>38.584885166825728</v>
      </c>
      <c r="FR266" s="1">
        <f t="shared" ref="FR266:FR329" si="1290">IF(type=1,MAX(FR93-x,0),MAX(x-FR93,0))</f>
        <v>37.112546523299294</v>
      </c>
      <c r="FS266" s="1">
        <f t="shared" si="999"/>
        <v>1.2373588276393057E-2</v>
      </c>
    </row>
    <row r="267" spans="3:175" x14ac:dyDescent="0.15">
      <c r="C267" s="6">
        <v>65</v>
      </c>
      <c r="BQ267" s="1">
        <f t="shared" ref="BQ267:CV267" si="1291">IF(type=1,MAX(BQ94-x,(BR267*p+BR268*(1-p))*EXP(-ir*t)),MAX(x-BQ94,(BR267*p+BR268*(1-p))*EXP(-ir*t)))</f>
        <v>94.47311903973349</v>
      </c>
      <c r="BR267" s="1">
        <f t="shared" si="1291"/>
        <v>94.355661331411937</v>
      </c>
      <c r="BS267" s="1">
        <f t="shared" si="1291"/>
        <v>94.235304987666254</v>
      </c>
      <c r="BT267" s="1">
        <f t="shared" si="1291"/>
        <v>94.111978328821351</v>
      </c>
      <c r="BU267" s="1">
        <f t="shared" si="1291"/>
        <v>93.985607902606162</v>
      </c>
      <c r="BV267" s="1">
        <f t="shared" si="1291"/>
        <v>93.856118440318355</v>
      </c>
      <c r="BW267" s="1">
        <f t="shared" si="1291"/>
        <v>93.723432811905099</v>
      </c>
      <c r="BX267" s="1">
        <f t="shared" si="1291"/>
        <v>93.5874719799329</v>
      </c>
      <c r="BY267" s="1">
        <f t="shared" si="1291"/>
        <v>93.448154952419216</v>
      </c>
      <c r="BZ267" s="1">
        <f t="shared" si="1291"/>
        <v>93.305398734497572</v>
      </c>
      <c r="CA267" s="1">
        <f t="shared" si="1291"/>
        <v>93.159118278887448</v>
      </c>
      <c r="CB267" s="1">
        <f t="shared" si="1291"/>
        <v>93.009226435139254</v>
      </c>
      <c r="CC267" s="1">
        <f t="shared" si="1291"/>
        <v>92.855633897624173</v>
      </c>
      <c r="CD267" s="1">
        <f t="shared" si="1291"/>
        <v>92.69824915223785</v>
      </c>
      <c r="CE267" s="1">
        <f t="shared" si="1291"/>
        <v>92.536978421786117</v>
      </c>
      <c r="CF267" s="1">
        <f t="shared" si="1291"/>
        <v>92.371725610020022</v>
      </c>
      <c r="CG267" s="1">
        <f t="shared" si="1291"/>
        <v>92.202392244286997</v>
      </c>
      <c r="CH267" s="1">
        <f t="shared" si="1291"/>
        <v>92.028877416763805</v>
      </c>
      <c r="CI267" s="1">
        <f t="shared" si="1291"/>
        <v>91.851077724236177</v>
      </c>
      <c r="CJ267" s="1">
        <f t="shared" si="1291"/>
        <v>91.668887206389201</v>
      </c>
      <c r="CK267" s="1">
        <f t="shared" si="1291"/>
        <v>91.482197282571775</v>
      </c>
      <c r="CL267" s="1">
        <f t="shared" si="1291"/>
        <v>91.290896686997201</v>
      </c>
      <c r="CM267" s="1">
        <f t="shared" si="1291"/>
        <v>91.09487140234134</v>
      </c>
      <c r="CN267" s="1">
        <f t="shared" si="1291"/>
        <v>90.894004591698675</v>
      </c>
      <c r="CO267" s="1">
        <f t="shared" si="1291"/>
        <v>90.688176528855777</v>
      </c>
      <c r="CP267" s="1">
        <f t="shared" si="1291"/>
        <v>90.477264526840315</v>
      </c>
      <c r="CQ267" s="1">
        <f t="shared" si="1291"/>
        <v>90.261142864703288</v>
      </c>
      <c r="CR267" s="1">
        <f t="shared" si="1291"/>
        <v>90.039682712490517</v>
      </c>
      <c r="CS267" s="1">
        <f t="shared" si="1291"/>
        <v>89.812752054358739</v>
      </c>
      <c r="CT267" s="1">
        <f t="shared" si="1291"/>
        <v>89.5802156097905</v>
      </c>
      <c r="CU267" s="1">
        <f t="shared" si="1291"/>
        <v>89.341934752860595</v>
      </c>
      <c r="CV267" s="1">
        <f t="shared" si="1291"/>
        <v>89.097767429506092</v>
      </c>
      <c r="CW267" s="1">
        <f t="shared" ref="CW267:EB267" si="1292">IF(type=1,MAX(CW94-x,(CX267*p+CX268*(1-p))*EXP(-ir*t)),MAX(x-CW94,(CX267*p+CX268*(1-p))*EXP(-ir*t)))</f>
        <v>88.847568072750533</v>
      </c>
      <c r="CX267" s="1">
        <f t="shared" si="1292"/>
        <v>88.591187515831578</v>
      </c>
      <c r="CY267" s="1">
        <f t="shared" si="1292"/>
        <v>88.328472903180455</v>
      </c>
      <c r="CZ267" s="1">
        <f t="shared" si="1292"/>
        <v>88.065360987911944</v>
      </c>
      <c r="DA267" s="1">
        <f t="shared" si="1292"/>
        <v>87.822072139383849</v>
      </c>
      <c r="DB267" s="1">
        <f t="shared" si="1292"/>
        <v>87.57218654693564</v>
      </c>
      <c r="DC267" s="1">
        <f t="shared" si="1292"/>
        <v>87.315545195672243</v>
      </c>
      <c r="DD267" s="1">
        <f t="shared" si="1292"/>
        <v>87.051985243160871</v>
      </c>
      <c r="DE267" s="1">
        <f t="shared" si="1292"/>
        <v>86.781339927302824</v>
      </c>
      <c r="DF267" s="1">
        <f t="shared" si="1292"/>
        <v>86.50343847198765</v>
      </c>
      <c r="DG267" s="1">
        <f t="shared" si="1292"/>
        <v>86.218105990476431</v>
      </c>
      <c r="DH267" s="1">
        <f t="shared" si="1292"/>
        <v>85.925163386459587</v>
      </c>
      <c r="DI267" s="1">
        <f t="shared" si="1292"/>
        <v>85.624427252733057</v>
      </c>
      <c r="DJ267" s="1">
        <f t="shared" si="1292"/>
        <v>85.315709767435791</v>
      </c>
      <c r="DK267" s="1">
        <f t="shared" si="1292"/>
        <v>84.998818587789515</v>
      </c>
      <c r="DL267" s="1">
        <f t="shared" si="1292"/>
        <v>84.673556741280876</v>
      </c>
      <c r="DM267" s="1">
        <f t="shared" si="1292"/>
        <v>84.339722514224448</v>
      </c>
      <c r="DN267" s="1">
        <f t="shared" si="1292"/>
        <v>83.997109337643366</v>
      </c>
      <c r="DO267" s="1">
        <f t="shared" si="1292"/>
        <v>83.645505670403153</v>
      </c>
      <c r="DP267" s="1">
        <f t="shared" si="1292"/>
        <v>83.284694879532694</v>
      </c>
      <c r="DQ267" s="1">
        <f t="shared" si="1292"/>
        <v>82.914455117664332</v>
      </c>
      <c r="DR267" s="1">
        <f t="shared" si="1292"/>
        <v>82.504853864873382</v>
      </c>
      <c r="DS267" s="1">
        <f t="shared" si="1292"/>
        <v>82.085433013852281</v>
      </c>
      <c r="DT267" s="1">
        <f t="shared" si="1292"/>
        <v>81.655957153921136</v>
      </c>
      <c r="DU267" s="1">
        <f t="shared" si="1292"/>
        <v>81.216185230769128</v>
      </c>
      <c r="DV267" s="1">
        <f t="shared" si="1292"/>
        <v>80.765870411156641</v>
      </c>
      <c r="DW267" s="1">
        <f t="shared" si="1292"/>
        <v>80.304759944373757</v>
      </c>
      <c r="DX267" s="1">
        <f t="shared" si="1292"/>
        <v>79.832595020377497</v>
      </c>
      <c r="DY267" s="1">
        <f t="shared" si="1292"/>
        <v>79.349110624527981</v>
      </c>
      <c r="DZ267" s="1">
        <f t="shared" si="1292"/>
        <v>78.854035388842306</v>
      </c>
      <c r="EA267" s="1">
        <f t="shared" si="1292"/>
        <v>78.347091439682217</v>
      </c>
      <c r="EB267" s="1">
        <f t="shared" si="1292"/>
        <v>77.827994241790478</v>
      </c>
      <c r="EC267" s="1">
        <f t="shared" ref="EC267:FH267" si="1293">IF(type=1,MAX(EC94-x,(ED267*p+ED268*(1-p))*EXP(-ir*t)),MAX(x-EC94,(ED267*p+ED268*(1-p))*EXP(-ir*t)))</f>
        <v>77.296452438588176</v>
      </c>
      <c r="ED267" s="1">
        <f t="shared" si="1293"/>
        <v>76.752167688643354</v>
      </c>
      <c r="EE267" s="1">
        <f t="shared" si="1293"/>
        <v>76.194834498219294</v>
      </c>
      <c r="EF267" s="1">
        <f t="shared" si="1293"/>
        <v>75.624140049808346</v>
      </c>
      <c r="EG267" s="1">
        <f t="shared" si="1293"/>
        <v>75.039764026555034</v>
      </c>
      <c r="EH267" s="1">
        <f t="shared" si="1293"/>
        <v>74.441378432470145</v>
      </c>
      <c r="EI267" s="1">
        <f t="shared" si="1293"/>
        <v>73.828647408334447</v>
      </c>
      <c r="EJ267" s="1">
        <f t="shared" si="1293"/>
        <v>73.201227043189249</v>
      </c>
      <c r="EK267" s="1">
        <f t="shared" si="1293"/>
        <v>72.558765181307479</v>
      </c>
      <c r="EL267" s="1">
        <f t="shared" si="1293"/>
        <v>71.900901224537364</v>
      </c>
      <c r="EM267" s="1">
        <f t="shared" si="1293"/>
        <v>71.227265929907375</v>
      </c>
      <c r="EN267" s="1">
        <f t="shared" si="1293"/>
        <v>70.537481202379297</v>
      </c>
      <c r="EO267" s="1">
        <f t="shared" si="1293"/>
        <v>69.831159882632633</v>
      </c>
      <c r="EP267" s="1">
        <f t="shared" si="1293"/>
        <v>69.107905529761553</v>
      </c>
      <c r="EQ267" s="1">
        <f t="shared" si="1293"/>
        <v>68.36731219876232</v>
      </c>
      <c r="ER267" s="1">
        <f t="shared" si="1293"/>
        <v>67.608964212686232</v>
      </c>
      <c r="ES267" s="1">
        <f t="shared" si="1293"/>
        <v>66.832435929330359</v>
      </c>
      <c r="ET267" s="1">
        <f t="shared" si="1293"/>
        <v>66.037291502334881</v>
      </c>
      <c r="EU267" s="1">
        <f t="shared" si="1293"/>
        <v>65.223084636553281</v>
      </c>
      <c r="EV267" s="1">
        <f t="shared" si="1293"/>
        <v>64.389358337557709</v>
      </c>
      <c r="EW267" s="1">
        <f t="shared" si="1293"/>
        <v>63.535644655139194</v>
      </c>
      <c r="EX267" s="1">
        <f t="shared" si="1293"/>
        <v>62.661464420658575</v>
      </c>
      <c r="EY267" s="1">
        <f t="shared" si="1293"/>
        <v>61.766326978100949</v>
      </c>
      <c r="EZ267" s="1">
        <f t="shared" si="1293"/>
        <v>60.849729908682335</v>
      </c>
      <c r="FA267" s="1">
        <f t="shared" si="1293"/>
        <v>59.911158748854305</v>
      </c>
      <c r="FB267" s="1">
        <f t="shared" si="1293"/>
        <v>58.950086701548209</v>
      </c>
      <c r="FC267" s="1">
        <f t="shared" si="1293"/>
        <v>57.965974340496771</v>
      </c>
      <c r="FD267" s="1">
        <f t="shared" si="1293"/>
        <v>56.958269307467383</v>
      </c>
      <c r="FE267" s="1">
        <f t="shared" si="1293"/>
        <v>55.926406002236824</v>
      </c>
      <c r="FF267" s="1">
        <f t="shared" si="1293"/>
        <v>54.86980526513377</v>
      </c>
      <c r="FG267" s="1">
        <f t="shared" si="1293"/>
        <v>53.787874051970526</v>
      </c>
      <c r="FH267" s="1">
        <f t="shared" si="1293"/>
        <v>52.68000510118187</v>
      </c>
      <c r="FI267" s="1">
        <f t="shared" ref="FI267:FQ267" si="1294">IF(type=1,MAX(FI94-x,(FJ267*p+FJ268*(1-p))*EXP(-ir*t)),MAX(x-FI94,(FJ267*p+FJ268*(1-p))*EXP(-ir*t)))</f>
        <v>51.545576592983913</v>
      </c>
      <c r="FJ267" s="1">
        <f t="shared" si="1294"/>
        <v>50.383951800361949</v>
      </c>
      <c r="FK267" s="1">
        <f t="shared" si="1294"/>
        <v>49.194478731690964</v>
      </c>
      <c r="FL267" s="1">
        <f t="shared" si="1294"/>
        <v>47.976489764788802</v>
      </c>
      <c r="FM267" s="1">
        <f t="shared" si="1294"/>
        <v>46.729301272196111</v>
      </c>
      <c r="FN267" s="1">
        <f t="shared" si="1294"/>
        <v>45.452213237472897</v>
      </c>
      <c r="FO267" s="1">
        <f t="shared" si="1294"/>
        <v>44.144508862296412</v>
      </c>
      <c r="FP267" s="1">
        <f t="shared" si="1294"/>
        <v>42.805454164139825</v>
      </c>
      <c r="FQ267" s="1">
        <f t="shared" si="1294"/>
        <v>41.434297564305645</v>
      </c>
      <c r="FR267" s="1">
        <f t="shared" si="1290"/>
        <v>40.030269466083091</v>
      </c>
      <c r="FS267" s="1">
        <f t="shared" ref="FS267:FS330" si="1295">FR267*FS94</f>
        <v>2.1764862519751273E-2</v>
      </c>
    </row>
    <row r="268" spans="3:175" x14ac:dyDescent="0.15">
      <c r="C268" s="6">
        <v>66</v>
      </c>
      <c r="BR268" s="1">
        <f t="shared" ref="BR268:CW268" si="1296">IF(type=1,MAX(BR95-x,(BS268*p+BS269*(1-p))*EXP(-ir*t)),MAX(x-BR95,(BS268*p+BS269*(1-p))*EXP(-ir*t)))</f>
        <v>94.588002986605431</v>
      </c>
      <c r="BS268" s="1">
        <f t="shared" si="1296"/>
        <v>94.473392316529271</v>
      </c>
      <c r="BT268" s="1">
        <f t="shared" si="1296"/>
        <v>94.35595341851382</v>
      </c>
      <c r="BU268" s="1">
        <f t="shared" si="1296"/>
        <v>94.235616354020607</v>
      </c>
      <c r="BV268" s="1">
        <f t="shared" si="1296"/>
        <v>94.112309454972504</v>
      </c>
      <c r="BW268" s="1">
        <f t="shared" si="1296"/>
        <v>93.985959280983224</v>
      </c>
      <c r="BX268" s="1">
        <f t="shared" si="1296"/>
        <v>93.856490575529094</v>
      </c>
      <c r="BY268" s="1">
        <f t="shared" si="1296"/>
        <v>93.723826221037143</v>
      </c>
      <c r="BZ268" s="1">
        <f t="shared" si="1296"/>
        <v>93.587887192862311</v>
      </c>
      <c r="CA268" s="1">
        <f t="shared" si="1296"/>
        <v>93.44859251212678</v>
      </c>
      <c r="CB268" s="1">
        <f t="shared" si="1296"/>
        <v>93.305859197392863</v>
      </c>
      <c r="CC268" s="1">
        <f t="shared" si="1296"/>
        <v>93.159602215140907</v>
      </c>
      <c r="CD268" s="1">
        <f t="shared" si="1296"/>
        <v>93.009734429022501</v>
      </c>
      <c r="CE268" s="1">
        <f t="shared" si="1296"/>
        <v>92.856166547858706</v>
      </c>
      <c r="CF268" s="1">
        <f t="shared" si="1296"/>
        <v>92.698807072352395</v>
      </c>
      <c r="CG268" s="1">
        <f t="shared" si="1296"/>
        <v>92.537562240482785</v>
      </c>
      <c r="CH268" s="1">
        <f t="shared" si="1296"/>
        <v>92.372335971549546</v>
      </c>
      <c r="CI268" s="1">
        <f t="shared" si="1296"/>
        <v>92.203029808833278</v>
      </c>
      <c r="CJ268" s="1">
        <f t="shared" si="1296"/>
        <v>92.029542860837864</v>
      </c>
      <c r="CK268" s="1">
        <f t="shared" si="1296"/>
        <v>91.851771741079943</v>
      </c>
      <c r="CL268" s="1">
        <f t="shared" si="1296"/>
        <v>91.66961050638929</v>
      </c>
      <c r="CM268" s="1">
        <f t="shared" si="1296"/>
        <v>91.482950593683427</v>
      </c>
      <c r="CN268" s="1">
        <f t="shared" si="1296"/>
        <v>91.29168075517876</v>
      </c>
      <c r="CO268" s="1">
        <f t="shared" si="1296"/>
        <v>91.095686991999443</v>
      </c>
      <c r="CP268" s="1">
        <f t="shared" si="1296"/>
        <v>90.894852486144501</v>
      </c>
      <c r="CQ268" s="1">
        <f t="shared" si="1296"/>
        <v>90.689057530772502</v>
      </c>
      <c r="CR268" s="1">
        <f t="shared" si="1296"/>
        <v>90.478179458762213</v>
      </c>
      <c r="CS268" s="1">
        <f t="shared" si="1296"/>
        <v>90.262092569506621</v>
      </c>
      <c r="CT268" s="1">
        <f t="shared" si="1296"/>
        <v>90.040668053896567</v>
      </c>
      <c r="CU268" s="1">
        <f t="shared" si="1296"/>
        <v>89.813773917449325</v>
      </c>
      <c r="CV268" s="1">
        <f t="shared" si="1296"/>
        <v>89.581274901536176</v>
      </c>
      <c r="CW268" s="1">
        <f t="shared" si="1296"/>
        <v>89.343032402661947</v>
      </c>
      <c r="CX268" s="1">
        <f t="shared" ref="CX268:EC268" si="1297">IF(type=1,MAX(CX95-x,(CY268*p+CY269*(1-p))*EXP(-ir*t)),MAX(x-CX95,(CY268*p+CY269*(1-p))*EXP(-ir*t)))</f>
        <v>89.098904389748469</v>
      </c>
      <c r="CY268" s="1">
        <f t="shared" si="1297"/>
        <v>88.848745319372398</v>
      </c>
      <c r="CZ268" s="1">
        <f t="shared" si="1297"/>
        <v>88.594422299989915</v>
      </c>
      <c r="DA268" s="1">
        <f t="shared" si="1297"/>
        <v>88.363867878500216</v>
      </c>
      <c r="DB268" s="1">
        <f t="shared" si="1297"/>
        <v>88.127023228853872</v>
      </c>
      <c r="DC268" s="1">
        <f t="shared" si="1297"/>
        <v>87.883736713944614</v>
      </c>
      <c r="DD268" s="1">
        <f t="shared" si="1297"/>
        <v>87.633853046710755</v>
      </c>
      <c r="DE268" s="1">
        <f t="shared" si="1297"/>
        <v>87.377213202281325</v>
      </c>
      <c r="DF268" s="1">
        <f t="shared" si="1297"/>
        <v>87.113654328007541</v>
      </c>
      <c r="DG268" s="1">
        <f t="shared" si="1297"/>
        <v>86.843009651328686</v>
      </c>
      <c r="DH268" s="1">
        <f t="shared" si="1297"/>
        <v>86.565108385420459</v>
      </c>
      <c r="DI268" s="1">
        <f t="shared" si="1297"/>
        <v>86.279775632572139</v>
      </c>
      <c r="DJ268" s="1">
        <f t="shared" si="1297"/>
        <v>85.986832285238236</v>
      </c>
      <c r="DK268" s="1">
        <f t="shared" si="1297"/>
        <v>85.686094924708314</v>
      </c>
      <c r="DL268" s="1">
        <f t="shared" si="1297"/>
        <v>85.377375717337898</v>
      </c>
      <c r="DM268" s="1">
        <f t="shared" si="1297"/>
        <v>85.060482308281621</v>
      </c>
      <c r="DN268" s="1">
        <f t="shared" si="1297"/>
        <v>84.735217712668529</v>
      </c>
      <c r="DO268" s="1">
        <f t="shared" si="1297"/>
        <v>84.401380204158158</v>
      </c>
      <c r="DP268" s="1">
        <f t="shared" si="1297"/>
        <v>84.0587632008139</v>
      </c>
      <c r="DQ268" s="1">
        <f t="shared" si="1297"/>
        <v>83.707155148229617</v>
      </c>
      <c r="DR268" s="1">
        <f t="shared" si="1297"/>
        <v>83.316557733352113</v>
      </c>
      <c r="DS268" s="1">
        <f t="shared" si="1297"/>
        <v>82.916596309801065</v>
      </c>
      <c r="DT268" s="1">
        <f t="shared" si="1297"/>
        <v>82.507046388997935</v>
      </c>
      <c r="DU268" s="1">
        <f t="shared" si="1297"/>
        <v>82.087678100574891</v>
      </c>
      <c r="DV268" s="1">
        <f t="shared" si="1297"/>
        <v>81.658256063354131</v>
      </c>
      <c r="DW268" s="1">
        <f t="shared" si="1297"/>
        <v>81.218539253234241</v>
      </c>
      <c r="DX268" s="1">
        <f t="shared" si="1297"/>
        <v>80.768280867909183</v>
      </c>
      <c r="DY268" s="1">
        <f t="shared" si="1297"/>
        <v>80.30722818834424</v>
      </c>
      <c r="DZ268" s="1">
        <f t="shared" si="1297"/>
        <v>79.835122436930959</v>
      </c>
      <c r="EA268" s="1">
        <f t="shared" si="1297"/>
        <v>79.351698632241622</v>
      </c>
      <c r="EB268" s="1">
        <f t="shared" si="1297"/>
        <v>78.856685440301646</v>
      </c>
      <c r="EC268" s="1">
        <f t="shared" si="1297"/>
        <v>78.349805022296408</v>
      </c>
      <c r="ED268" s="1">
        <f t="shared" ref="ED268:FI268" si="1298">IF(type=1,MAX(ED95-x,(EE268*p+EE269*(1-p))*EXP(-ir*t)),MAX(x-ED95,(EE268*p+EE269*(1-p))*EXP(-ir*t)))</f>
        <v>77.830772878627172</v>
      </c>
      <c r="EE268" s="1">
        <f t="shared" si="1298"/>
        <v>77.299297689228354</v>
      </c>
      <c r="EF268" s="1">
        <f t="shared" si="1298"/>
        <v>76.755081150056725</v>
      </c>
      <c r="EG268" s="1">
        <f t="shared" si="1298"/>
        <v>76.197817805660591</v>
      </c>
      <c r="EH268" s="1">
        <f t="shared" si="1298"/>
        <v>75.62719487773515</v>
      </c>
      <c r="EI268" s="1">
        <f t="shared" si="1298"/>
        <v>75.042892089567687</v>
      </c>
      <c r="EJ268" s="1">
        <f t="shared" si="1298"/>
        <v>74.444581486273989</v>
      </c>
      <c r="EK268" s="1">
        <f t="shared" si="1298"/>
        <v>73.831927250725357</v>
      </c>
      <c r="EL268" s="1">
        <f t="shared" si="1298"/>
        <v>73.204585515062661</v>
      </c>
      <c r="EM268" s="1">
        <f t="shared" si="1298"/>
        <v>72.562204167691633</v>
      </c>
      <c r="EN268" s="1">
        <f t="shared" si="1298"/>
        <v>71.904422655651302</v>
      </c>
      <c r="EO268" s="1">
        <f t="shared" si="1298"/>
        <v>71.230871782244392</v>
      </c>
      <c r="EP268" s="1">
        <f t="shared" si="1298"/>
        <v>70.541173499816239</v>
      </c>
      <c r="EQ268" s="1">
        <f t="shared" si="1298"/>
        <v>69.83494069756587</v>
      </c>
      <c r="ER268" s="1">
        <f t="shared" si="1298"/>
        <v>69.111776984270165</v>
      </c>
      <c r="ES268" s="1">
        <f t="shared" si="1298"/>
        <v>68.371276465799184</v>
      </c>
      <c r="ET268" s="1">
        <f t="shared" si="1298"/>
        <v>67.613023517297592</v>
      </c>
      <c r="EU268" s="1">
        <f t="shared" si="1298"/>
        <v>66.836592549904751</v>
      </c>
      <c r="EV268" s="1">
        <f t="shared" si="1298"/>
        <v>66.041547771881923</v>
      </c>
      <c r="EW268" s="1">
        <f t="shared" si="1298"/>
        <v>65.22744294401312</v>
      </c>
      <c r="EX268" s="1">
        <f t="shared" si="1298"/>
        <v>64.393821129141884</v>
      </c>
      <c r="EY268" s="1">
        <f t="shared" si="1298"/>
        <v>63.540214435703589</v>
      </c>
      <c r="EZ268" s="1">
        <f t="shared" si="1298"/>
        <v>62.666143755109438</v>
      </c>
      <c r="FA268" s="1">
        <f t="shared" si="1298"/>
        <v>61.771118492834418</v>
      </c>
      <c r="FB268" s="1">
        <f t="shared" si="1298"/>
        <v>60.85463629305859</v>
      </c>
      <c r="FC268" s="1">
        <f t="shared" si="1298"/>
        <v>59.91618275670708</v>
      </c>
      <c r="FD268" s="1">
        <f t="shared" si="1298"/>
        <v>58.955231152730384</v>
      </c>
      <c r="FE268" s="1">
        <f t="shared" si="1298"/>
        <v>57.971242122463181</v>
      </c>
      <c r="FF268" s="1">
        <f t="shared" si="1298"/>
        <v>56.963663376895362</v>
      </c>
      <c r="FG268" s="1">
        <f t="shared" si="1298"/>
        <v>55.931929386685816</v>
      </c>
      <c r="FH268" s="1">
        <f t="shared" si="1298"/>
        <v>54.875461064744556</v>
      </c>
      <c r="FI268" s="1">
        <f t="shared" si="1298"/>
        <v>53.793665441205292</v>
      </c>
      <c r="FJ268" s="1">
        <f t="shared" ref="FJ268:FQ268" si="1299">IF(type=1,MAX(FJ95-x,(FK268*p+FK269*(1-p))*EXP(-ir*t)),MAX(x-FJ95,(FK268*p+FK269*(1-p))*EXP(-ir*t)))</f>
        <v>52.685935330605936</v>
      </c>
      <c r="FK268" s="1">
        <f t="shared" si="1299"/>
        <v>51.551648991090254</v>
      </c>
      <c r="FL268" s="1">
        <f t="shared" si="1299"/>
        <v>50.390169775439269</v>
      </c>
      <c r="FM268" s="1">
        <f t="shared" si="1299"/>
        <v>49.200845773736823</v>
      </c>
      <c r="FN268" s="1">
        <f t="shared" si="1299"/>
        <v>47.983009447468405</v>
      </c>
      <c r="FO268" s="1">
        <f t="shared" si="1299"/>
        <v>46.735977254848102</v>
      </c>
      <c r="FP268" s="1">
        <f t="shared" si="1299"/>
        <v>45.459049267163273</v>
      </c>
      <c r="FQ268" s="1">
        <f t="shared" si="1299"/>
        <v>44.151508775921705</v>
      </c>
      <c r="FR268" s="1">
        <f t="shared" si="1290"/>
        <v>42.812621890580566</v>
      </c>
      <c r="FS268" s="1">
        <f t="shared" si="1295"/>
        <v>3.7032634042304363E-2</v>
      </c>
    </row>
    <row r="269" spans="3:175" x14ac:dyDescent="0.15">
      <c r="C269" s="6">
        <v>67</v>
      </c>
      <c r="BS269" s="1">
        <f t="shared" ref="BS269:CX269" si="1300">IF(type=1,MAX(BS96-x,(BT269*p+BT270*(1-p))*EXP(-ir*t)),MAX(x-BS96,(BT269*p+BT270*(1-p))*EXP(-ir*t)))</f>
        <v>94.700090269969749</v>
      </c>
      <c r="BT269" s="1">
        <f t="shared" si="1300"/>
        <v>94.588257480169943</v>
      </c>
      <c r="BU269" s="1">
        <f t="shared" si="1300"/>
        <v>94.473665159679996</v>
      </c>
      <c r="BV269" s="1">
        <f t="shared" si="1300"/>
        <v>94.356245068804967</v>
      </c>
      <c r="BW269" s="1">
        <f t="shared" si="1300"/>
        <v>94.23592728032267</v>
      </c>
      <c r="BX269" s="1">
        <f t="shared" si="1300"/>
        <v>94.112640137752024</v>
      </c>
      <c r="BY269" s="1">
        <f t="shared" si="1300"/>
        <v>93.986310212589572</v>
      </c>
      <c r="BZ269" s="1">
        <f t="shared" si="1300"/>
        <v>93.85686226048837</v>
      </c>
      <c r="CA269" s="1">
        <f t="shared" si="1300"/>
        <v>93.724219176353245</v>
      </c>
      <c r="CB269" s="1">
        <f t="shared" si="1300"/>
        <v>93.588301948325551</v>
      </c>
      <c r="CC269" s="1">
        <f t="shared" si="1300"/>
        <v>93.449029610630049</v>
      </c>
      <c r="CD269" s="1">
        <f t="shared" si="1300"/>
        <v>93.306319195255668</v>
      </c>
      <c r="CE269" s="1">
        <f t="shared" si="1300"/>
        <v>93.160085682441405</v>
      </c>
      <c r="CF269" s="1">
        <f t="shared" si="1300"/>
        <v>93.010241949937722</v>
      </c>
      <c r="CG269" s="1">
        <f t="shared" si="1300"/>
        <v>92.856698721013231</v>
      </c>
      <c r="CH269" s="1">
        <f t="shared" si="1300"/>
        <v>92.699364511175659</v>
      </c>
      <c r="CI269" s="1">
        <f t="shared" si="1300"/>
        <v>92.538145573575122</v>
      </c>
      <c r="CJ269" s="1">
        <f t="shared" si="1300"/>
        <v>92.372945843057423</v>
      </c>
      <c r="CK269" s="1">
        <f t="shared" si="1300"/>
        <v>92.203666878833701</v>
      </c>
      <c r="CL269" s="1">
        <f t="shared" si="1300"/>
        <v>92.030207805732374</v>
      </c>
      <c r="CM269" s="1">
        <f t="shared" si="1300"/>
        <v>91.852465253998275</v>
      </c>
      <c r="CN269" s="1">
        <f t="shared" si="1300"/>
        <v>91.670333297603065</v>
      </c>
      <c r="CO269" s="1">
        <f t="shared" si="1300"/>
        <v>91.483703391030062</v>
      </c>
      <c r="CP269" s="1">
        <f t="shared" si="1300"/>
        <v>91.292464304495851</v>
      </c>
      <c r="CQ269" s="1">
        <f t="shared" si="1300"/>
        <v>91.096502057569921</v>
      </c>
      <c r="CR269" s="1">
        <f t="shared" si="1300"/>
        <v>90.895699851152756</v>
      </c>
      <c r="CS269" s="1">
        <f t="shared" si="1300"/>
        <v>90.689937997771821</v>
      </c>
      <c r="CT269" s="1">
        <f t="shared" si="1300"/>
        <v>90.479093850153731</v>
      </c>
      <c r="CU269" s="1">
        <f t="shared" si="1300"/>
        <v>90.263041728030174</v>
      </c>
      <c r="CV269" s="1">
        <f t="shared" si="1300"/>
        <v>90.041652843133647</v>
      </c>
      <c r="CW269" s="1">
        <f t="shared" si="1300"/>
        <v>89.814795222338489</v>
      </c>
      <c r="CX269" s="1">
        <f t="shared" si="1300"/>
        <v>89.582333628901196</v>
      </c>
      <c r="CY269" s="1">
        <f t="shared" ref="CY269:ED269" si="1301">IF(type=1,MAX(CY96-x,(CZ269*p+CZ270*(1-p))*EXP(-ir*t)),MAX(x-CY96,(CZ269*p+CZ270*(1-p))*EXP(-ir*t)))</f>
        <v>89.344129481753015</v>
      </c>
      <c r="CZ269" s="1">
        <f t="shared" si="1301"/>
        <v>89.100040772796774</v>
      </c>
      <c r="DA269" s="1">
        <f t="shared" si="1301"/>
        <v>88.880526491354871</v>
      </c>
      <c r="DB269" s="1">
        <f t="shared" si="1301"/>
        <v>88.65611773762258</v>
      </c>
      <c r="DC269" s="1">
        <f t="shared" si="1301"/>
        <v>88.425566448791102</v>
      </c>
      <c r="DD269" s="1">
        <f t="shared" si="1301"/>
        <v>88.188724542631277</v>
      </c>
      <c r="DE269" s="1">
        <f t="shared" si="1301"/>
        <v>87.945440372523848</v>
      </c>
      <c r="DF269" s="1">
        <f t="shared" si="1301"/>
        <v>87.695558641665187</v>
      </c>
      <c r="DG269" s="1">
        <f t="shared" si="1301"/>
        <v>87.43892031520781</v>
      </c>
      <c r="DH269" s="1">
        <f t="shared" si="1301"/>
        <v>87.175362530286222</v>
      </c>
      <c r="DI269" s="1">
        <f t="shared" si="1301"/>
        <v>86.904718503877092</v>
      </c>
      <c r="DJ269" s="1">
        <f t="shared" si="1301"/>
        <v>86.626817438441577</v>
      </c>
      <c r="DK269" s="1">
        <f t="shared" si="1301"/>
        <v>86.3414844252965</v>
      </c>
      <c r="DL269" s="1">
        <f t="shared" si="1301"/>
        <v>86.048540345659745</v>
      </c>
      <c r="DM269" s="1">
        <f t="shared" si="1301"/>
        <v>85.747801769313767</v>
      </c>
      <c r="DN269" s="1">
        <f t="shared" si="1301"/>
        <v>85.439080850829896</v>
      </c>
      <c r="DO269" s="1">
        <f t="shared" si="1301"/>
        <v>85.122185223294949</v>
      </c>
      <c r="DP269" s="1">
        <f t="shared" si="1301"/>
        <v>84.796917889479644</v>
      </c>
      <c r="DQ269" s="1">
        <f t="shared" si="1301"/>
        <v>84.463077110387601</v>
      </c>
      <c r="DR269" s="1">
        <f t="shared" si="1301"/>
        <v>84.090601832371675</v>
      </c>
      <c r="DS269" s="1">
        <f t="shared" si="1301"/>
        <v>83.70919699772999</v>
      </c>
      <c r="DT269" s="1">
        <f t="shared" si="1301"/>
        <v>83.318648533244129</v>
      </c>
      <c r="DU269" s="1">
        <f t="shared" si="1301"/>
        <v>82.918737233599643</v>
      </c>
      <c r="DV269" s="1">
        <f t="shared" si="1301"/>
        <v>82.509238638351292</v>
      </c>
      <c r="DW269" s="1">
        <f t="shared" si="1301"/>
        <v>82.089922905939062</v>
      </c>
      <c r="DX269" s="1">
        <f t="shared" si="1301"/>
        <v>81.660554684683547</v>
      </c>
      <c r="DY269" s="1">
        <f t="shared" si="1301"/>
        <v>81.220892980688888</v>
      </c>
      <c r="DZ269" s="1">
        <f t="shared" si="1301"/>
        <v>80.770691022578831</v>
      </c>
      <c r="EA269" s="1">
        <f t="shared" si="1301"/>
        <v>80.309696122989806</v>
      </c>
      <c r="EB269" s="1">
        <f t="shared" si="1301"/>
        <v>79.837649536743911</v>
      </c>
      <c r="EC269" s="1">
        <f t="shared" si="1301"/>
        <v>79.354286315621351</v>
      </c>
      <c r="ED269" s="1">
        <f t="shared" si="1301"/>
        <v>78.859335159651621</v>
      </c>
      <c r="EE269" s="1">
        <f t="shared" ref="EE269:FJ269" si="1302">IF(type=1,MAX(EE96-x,(EF269*p+EF270*(1-p))*EXP(-ir*t)),MAX(x-EE96,(EF269*p+EF270*(1-p))*EXP(-ir*t)))</f>
        <v>78.352518264839404</v>
      </c>
      <c r="EF269" s="1">
        <f t="shared" si="1302"/>
        <v>77.83355116723996</v>
      </c>
      <c r="EG269" s="1">
        <f t="shared" si="1302"/>
        <v>77.302142583296472</v>
      </c>
      <c r="EH269" s="1">
        <f t="shared" si="1302"/>
        <v>76.75799424634971</v>
      </c>
      <c r="EI269" s="1">
        <f t="shared" si="1302"/>
        <v>76.200800739228271</v>
      </c>
      <c r="EJ269" s="1">
        <f t="shared" si="1302"/>
        <v>75.630249322825279</v>
      </c>
      <c r="EK269" s="1">
        <f t="shared" si="1302"/>
        <v>75.046019760565684</v>
      </c>
      <c r="EL269" s="1">
        <f t="shared" si="1302"/>
        <v>74.447784138665199</v>
      </c>
      <c r="EM269" s="1">
        <f t="shared" si="1302"/>
        <v>73.835206682080354</v>
      </c>
      <c r="EN269" s="1">
        <f t="shared" si="1302"/>
        <v>73.207943566046154</v>
      </c>
      <c r="EO269" s="1">
        <f t="shared" si="1302"/>
        <v>72.565642723095635</v>
      </c>
      <c r="EP269" s="1">
        <f t="shared" si="1302"/>
        <v>71.907943645452974</v>
      </c>
      <c r="EQ269" s="1">
        <f t="shared" si="1302"/>
        <v>71.234477182689318</v>
      </c>
      <c r="ER269" s="1">
        <f t="shared" si="1302"/>
        <v>70.544865334527628</v>
      </c>
      <c r="ES269" s="1">
        <f t="shared" si="1302"/>
        <v>69.838721038680376</v>
      </c>
      <c r="ET269" s="1">
        <f t="shared" si="1302"/>
        <v>69.115647953600941</v>
      </c>
      <c r="EU269" s="1">
        <f t="shared" si="1302"/>
        <v>68.375240236026741</v>
      </c>
      <c r="EV269" s="1">
        <f t="shared" si="1302"/>
        <v>67.617082313189371</v>
      </c>
      <c r="EW269" s="1">
        <f t="shared" si="1302"/>
        <v>66.84074864956375</v>
      </c>
      <c r="EX269" s="1">
        <f t="shared" si="1302"/>
        <v>66.045803508025386</v>
      </c>
      <c r="EY269" s="1">
        <f t="shared" si="1302"/>
        <v>65.231800705281785</v>
      </c>
      <c r="EZ269" s="1">
        <f t="shared" si="1302"/>
        <v>64.398283361440718</v>
      </c>
      <c r="FA269" s="1">
        <f t="shared" si="1302"/>
        <v>63.544783643574618</v>
      </c>
      <c r="FB269" s="1">
        <f t="shared" si="1302"/>
        <v>62.670822503137437</v>
      </c>
      <c r="FC269" s="1">
        <f t="shared" si="1302"/>
        <v>61.775909407086374</v>
      </c>
      <c r="FD269" s="1">
        <f t="shared" si="1302"/>
        <v>60.859542062557665</v>
      </c>
      <c r="FE269" s="1">
        <f t="shared" si="1302"/>
        <v>59.921206134941869</v>
      </c>
      <c r="FF269" s="1">
        <f t="shared" si="1302"/>
        <v>58.960374959200429</v>
      </c>
      <c r="FG269" s="1">
        <f t="shared" si="1302"/>
        <v>57.976509244261386</v>
      </c>
      <c r="FH269" s="1">
        <f t="shared" si="1302"/>
        <v>56.969056770328571</v>
      </c>
      <c r="FI269" s="1">
        <f t="shared" si="1302"/>
        <v>55.937452078934037</v>
      </c>
      <c r="FJ269" s="1">
        <f t="shared" si="1302"/>
        <v>54.881116155560058</v>
      </c>
      <c r="FK269" s="1">
        <f t="shared" ref="FK269:FQ269" si="1303">IF(type=1,MAX(FK96-x,(FL269*p+FL270*(1-p))*EXP(-ir*t)),MAX(x-FK96,(FL269*p+FL270*(1-p))*EXP(-ir*t)))</f>
        <v>53.799456104652421</v>
      </c>
      <c r="FL269" s="1">
        <f t="shared" si="1303"/>
        <v>52.691864816842681</v>
      </c>
      <c r="FM269" s="1">
        <f t="shared" si="1303"/>
        <v>51.557720628192392</v>
      </c>
      <c r="FN269" s="1">
        <f t="shared" si="1303"/>
        <v>50.396386971268427</v>
      </c>
      <c r="FO269" s="1">
        <f t="shared" si="1303"/>
        <v>49.20721201785318</v>
      </c>
      <c r="FP269" s="1">
        <f t="shared" si="1303"/>
        <v>47.989528313089295</v>
      </c>
      <c r="FQ269" s="1">
        <f t="shared" si="1303"/>
        <v>46.742652400853572</v>
      </c>
      <c r="FR269" s="1">
        <f t="shared" si="1290"/>
        <v>45.465884440149765</v>
      </c>
      <c r="FS269" s="1">
        <f t="shared" si="1295"/>
        <v>6.1045964322222673E-2</v>
      </c>
    </row>
    <row r="270" spans="3:175" x14ac:dyDescent="0.15">
      <c r="C270" s="6">
        <v>68</v>
      </c>
      <c r="BT270" s="1">
        <f t="shared" ref="BT270:CY270" si="1304">IF(type=1,MAX(BT97-x,(BU270*p+BU271*(1-p))*EXP(-ir*t)),MAX(x-BT97,(BU270*p+BU271*(1-p))*EXP(-ir*t)))</f>
        <v>94.809448820359464</v>
      </c>
      <c r="BU270" s="1">
        <f t="shared" si="1304"/>
        <v>94.700326432750018</v>
      </c>
      <c r="BV270" s="1">
        <f t="shared" si="1304"/>
        <v>94.588511543006476</v>
      </c>
      <c r="BW270" s="1">
        <f t="shared" si="1304"/>
        <v>94.473937569011596</v>
      </c>
      <c r="BX270" s="1">
        <f t="shared" si="1304"/>
        <v>94.356536282111804</v>
      </c>
      <c r="BY270" s="1">
        <f t="shared" si="1304"/>
        <v>94.236237766399285</v>
      </c>
      <c r="BZ270" s="1">
        <f t="shared" si="1304"/>
        <v>94.112970376987192</v>
      </c>
      <c r="CA270" s="1">
        <f t="shared" si="1304"/>
        <v>93.986660697252987</v>
      </c>
      <c r="CB270" s="1">
        <f t="shared" si="1304"/>
        <v>93.857233495024445</v>
      </c>
      <c r="CC270" s="1">
        <f t="shared" si="1304"/>
        <v>93.724611677682191</v>
      </c>
      <c r="CD270" s="1">
        <f t="shared" si="1304"/>
        <v>93.588716246151918</v>
      </c>
      <c r="CE270" s="1">
        <f t="shared" si="1304"/>
        <v>93.449466247758835</v>
      </c>
      <c r="CF270" s="1">
        <f t="shared" si="1304"/>
        <v>93.306778727916338</v>
      </c>
      <c r="CG270" s="1">
        <f t="shared" si="1304"/>
        <v>93.160568680619832</v>
      </c>
      <c r="CH270" s="1">
        <f t="shared" si="1304"/>
        <v>93.010748997716377</v>
      </c>
      <c r="CI270" s="1">
        <f t="shared" si="1304"/>
        <v>92.857230416919819</v>
      </c>
      <c r="CJ270" s="1">
        <f t="shared" si="1304"/>
        <v>92.699921468540268</v>
      </c>
      <c r="CK270" s="1">
        <f t="shared" si="1304"/>
        <v>92.538728420896376</v>
      </c>
      <c r="CL270" s="1">
        <f t="shared" si="1304"/>
        <v>92.373555224377526</v>
      </c>
      <c r="CM270" s="1">
        <f t="shared" si="1304"/>
        <v>92.204303454122822</v>
      </c>
      <c r="CN270" s="1">
        <f t="shared" si="1304"/>
        <v>92.030872251282574</v>
      </c>
      <c r="CO270" s="1">
        <f t="shared" si="1304"/>
        <v>91.853158262827094</v>
      </c>
      <c r="CP270" s="1">
        <f t="shared" si="1304"/>
        <v>91.671055579867158</v>
      </c>
      <c r="CQ270" s="1">
        <f t="shared" si="1304"/>
        <v>91.484455674449052</v>
      </c>
      <c r="CR270" s="1">
        <f t="shared" si="1304"/>
        <v>91.293247334786614</v>
      </c>
      <c r="CS270" s="1">
        <f t="shared" si="1304"/>
        <v>91.09731659889168</v>
      </c>
      <c r="CT270" s="1">
        <f t="shared" si="1304"/>
        <v>90.896546686563156</v>
      </c>
      <c r="CU270" s="1">
        <f t="shared" si="1304"/>
        <v>90.690817929694219</v>
      </c>
      <c r="CV270" s="1">
        <f t="shared" si="1304"/>
        <v>90.480007700856177</v>
      </c>
      <c r="CW270" s="1">
        <f t="shared" si="1304"/>
        <v>90.263990340116095</v>
      </c>
      <c r="CX270" s="1">
        <f t="shared" si="1304"/>
        <v>90.042637080044784</v>
      </c>
      <c r="CY270" s="1">
        <f t="shared" si="1304"/>
        <v>89.815815968870183</v>
      </c>
      <c r="CZ270" s="1">
        <f t="shared" ref="CZ270:EE270" si="1305">IF(type=1,MAX(CZ97-x,(DA270*p+DA271*(1-p))*EXP(-ir*t)),MAX(x-CZ97,(DA270*p+DA271*(1-p))*EXP(-ir*t)))</f>
        <v>89.583391791730435</v>
      </c>
      <c r="DA270" s="1">
        <f t="shared" si="1305"/>
        <v>89.373214238719299</v>
      </c>
      <c r="DB270" s="1">
        <f t="shared" si="1305"/>
        <v>89.160664405736426</v>
      </c>
      <c r="DC270" s="1">
        <f t="shared" si="1305"/>
        <v>88.942257480111792</v>
      </c>
      <c r="DD270" s="1">
        <f t="shared" si="1305"/>
        <v>88.717852250173664</v>
      </c>
      <c r="DE270" s="1">
        <f t="shared" si="1305"/>
        <v>88.487304105233591</v>
      </c>
      <c r="DF270" s="1">
        <f t="shared" si="1305"/>
        <v>88.25046495377245</v>
      </c>
      <c r="DG270" s="1">
        <f t="shared" si="1305"/>
        <v>88.007183139657499</v>
      </c>
      <c r="DH270" s="1">
        <f t="shared" si="1305"/>
        <v>87.757303356342504</v>
      </c>
      <c r="DI270" s="1">
        <f t="shared" si="1305"/>
        <v>87.500666559002852</v>
      </c>
      <c r="DJ270" s="1">
        <f t="shared" si="1305"/>
        <v>87.237109874555728</v>
      </c>
      <c r="DK270" s="1">
        <f t="shared" si="1305"/>
        <v>86.96646650951449</v>
      </c>
      <c r="DL270" s="1">
        <f t="shared" si="1305"/>
        <v>86.688565655625098</v>
      </c>
      <c r="DM270" s="1">
        <f t="shared" si="1305"/>
        <v>86.403232393231221</v>
      </c>
      <c r="DN270" s="1">
        <f t="shared" si="1305"/>
        <v>86.110287592313441</v>
      </c>
      <c r="DO270" s="1">
        <f t="shared" si="1305"/>
        <v>85.809547811146317</v>
      </c>
      <c r="DP270" s="1">
        <f t="shared" si="1305"/>
        <v>85.500825192516359</v>
      </c>
      <c r="DQ270" s="1">
        <f t="shared" si="1305"/>
        <v>85.183927357441732</v>
      </c>
      <c r="DR270" s="1">
        <f t="shared" si="1305"/>
        <v>84.828733422590545</v>
      </c>
      <c r="DS270" s="1">
        <f t="shared" si="1305"/>
        <v>84.465024226347282</v>
      </c>
      <c r="DT270" s="1">
        <f t="shared" si="1305"/>
        <v>84.09259562762324</v>
      </c>
      <c r="DU270" s="1">
        <f t="shared" si="1305"/>
        <v>83.711238591341996</v>
      </c>
      <c r="DV270" s="1">
        <f t="shared" si="1305"/>
        <v>83.320739071113238</v>
      </c>
      <c r="DW270" s="1">
        <f t="shared" si="1305"/>
        <v>82.920877889093674</v>
      </c>
      <c r="DX270" s="1">
        <f t="shared" si="1305"/>
        <v>82.511430612967914</v>
      </c>
      <c r="DY270" s="1">
        <f t="shared" si="1305"/>
        <v>82.092167429980066</v>
      </c>
      <c r="DZ270" s="1">
        <f t="shared" si="1305"/>
        <v>81.662853017945466</v>
      </c>
      <c r="EA270" s="1">
        <f t="shared" si="1305"/>
        <v>81.223246413170074</v>
      </c>
      <c r="EB270" s="1">
        <f t="shared" si="1305"/>
        <v>80.773100875203411</v>
      </c>
      <c r="EC270" s="1">
        <f t="shared" si="1305"/>
        <v>80.312163748349235</v>
      </c>
      <c r="ED270" s="1">
        <f t="shared" si="1305"/>
        <v>79.840176319856027</v>
      </c>
      <c r="EE270" s="1">
        <f t="shared" si="1305"/>
        <v>79.356873674707799</v>
      </c>
      <c r="EF270" s="1">
        <f t="shared" ref="EF270:FK270" si="1306">IF(type=1,MAX(EF97-x,(EG270*p+EG271*(1-p))*EXP(-ir*t)),MAX(x-EF97,(EG270*p+EG271*(1-p))*EXP(-ir*t)))</f>
        <v>78.861984546933869</v>
      </c>
      <c r="EG270" s="1">
        <f t="shared" si="1306"/>
        <v>78.355231167353821</v>
      </c>
      <c r="EH270" s="1">
        <f t="shared" si="1306"/>
        <v>77.836329107672455</v>
      </c>
      <c r="EI270" s="1">
        <f t="shared" si="1306"/>
        <v>77.304987120837183</v>
      </c>
      <c r="EJ270" s="1">
        <f t="shared" si="1306"/>
        <v>76.760906977568084</v>
      </c>
      <c r="EK270" s="1">
        <f t="shared" si="1306"/>
        <v>76.203783298969199</v>
      </c>
      <c r="EL270" s="1">
        <f t="shared" si="1306"/>
        <v>75.633303385126695</v>
      </c>
      <c r="EM270" s="1">
        <f t="shared" si="1306"/>
        <v>75.049147039598154</v>
      </c>
      <c r="EN270" s="1">
        <f t="shared" si="1306"/>
        <v>74.450986389694066</v>
      </c>
      <c r="EO270" s="1">
        <f t="shared" si="1306"/>
        <v>73.838485702450924</v>
      </c>
      <c r="EP270" s="1">
        <f t="shared" si="1306"/>
        <v>73.21130119619248</v>
      </c>
      <c r="EQ270" s="1">
        <f t="shared" si="1306"/>
        <v>72.569080847573488</v>
      </c>
      <c r="ER270" s="1">
        <f t="shared" si="1306"/>
        <v>71.911464193997674</v>
      </c>
      <c r="ES270" s="1">
        <f t="shared" si="1306"/>
        <v>71.238082131298768</v>
      </c>
      <c r="ET270" s="1">
        <f t="shared" si="1306"/>
        <v>70.548556706571446</v>
      </c>
      <c r="EU270" s="1">
        <f t="shared" si="1306"/>
        <v>69.842500906035539</v>
      </c>
      <c r="EV270" s="1">
        <f t="shared" si="1306"/>
        <v>69.119518437814662</v>
      </c>
      <c r="EW270" s="1">
        <f t="shared" si="1306"/>
        <v>68.379203509507278</v>
      </c>
      <c r="EX270" s="1">
        <f t="shared" si="1306"/>
        <v>67.621140600425349</v>
      </c>
      <c r="EY270" s="1">
        <f t="shared" si="1306"/>
        <v>66.844904228372656</v>
      </c>
      <c r="EZ270" s="1">
        <f t="shared" si="1306"/>
        <v>66.050058710832104</v>
      </c>
      <c r="FA270" s="1">
        <f t="shared" si="1306"/>
        <v>65.236157920427758</v>
      </c>
      <c r="FB270" s="1">
        <f t="shared" si="1306"/>
        <v>64.402745034524344</v>
      </c>
      <c r="FC270" s="1">
        <f t="shared" si="1306"/>
        <v>63.54935227882406</v>
      </c>
      <c r="FD270" s="1">
        <f t="shared" si="1306"/>
        <v>62.675500664816063</v>
      </c>
      <c r="FE270" s="1">
        <f t="shared" si="1306"/>
        <v>61.780699720932084</v>
      </c>
      <c r="FF270" s="1">
        <f t="shared" si="1306"/>
        <v>60.864447217256611</v>
      </c>
      <c r="FG270" s="1">
        <f t="shared" si="1306"/>
        <v>59.926228883637606</v>
      </c>
      <c r="FH270" s="1">
        <f t="shared" si="1306"/>
        <v>58.965518121039096</v>
      </c>
      <c r="FI270" s="1">
        <f t="shared" si="1306"/>
        <v>57.981775705974137</v>
      </c>
      <c r="FJ270" s="1">
        <f t="shared" si="1306"/>
        <v>56.974449487851729</v>
      </c>
      <c r="FK270" s="1">
        <f t="shared" si="1306"/>
        <v>55.942974079068229</v>
      </c>
      <c r="FL270" s="1">
        <f t="shared" ref="FL270:FQ270" si="1307">IF(type=1,MAX(FL97-x,(FM270*p+FM271*(1-p))*EXP(-ir*t)),MAX(x-FL97,(FM270*p+FM271*(1-p))*EXP(-ir*t)))</f>
        <v>54.886770537669086</v>
      </c>
      <c r="FM270" s="1">
        <f t="shared" si="1307"/>
        <v>53.805246042402899</v>
      </c>
      <c r="FN270" s="1">
        <f t="shared" si="1307"/>
        <v>52.697793559985222</v>
      </c>
      <c r="FO270" s="1">
        <f t="shared" si="1307"/>
        <v>51.563791504385726</v>
      </c>
      <c r="FP270" s="1">
        <f t="shared" si="1307"/>
        <v>50.402603387947103</v>
      </c>
      <c r="FQ270" s="1">
        <f t="shared" si="1307"/>
        <v>49.213577464140037</v>
      </c>
      <c r="FR270" s="1">
        <f t="shared" si="1290"/>
        <v>47.996046361753862</v>
      </c>
      <c r="FS270" s="1">
        <f t="shared" si="1295"/>
        <v>9.7612422478396979E-2</v>
      </c>
    </row>
    <row r="271" spans="3:175" x14ac:dyDescent="0.15">
      <c r="C271" s="6">
        <v>69</v>
      </c>
      <c r="BU271" s="1">
        <f t="shared" ref="BU271:CZ271" si="1308">IF(type=1,MAX(BU98-x,(BV271*p+BV272*(1-p))*EXP(-ir*t)),MAX(x-BU98,(BV271*p+BV272*(1-p))*EXP(-ir*t)))</f>
        <v>94.916144918238388</v>
      </c>
      <c r="BV271" s="1">
        <f t="shared" si="1308"/>
        <v>94.809667093811157</v>
      </c>
      <c r="BW271" s="1">
        <f t="shared" si="1308"/>
        <v>94.700562167646154</v>
      </c>
      <c r="BX271" s="1">
        <f t="shared" si="1308"/>
        <v>94.588765174940434</v>
      </c>
      <c r="BY271" s="1">
        <f t="shared" si="1308"/>
        <v>94.474209544349904</v>
      </c>
      <c r="BZ271" s="1">
        <f t="shared" si="1308"/>
        <v>94.356827058260563</v>
      </c>
      <c r="CA271" s="1">
        <f t="shared" si="1308"/>
        <v>94.236547812077177</v>
      </c>
      <c r="CB271" s="1">
        <f t="shared" si="1308"/>
        <v>94.113300172505205</v>
      </c>
      <c r="CC271" s="1">
        <f t="shared" si="1308"/>
        <v>93.987010734801117</v>
      </c>
      <c r="CD271" s="1">
        <f t="shared" si="1308"/>
        <v>93.857604278965439</v>
      </c>
      <c r="CE271" s="1">
        <f t="shared" si="1308"/>
        <v>93.725003724852613</v>
      </c>
      <c r="CF271" s="1">
        <f t="shared" si="1308"/>
        <v>93.589130086170542</v>
      </c>
      <c r="CG271" s="1">
        <f t="shared" si="1308"/>
        <v>93.44990242334282</v>
      </c>
      <c r="CH271" s="1">
        <f t="shared" si="1308"/>
        <v>93.307237795205097</v>
      </c>
      <c r="CI271" s="1">
        <f t="shared" si="1308"/>
        <v>93.161051209506965</v>
      </c>
      <c r="CJ271" s="1">
        <f t="shared" si="1308"/>
        <v>93.011255572189825</v>
      </c>
      <c r="CK271" s="1">
        <f t="shared" si="1308"/>
        <v>92.857761635410384</v>
      </c>
      <c r="CL271" s="1">
        <f t="shared" si="1308"/>
        <v>92.700477944278802</v>
      </c>
      <c r="CM271" s="1">
        <f t="shared" si="1308"/>
        <v>92.539310782279742</v>
      </c>
      <c r="CN271" s="1">
        <f t="shared" si="1308"/>
        <v>92.374164115343675</v>
      </c>
      <c r="CO271" s="1">
        <f t="shared" si="1308"/>
        <v>92.204939534535129</v>
      </c>
      <c r="CP271" s="1">
        <f t="shared" si="1308"/>
        <v>92.031536197323604</v>
      </c>
      <c r="CQ271" s="1">
        <f t="shared" si="1308"/>
        <v>91.853850767402221</v>
      </c>
      <c r="CR271" s="1">
        <f t="shared" si="1308"/>
        <v>91.671777353018115</v>
      </c>
      <c r="CS271" s="1">
        <f t="shared" si="1308"/>
        <v>91.485207443777639</v>
      </c>
      <c r="CT271" s="1">
        <f t="shared" si="1308"/>
        <v>91.294029845889042</v>
      </c>
      <c r="CU271" s="1">
        <f t="shared" si="1308"/>
        <v>91.098130615803484</v>
      </c>
      <c r="CV271" s="1">
        <f t="shared" si="1308"/>
        <v>90.897392992215217</v>
      </c>
      <c r="CW271" s="1">
        <f t="shared" si="1308"/>
        <v>90.691697326380051</v>
      </c>
      <c r="CX271" s="1">
        <f t="shared" si="1308"/>
        <v>90.480921010710745</v>
      </c>
      <c r="CY271" s="1">
        <f t="shared" si="1308"/>
        <v>90.264938405606458</v>
      </c>
      <c r="CZ271" s="1">
        <f t="shared" si="1308"/>
        <v>90.043620764472934</v>
      </c>
      <c r="DA271" s="1">
        <f t="shared" ref="DA271:EF271" si="1309">IF(type=1,MAX(DA98-x,(DB271*p+DB272*(1-p))*EXP(-ir*t)),MAX(x-DA98,(DB271*p+DB272*(1-p))*EXP(-ir*t)))</f>
        <v>89.843043271592336</v>
      </c>
      <c r="DB271" s="1">
        <f t="shared" si="1309"/>
        <v>89.641802153503306</v>
      </c>
      <c r="DC271" s="1">
        <f t="shared" si="1309"/>
        <v>89.434976141856836</v>
      </c>
      <c r="DD271" s="1">
        <f t="shared" si="1309"/>
        <v>89.22243057677268</v>
      </c>
      <c r="DE271" s="1">
        <f t="shared" si="1309"/>
        <v>89.004027557054442</v>
      </c>
      <c r="DF271" s="1">
        <f t="shared" si="1309"/>
        <v>88.779625862171642</v>
      </c>
      <c r="DG271" s="1">
        <f t="shared" si="1309"/>
        <v>88.549080872363717</v>
      </c>
      <c r="DH271" s="1">
        <f t="shared" si="1309"/>
        <v>88.312244486821115</v>
      </c>
      <c r="DI271" s="1">
        <f t="shared" si="1309"/>
        <v>88.068965039896895</v>
      </c>
      <c r="DJ271" s="1">
        <f t="shared" si="1309"/>
        <v>87.819087215301664</v>
      </c>
      <c r="DK271" s="1">
        <f t="shared" si="1309"/>
        <v>87.562451958233041</v>
      </c>
      <c r="DL271" s="1">
        <f t="shared" si="1309"/>
        <v>87.298896385390265</v>
      </c>
      <c r="DM271" s="1">
        <f t="shared" si="1309"/>
        <v>87.028253692822716</v>
      </c>
      <c r="DN271" s="1">
        <f t="shared" si="1309"/>
        <v>86.750353061560489</v>
      </c>
      <c r="DO271" s="1">
        <f t="shared" si="1309"/>
        <v>86.465019560973417</v>
      </c>
      <c r="DP271" s="1">
        <f t="shared" si="1309"/>
        <v>86.172074049804053</v>
      </c>
      <c r="DQ271" s="1">
        <f t="shared" si="1309"/>
        <v>85.871333074818409</v>
      </c>
      <c r="DR271" s="1">
        <f t="shared" si="1309"/>
        <v>85.532618698854691</v>
      </c>
      <c r="DS271" s="1">
        <f t="shared" si="1309"/>
        <v>85.185784135113039</v>
      </c>
      <c r="DT271" s="1">
        <f t="shared" si="1309"/>
        <v>84.83063471382377</v>
      </c>
      <c r="DU271" s="1">
        <f t="shared" si="1309"/>
        <v>84.466971098290799</v>
      </c>
      <c r="DV271" s="1">
        <f t="shared" si="1309"/>
        <v>84.094589173008686</v>
      </c>
      <c r="DW271" s="1">
        <f t="shared" si="1309"/>
        <v>83.713279929097723</v>
      </c>
      <c r="DX271" s="1">
        <f t="shared" si="1309"/>
        <v>83.322829346992251</v>
      </c>
      <c r="DY271" s="1">
        <f t="shared" si="1309"/>
        <v>82.923018276316782</v>
      </c>
      <c r="DZ271" s="1">
        <f t="shared" si="1309"/>
        <v>82.513622312882205</v>
      </c>
      <c r="EA271" s="1">
        <f t="shared" si="1309"/>
        <v>82.094411672733159</v>
      </c>
      <c r="EB271" s="1">
        <f t="shared" si="1309"/>
        <v>81.665151063176012</v>
      </c>
      <c r="EC271" s="1">
        <f t="shared" si="1309"/>
        <v>81.225599550714719</v>
      </c>
      <c r="ED271" s="1">
        <f t="shared" si="1309"/>
        <v>80.775510425820812</v>
      </c>
      <c r="EE271" s="1">
        <f t="shared" si="1309"/>
        <v>80.314631064461295</v>
      </c>
      <c r="EF271" s="1">
        <f t="shared" si="1309"/>
        <v>79.842702786307001</v>
      </c>
      <c r="EG271" s="1">
        <f t="shared" ref="EG271:FQ271" si="1310">IF(type=1,MAX(EG98-x,(EH271*p+EH272*(1-p))*EXP(-ir*t)),MAX(x-EG98,(EH271*p+EH272*(1-p))*EXP(-ir*t)))</f>
        <v>79.359460709541608</v>
      </c>
      <c r="EH271" s="1">
        <f t="shared" si="1310"/>
        <v>78.864633602189997</v>
      </c>
      <c r="EI271" s="1">
        <f t="shared" si="1310"/>
        <v>78.357943729882265</v>
      </c>
      <c r="EJ271" s="1">
        <f t="shared" si="1310"/>
        <v>77.839106699968312</v>
      </c>
      <c r="EK271" s="1">
        <f t="shared" si="1310"/>
        <v>77.307831301895177</v>
      </c>
      <c r="EL271" s="1">
        <f t="shared" si="1310"/>
        <v>76.763819343757575</v>
      </c>
      <c r="EM271" s="1">
        <f t="shared" si="1310"/>
        <v>76.206765484930202</v>
      </c>
      <c r="EN271" s="1">
        <f t="shared" si="1310"/>
        <v>75.636357064687346</v>
      </c>
      <c r="EO271" s="1">
        <f t="shared" si="1310"/>
        <v>75.052273926714221</v>
      </c>
      <c r="EP271" s="1">
        <f t="shared" si="1310"/>
        <v>74.454188239410911</v>
      </c>
      <c r="EQ271" s="1">
        <f t="shared" si="1310"/>
        <v>73.841764311888596</v>
      </c>
      <c r="ER271" s="1">
        <f t="shared" si="1310"/>
        <v>73.21465840555436</v>
      </c>
      <c r="ES271" s="1">
        <f t="shared" si="1310"/>
        <v>72.572518541179221</v>
      </c>
      <c r="ET271" s="1">
        <f t="shared" si="1310"/>
        <v>71.914984301340709</v>
      </c>
      <c r="EU271" s="1">
        <f t="shared" si="1310"/>
        <v>71.241686628129386</v>
      </c>
      <c r="EV271" s="1">
        <f t="shared" si="1310"/>
        <v>70.552247616005687</v>
      </c>
      <c r="EW271" s="1">
        <f t="shared" si="1310"/>
        <v>69.846280299690704</v>
      </c>
      <c r="EX271" s="1">
        <f t="shared" si="1310"/>
        <v>69.123388436972107</v>
      </c>
      <c r="EY271" s="1">
        <f t="shared" si="1310"/>
        <v>68.383166286303037</v>
      </c>
      <c r="EZ271" s="1">
        <f t="shared" si="1310"/>
        <v>67.625198379069232</v>
      </c>
      <c r="FA271" s="1">
        <f t="shared" si="1310"/>
        <v>66.849059286396709</v>
      </c>
      <c r="FB271" s="1">
        <f t="shared" si="1310"/>
        <v>66.054313380368939</v>
      </c>
      <c r="FC271" s="1">
        <f t="shared" si="1310"/>
        <v>65.240514589519421</v>
      </c>
      <c r="FD271" s="1">
        <f t="shared" si="1310"/>
        <v>64.407206148462848</v>
      </c>
      <c r="FE271" s="1">
        <f t="shared" si="1310"/>
        <v>63.553920341523657</v>
      </c>
      <c r="FF271" s="1">
        <f t="shared" si="1310"/>
        <v>62.680178240218801</v>
      </c>
      <c r="FG271" s="1">
        <f t="shared" si="1310"/>
        <v>61.785489434446774</v>
      </c>
      <c r="FH271" s="1">
        <f t="shared" si="1310"/>
        <v>60.869351757232494</v>
      </c>
      <c r="FI271" s="1">
        <f t="shared" si="1310"/>
        <v>59.931251002873154</v>
      </c>
      <c r="FJ271" s="1">
        <f t="shared" si="1310"/>
        <v>58.970660638327203</v>
      </c>
      <c r="FK271" s="1">
        <f t="shared" si="1310"/>
        <v>57.987041507684147</v>
      </c>
      <c r="FL271" s="1">
        <f t="shared" si="1310"/>
        <v>56.979841529549525</v>
      </c>
      <c r="FM271" s="1">
        <f t="shared" si="1310"/>
        <v>55.948495387175122</v>
      </c>
      <c r="FN271" s="1">
        <f t="shared" si="1310"/>
        <v>54.892424211160488</v>
      </c>
      <c r="FO271" s="1">
        <f t="shared" si="1310"/>
        <v>53.811035254547626</v>
      </c>
      <c r="FP271" s="1">
        <f t="shared" si="1310"/>
        <v>52.703721560126674</v>
      </c>
      <c r="FQ271" s="1">
        <f t="shared" si="1310"/>
        <v>51.569861619765604</v>
      </c>
      <c r="FR271" s="1">
        <f t="shared" si="1290"/>
        <v>50.40881902557291</v>
      </c>
      <c r="FS271" s="1">
        <f t="shared" si="1295"/>
        <v>0.1515504501615679</v>
      </c>
    </row>
    <row r="272" spans="3:175" x14ac:dyDescent="0.15">
      <c r="C272" s="6">
        <v>70</v>
      </c>
      <c r="BV272" s="1">
        <f t="shared" ref="BV272:DA272" si="1311">IF(type=1,MAX(BV99-x,(BW272*p+BW273*(1-p))*EXP(-ir*t)),MAX(x-BV99,(BW272*p+BW273*(1-p))*EXP(-ir*t)))</f>
        <v>95.020243234082216</v>
      </c>
      <c r="BW272" s="1">
        <f t="shared" si="1311"/>
        <v>94.916345733092783</v>
      </c>
      <c r="BX272" s="1">
        <f t="shared" si="1311"/>
        <v>94.809884942151086</v>
      </c>
      <c r="BY272" s="1">
        <f t="shared" si="1311"/>
        <v>94.700797474483039</v>
      </c>
      <c r="BZ272" s="1">
        <f t="shared" si="1311"/>
        <v>94.589018375797096</v>
      </c>
      <c r="CA272" s="1">
        <f t="shared" si="1311"/>
        <v>94.474481085520637</v>
      </c>
      <c r="CB272" s="1">
        <f t="shared" si="1311"/>
        <v>94.357117397077403</v>
      </c>
      <c r="CC272" s="1">
        <f t="shared" si="1311"/>
        <v>94.236857417182904</v>
      </c>
      <c r="CD272" s="1">
        <f t="shared" si="1311"/>
        <v>94.113629524133088</v>
      </c>
      <c r="CE272" s="1">
        <f t="shared" si="1311"/>
        <v>93.987360325061459</v>
      </c>
      <c r="CF272" s="1">
        <f t="shared" si="1311"/>
        <v>93.857974612139373</v>
      </c>
      <c r="CG272" s="1">
        <f t="shared" si="1311"/>
        <v>93.725395317692985</v>
      </c>
      <c r="CH272" s="1">
        <f t="shared" si="1311"/>
        <v>93.589543468210422</v>
      </c>
      <c r="CI272" s="1">
        <f t="shared" si="1311"/>
        <v>93.450338137211517</v>
      </c>
      <c r="CJ272" s="1">
        <f t="shared" si="1311"/>
        <v>93.307696396951997</v>
      </c>
      <c r="CK272" s="1">
        <f t="shared" si="1311"/>
        <v>93.161533268933425</v>
      </c>
      <c r="CL272" s="1">
        <f t="shared" si="1311"/>
        <v>93.01176167318927</v>
      </c>
      <c r="CM272" s="1">
        <f t="shared" si="1311"/>
        <v>92.858292376316726</v>
      </c>
      <c r="CN272" s="1">
        <f t="shared" si="1311"/>
        <v>92.701033938223645</v>
      </c>
      <c r="CO272" s="1">
        <f t="shared" si="1311"/>
        <v>92.539892657558227</v>
      </c>
      <c r="CP272" s="1">
        <f t="shared" si="1311"/>
        <v>92.374772515789545</v>
      </c>
      <c r="CQ272" s="1">
        <f t="shared" si="1311"/>
        <v>92.205575119904907</v>
      </c>
      <c r="CR272" s="1">
        <f t="shared" si="1311"/>
        <v>92.032199643690433</v>
      </c>
      <c r="CS272" s="1">
        <f t="shared" si="1311"/>
        <v>91.854542767559352</v>
      </c>
      <c r="CT272" s="1">
        <f t="shared" si="1311"/>
        <v>91.672498616892298</v>
      </c>
      <c r="CU272" s="1">
        <f t="shared" si="1311"/>
        <v>91.485958698852968</v>
      </c>
      <c r="CV272" s="1">
        <f t="shared" si="1311"/>
        <v>91.294811837641006</v>
      </c>
      <c r="CW272" s="1">
        <f t="shared" si="1311"/>
        <v>91.098944108143968</v>
      </c>
      <c r="CX272" s="1">
        <f t="shared" si="1311"/>
        <v>90.898238767948399</v>
      </c>
      <c r="CY272" s="1">
        <f t="shared" si="1311"/>
        <v>90.692576187669573</v>
      </c>
      <c r="CZ272" s="1">
        <f t="shared" si="1311"/>
        <v>90.481833779558499</v>
      </c>
      <c r="DA272" s="1">
        <f t="shared" si="1311"/>
        <v>90.291074141674315</v>
      </c>
      <c r="DB272" s="1">
        <f t="shared" ref="DB272:EG272" si="1312">IF(type=1,MAX(DB99-x,(DC272*p+DC273*(1-p))*EXP(-ir*t)),MAX(x-DB99,(DC272*p+DC273*(1-p))*EXP(-ir*t)))</f>
        <v>90.10061705994508</v>
      </c>
      <c r="DC272" s="1">
        <f t="shared" si="1312"/>
        <v>89.904834654808539</v>
      </c>
      <c r="DD272" s="1">
        <f t="shared" si="1312"/>
        <v>89.7035985141993</v>
      </c>
      <c r="DE272" s="1">
        <f t="shared" si="1312"/>
        <v>89.496777135119871</v>
      </c>
      <c r="DF272" s="1">
        <f t="shared" si="1312"/>
        <v>89.284235849242265</v>
      </c>
      <c r="DG272" s="1">
        <f t="shared" si="1312"/>
        <v>89.065836746719043</v>
      </c>
      <c r="DH272" s="1">
        <f t="shared" si="1312"/>
        <v>88.841438598160323</v>
      </c>
      <c r="DI272" s="1">
        <f t="shared" si="1312"/>
        <v>88.610896774732964</v>
      </c>
      <c r="DJ272" s="1">
        <f t="shared" si="1312"/>
        <v>88.374063166336327</v>
      </c>
      <c r="DK272" s="1">
        <f t="shared" si="1312"/>
        <v>88.130786097808752</v>
      </c>
      <c r="DL272" s="1">
        <f t="shared" si="1312"/>
        <v>87.880910243117015</v>
      </c>
      <c r="DM272" s="1">
        <f t="shared" si="1312"/>
        <v>87.624276537480384</v>
      </c>
      <c r="DN272" s="1">
        <f t="shared" si="1312"/>
        <v>87.360722087379472</v>
      </c>
      <c r="DO272" s="1">
        <f t="shared" si="1312"/>
        <v>87.090080078399041</v>
      </c>
      <c r="DP272" s="1">
        <f t="shared" si="1312"/>
        <v>86.812179680852651</v>
      </c>
      <c r="DQ272" s="1">
        <f t="shared" si="1312"/>
        <v>86.526845953135634</v>
      </c>
      <c r="DR272" s="1">
        <f t="shared" si="1312"/>
        <v>86.203846551322783</v>
      </c>
      <c r="DS272" s="1">
        <f t="shared" si="1312"/>
        <v>85.873103705531747</v>
      </c>
      <c r="DT272" s="1">
        <f t="shared" si="1312"/>
        <v>85.53443177788111</v>
      </c>
      <c r="DU272" s="1">
        <f t="shared" si="1312"/>
        <v>85.187640680089515</v>
      </c>
      <c r="DV272" s="1">
        <f t="shared" si="1312"/>
        <v>84.832535766783664</v>
      </c>
      <c r="DW272" s="1">
        <f t="shared" si="1312"/>
        <v>84.468917726248691</v>
      </c>
      <c r="DX272" s="1">
        <f t="shared" si="1312"/>
        <v>84.096582468559319</v>
      </c>
      <c r="DY272" s="1">
        <f t="shared" si="1312"/>
        <v>83.715321011029204</v>
      </c>
      <c r="DZ272" s="1">
        <f t="shared" si="1312"/>
        <v>83.324919360914024</v>
      </c>
      <c r="EA272" s="1">
        <f t="shared" si="1312"/>
        <v>82.925158395302617</v>
      </c>
      <c r="EB272" s="1">
        <f t="shared" si="1312"/>
        <v>82.515813738128585</v>
      </c>
      <c r="EC272" s="1">
        <f t="shared" si="1312"/>
        <v>82.096655634233599</v>
      </c>
      <c r="ED272" s="1">
        <f t="shared" si="1312"/>
        <v>81.667448820411266</v>
      </c>
      <c r="EE272" s="1">
        <f t="shared" si="1312"/>
        <v>81.227952393359814</v>
      </c>
      <c r="EF272" s="1">
        <f t="shared" si="1312"/>
        <v>80.777919674468862</v>
      </c>
      <c r="EG272" s="1">
        <f t="shared" si="1312"/>
        <v>80.317098071364711</v>
      </c>
      <c r="EH272" s="1">
        <f t="shared" ref="EH272:FQ272" si="1313">IF(type=1,MAX(EH99-x,(EI272*p+EI273*(1-p))*EXP(-ir*t)),MAX(x-EH99,(EI272*p+EI273*(1-p))*EXP(-ir*t)))</f>
        <v>79.845228936136508</v>
      </c>
      <c r="EI272" s="1">
        <f t="shared" si="1313"/>
        <v>79.362047420163435</v>
      </c>
      <c r="EJ272" s="1">
        <f t="shared" si="1313"/>
        <v>78.867282325461588</v>
      </c>
      <c r="EK272" s="1">
        <f t="shared" si="1313"/>
        <v>78.36065595246734</v>
      </c>
      <c r="EL272" s="1">
        <f t="shared" si="1313"/>
        <v>77.841883944171173</v>
      </c>
      <c r="EM272" s="1">
        <f t="shared" si="1313"/>
        <v>77.310675126515136</v>
      </c>
      <c r="EN272" s="1">
        <f t="shared" si="1313"/>
        <v>76.766731344963944</v>
      </c>
      <c r="EO272" s="1">
        <f t="shared" si="1313"/>
        <v>76.209747297158131</v>
      </c>
      <c r="EP272" s="1">
        <f t="shared" si="1313"/>
        <v>75.639410361555235</v>
      </c>
      <c r="EQ272" s="1">
        <f t="shared" si="1313"/>
        <v>75.055400421963</v>
      </c>
      <c r="ER272" s="1">
        <f t="shared" si="1313"/>
        <v>74.457389687866026</v>
      </c>
      <c r="ES272" s="1">
        <f t="shared" si="1313"/>
        <v>73.845042510444841</v>
      </c>
      <c r="ET272" s="1">
        <f t="shared" si="1313"/>
        <v>73.218015194184559</v>
      </c>
      <c r="EU272" s="1">
        <f t="shared" si="1313"/>
        <v>72.575955803966835</v>
      </c>
      <c r="EV272" s="1">
        <f t="shared" si="1313"/>
        <v>71.918503967537376</v>
      </c>
      <c r="EW272" s="1">
        <f t="shared" si="1313"/>
        <v>71.24529067323779</v>
      </c>
      <c r="EX272" s="1">
        <f t="shared" si="1313"/>
        <v>70.555938062888316</v>
      </c>
      <c r="EY272" s="1">
        <f t="shared" si="1313"/>
        <v>69.850059219705258</v>
      </c>
      <c r="EZ272" s="1">
        <f t="shared" si="1313"/>
        <v>69.127257951134112</v>
      </c>
      <c r="FA272" s="1">
        <f t="shared" si="1313"/>
        <v>68.387128566476264</v>
      </c>
      <c r="FB272" s="1">
        <f t="shared" si="1313"/>
        <v>67.629255649184785</v>
      </c>
      <c r="FC272" s="1">
        <f t="shared" si="1313"/>
        <v>66.853213823701196</v>
      </c>
      <c r="FD272" s="1">
        <f t="shared" si="1313"/>
        <v>66.058567516702681</v>
      </c>
      <c r="FE272" s="1">
        <f t="shared" si="1313"/>
        <v>65.244870712625271</v>
      </c>
      <c r="FF272" s="1">
        <f t="shared" si="1313"/>
        <v>64.411666703326276</v>
      </c>
      <c r="FG272" s="1">
        <f t="shared" si="1313"/>
        <v>63.558487831745182</v>
      </c>
      <c r="FH272" s="1">
        <f t="shared" si="1313"/>
        <v>62.684855229419114</v>
      </c>
      <c r="FI272" s="1">
        <f t="shared" si="1313"/>
        <v>61.790278547705711</v>
      </c>
      <c r="FJ272" s="1">
        <f t="shared" si="1313"/>
        <v>60.874255682562328</v>
      </c>
      <c r="FK272" s="1">
        <f t="shared" si="1313"/>
        <v>59.936272492727426</v>
      </c>
      <c r="FL272" s="1">
        <f t="shared" si="1313"/>
        <v>58.975802511145517</v>
      </c>
      <c r="FM272" s="1">
        <f t="shared" si="1313"/>
        <v>57.992306649474131</v>
      </c>
      <c r="FN272" s="1">
        <f t="shared" si="1313"/>
        <v>56.985232895506662</v>
      </c>
      <c r="FO272" s="1">
        <f t="shared" si="1313"/>
        <v>55.954016003341479</v>
      </c>
      <c r="FP272" s="1">
        <f t="shared" si="1313"/>
        <v>54.898077176123053</v>
      </c>
      <c r="FQ272" s="1">
        <f t="shared" si="1313"/>
        <v>53.816823741177572</v>
      </c>
      <c r="FR272" s="1">
        <f t="shared" si="1290"/>
        <v>52.709648817360176</v>
      </c>
      <c r="FS272" s="1">
        <f t="shared" si="1295"/>
        <v>0.22864629279869722</v>
      </c>
    </row>
    <row r="273" spans="3:175" x14ac:dyDescent="0.15">
      <c r="C273" s="6">
        <v>71</v>
      </c>
      <c r="BW273" s="1">
        <f t="shared" ref="BW273:DB273" si="1314">IF(type=1,MAX(BW100-x,(BX273*p+BX274*(1-p))*EXP(-ir*t)),MAX(x-BW100,(BX273*p+BX274*(1-p))*EXP(-ir*t)))</f>
        <v>95.121806867485958</v>
      </c>
      <c r="BX273" s="1">
        <f t="shared" si="1314"/>
        <v>95.020427010606696</v>
      </c>
      <c r="BY273" s="1">
        <f t="shared" si="1314"/>
        <v>94.916546125538076</v>
      </c>
      <c r="BZ273" s="1">
        <f t="shared" si="1314"/>
        <v>94.810102365203633</v>
      </c>
      <c r="CA273" s="1">
        <f t="shared" si="1314"/>
        <v>94.701032353085395</v>
      </c>
      <c r="CB273" s="1">
        <f t="shared" si="1314"/>
        <v>94.589271145401625</v>
      </c>
      <c r="CC273" s="1">
        <f t="shared" si="1314"/>
        <v>94.474752192349342</v>
      </c>
      <c r="CD273" s="1">
        <f t="shared" si="1314"/>
        <v>94.35740729838831</v>
      </c>
      <c r="CE273" s="1">
        <f t="shared" si="1314"/>
        <v>94.237166581542951</v>
      </c>
      <c r="CF273" s="1">
        <f t="shared" si="1314"/>
        <v>94.113958431697753</v>
      </c>
      <c r="CG273" s="1">
        <f t="shared" si="1314"/>
        <v>93.987709467861421</v>
      </c>
      <c r="CH273" s="1">
        <f t="shared" si="1314"/>
        <v>93.858344494374094</v>
      </c>
      <c r="CI273" s="1">
        <f t="shared" si="1314"/>
        <v>93.725786456031699</v>
      </c>
      <c r="CJ273" s="1">
        <f t="shared" si="1314"/>
        <v>93.58995639210049</v>
      </c>
      <c r="CK273" s="1">
        <f t="shared" si="1314"/>
        <v>93.450773389194381</v>
      </c>
      <c r="CL273" s="1">
        <f t="shared" si="1314"/>
        <v>93.308154532987032</v>
      </c>
      <c r="CM273" s="1">
        <f t="shared" si="1314"/>
        <v>93.162014858729776</v>
      </c>
      <c r="CN273" s="1">
        <f t="shared" si="1314"/>
        <v>93.012267300545801</v>
      </c>
      <c r="CO273" s="1">
        <f t="shared" si="1314"/>
        <v>92.858822639470546</v>
      </c>
      <c r="CP273" s="1">
        <f t="shared" si="1314"/>
        <v>92.701589450207081</v>
      </c>
      <c r="CQ273" s="1">
        <f t="shared" si="1314"/>
        <v>92.540474046564754</v>
      </c>
      <c r="CR273" s="1">
        <f t="shared" si="1314"/>
        <v>92.375380425548656</v>
      </c>
      <c r="CS273" s="1">
        <f t="shared" si="1314"/>
        <v>92.206210210066374</v>
      </c>
      <c r="CT273" s="1">
        <f t="shared" si="1314"/>
        <v>92.03286259021796</v>
      </c>
      <c r="CU273" s="1">
        <f t="shared" si="1314"/>
        <v>91.855234263134022</v>
      </c>
      <c r="CV273" s="1">
        <f t="shared" si="1314"/>
        <v>91.673219371326013</v>
      </c>
      <c r="CW273" s="1">
        <f t="shared" si="1314"/>
        <v>91.486709439512012</v>
      </c>
      <c r="CX273" s="1">
        <f t="shared" si="1314"/>
        <v>91.295593309880246</v>
      </c>
      <c r="CY273" s="1">
        <f t="shared" si="1314"/>
        <v>91.099757075751654</v>
      </c>
      <c r="CZ273" s="1">
        <f t="shared" si="1314"/>
        <v>90.899084013601978</v>
      </c>
      <c r="DA273" s="1">
        <f t="shared" si="1314"/>
        <v>90.71831819536537</v>
      </c>
      <c r="DB273" s="1">
        <f t="shared" si="1314"/>
        <v>90.538144814419198</v>
      </c>
      <c r="DC273" s="1">
        <f t="shared" ref="DC273:EH273" si="1315">IF(type=1,MAX(DC100-x,(DD273*p+DD274*(1-p))*EXP(-ir*t)),MAX(x-DC100,(DD273*p+DD274*(1-p))*EXP(-ir*t)))</f>
        <v>90.352893637213029</v>
      </c>
      <c r="DD273" s="1">
        <f t="shared" si="1315"/>
        <v>90.162442209623009</v>
      </c>
      <c r="DE273" s="1">
        <f t="shared" si="1315"/>
        <v>89.966665129999996</v>
      </c>
      <c r="DF273" s="1">
        <f t="shared" si="1315"/>
        <v>89.765433978222944</v>
      </c>
      <c r="DG273" s="1">
        <f t="shared" si="1315"/>
        <v>89.558617243044708</v>
      </c>
      <c r="DH273" s="1">
        <f t="shared" si="1315"/>
        <v>89.34608024768913</v>
      </c>
      <c r="DI273" s="1">
        <f t="shared" si="1315"/>
        <v>89.127685073657119</v>
      </c>
      <c r="DJ273" s="1">
        <f t="shared" si="1315"/>
        <v>88.903290482698935</v>
      </c>
      <c r="DK273" s="1">
        <f t="shared" si="1315"/>
        <v>88.672751836908176</v>
      </c>
      <c r="DL273" s="1">
        <f t="shared" si="1315"/>
        <v>88.435921016892607</v>
      </c>
      <c r="DM273" s="1">
        <f t="shared" si="1315"/>
        <v>88.192646337975219</v>
      </c>
      <c r="DN273" s="1">
        <f t="shared" si="1315"/>
        <v>87.942772464378351</v>
      </c>
      <c r="DO273" s="1">
        <f t="shared" si="1315"/>
        <v>87.686140321342293</v>
      </c>
      <c r="DP273" s="1">
        <f t="shared" si="1315"/>
        <v>87.422587005128392</v>
      </c>
      <c r="DQ273" s="1">
        <f t="shared" si="1315"/>
        <v>87.151945690856152</v>
      </c>
      <c r="DR273" s="1">
        <f t="shared" si="1315"/>
        <v>86.843932152090275</v>
      </c>
      <c r="DS273" s="1">
        <f t="shared" si="1315"/>
        <v>86.528534433760683</v>
      </c>
      <c r="DT273" s="1">
        <f t="shared" si="1315"/>
        <v>86.205575510831238</v>
      </c>
      <c r="DU273" s="1">
        <f t="shared" si="1315"/>
        <v>85.874874114346355</v>
      </c>
      <c r="DV273" s="1">
        <f t="shared" si="1315"/>
        <v>85.536244629689108</v>
      </c>
      <c r="DW273" s="1">
        <f t="shared" si="1315"/>
        <v>85.189496992400336</v>
      </c>
      <c r="DX273" s="1">
        <f t="shared" si="1315"/>
        <v>84.834436581500086</v>
      </c>
      <c r="DY273" s="1">
        <f t="shared" si="1315"/>
        <v>84.470864110251583</v>
      </c>
      <c r="DZ273" s="1">
        <f t="shared" si="1315"/>
        <v>84.098575514306475</v>
      </c>
      <c r="EA273" s="1">
        <f t="shared" si="1315"/>
        <v>83.717361837168525</v>
      </c>
      <c r="EB273" s="1">
        <f t="shared" si="1315"/>
        <v>83.327009112911384</v>
      </c>
      <c r="EC273" s="1">
        <f t="shared" si="1315"/>
        <v>82.92729824608476</v>
      </c>
      <c r="ED273" s="1">
        <f t="shared" si="1315"/>
        <v>82.518004888741515</v>
      </c>
      <c r="EE273" s="1">
        <f t="shared" si="1315"/>
        <v>82.098899314516615</v>
      </c>
      <c r="EF273" s="1">
        <f t="shared" si="1315"/>
        <v>81.669746289687339</v>
      </c>
      <c r="EG273" s="1">
        <f t="shared" si="1315"/>
        <v>81.230304941142322</v>
      </c>
      <c r="EH273" s="1">
        <f t="shared" si="1315"/>
        <v>80.780328621185404</v>
      </c>
      <c r="EI273" s="1">
        <f t="shared" ref="EI273:FQ273" si="1316">IF(type=1,MAX(EI100-x,(EJ273*p+EJ274*(1-p))*EXP(-ir*t)),MAX(x-EI100,(EJ273*p+EJ274*(1-p))*EXP(-ir*t)))</f>
        <v>80.319564769098264</v>
      </c>
      <c r="EJ273" s="1">
        <f t="shared" si="1316"/>
        <v>79.847754769384252</v>
      </c>
      <c r="EK273" s="1">
        <f t="shared" si="1316"/>
        <v>79.364633806613881</v>
      </c>
      <c r="EL273" s="1">
        <f t="shared" si="1316"/>
        <v>78.869930716790293</v>
      </c>
      <c r="EM273" s="1">
        <f t="shared" si="1316"/>
        <v>78.363367835151664</v>
      </c>
      <c r="EN273" s="1">
        <f t="shared" si="1316"/>
        <v>77.844660840324636</v>
      </c>
      <c r="EO273" s="1">
        <f t="shared" si="1316"/>
        <v>77.313518594741723</v>
      </c>
      <c r="EP273" s="1">
        <f t="shared" si="1316"/>
        <v>76.769642981232934</v>
      </c>
      <c r="EQ273" s="1">
        <f t="shared" si="1316"/>
        <v>76.212728735699841</v>
      </c>
      <c r="ER273" s="1">
        <f t="shared" si="1316"/>
        <v>75.642463275778283</v>
      </c>
      <c r="ES273" s="1">
        <f t="shared" si="1316"/>
        <v>75.058526525393603</v>
      </c>
      <c r="ET273" s="1">
        <f t="shared" si="1316"/>
        <v>74.460590735109676</v>
      </c>
      <c r="EU273" s="1">
        <f t="shared" si="1316"/>
        <v>73.848320298171188</v>
      </c>
      <c r="EV273" s="1">
        <f t="shared" si="1316"/>
        <v>73.221371562135786</v>
      </c>
      <c r="EW273" s="1">
        <f t="shared" si="1316"/>
        <v>72.579392635990303</v>
      </c>
      <c r="EX273" s="1">
        <f t="shared" si="1316"/>
        <v>71.922023192642968</v>
      </c>
      <c r="EY273" s="1">
        <f t="shared" si="1316"/>
        <v>71.24889426668058</v>
      </c>
      <c r="EZ273" s="1">
        <f t="shared" si="1316"/>
        <v>70.5596280472773</v>
      </c>
      <c r="FA273" s="1">
        <f t="shared" si="1316"/>
        <v>69.853837666138574</v>
      </c>
      <c r="FB273" s="1">
        <f t="shared" si="1316"/>
        <v>69.131126980361444</v>
      </c>
      <c r="FC273" s="1">
        <f t="shared" si="1316"/>
        <v>68.391090350089215</v>
      </c>
      <c r="FD273" s="1">
        <f t="shared" si="1316"/>
        <v>67.633312410835728</v>
      </c>
      <c r="FE273" s="1">
        <f t="shared" si="1316"/>
        <v>66.857367840351387</v>
      </c>
      <c r="FF273" s="1">
        <f t="shared" si="1316"/>
        <v>66.062821119900207</v>
      </c>
      <c r="FG273" s="1">
        <f t="shared" si="1316"/>
        <v>65.249226289813691</v>
      </c>
      <c r="FH273" s="1">
        <f t="shared" si="1316"/>
        <v>64.416126699184701</v>
      </c>
      <c r="FI273" s="1">
        <f t="shared" si="1316"/>
        <v>63.563054749560365</v>
      </c>
      <c r="FJ273" s="1">
        <f t="shared" si="1316"/>
        <v>62.689531632490493</v>
      </c>
      <c r="FK273" s="1">
        <f t="shared" si="1316"/>
        <v>61.795067060784092</v>
      </c>
      <c r="FL273" s="1">
        <f t="shared" si="1316"/>
        <v>60.879158993323173</v>
      </c>
      <c r="FM273" s="1">
        <f t="shared" si="1316"/>
        <v>59.941293353279292</v>
      </c>
      <c r="FN273" s="1">
        <f t="shared" si="1316"/>
        <v>58.980943739574812</v>
      </c>
      <c r="FO273" s="1">
        <f t="shared" si="1316"/>
        <v>57.997571131426781</v>
      </c>
      <c r="FP273" s="1">
        <f t="shared" si="1316"/>
        <v>56.990623585807853</v>
      </c>
      <c r="FQ273" s="1">
        <f t="shared" si="1316"/>
        <v>55.959535927653974</v>
      </c>
      <c r="FR273" s="1">
        <f t="shared" si="1290"/>
        <v>54.903729432645569</v>
      </c>
      <c r="FS273" s="1">
        <f t="shared" si="1295"/>
        <v>0.33544207702029843</v>
      </c>
    </row>
    <row r="274" spans="3:175" x14ac:dyDescent="0.15">
      <c r="C274" s="6">
        <v>72</v>
      </c>
      <c r="BX274" s="1">
        <f t="shared" ref="BX274:DC274" si="1317">IF(type=1,MAX(BX101-x,(BY274*p+BY275*(1-p))*EXP(-ir*t)),MAX(x-BX101,(BY274*p+BY275*(1-p))*EXP(-ir*t)))</f>
        <v>95.220897385321479</v>
      </c>
      <c r="BY274" s="1">
        <f t="shared" si="1317"/>
        <v>95.121974015738232</v>
      </c>
      <c r="BZ274" s="1">
        <f t="shared" si="1317"/>
        <v>95.020610367356696</v>
      </c>
      <c r="CA274" s="1">
        <f t="shared" si="1317"/>
        <v>94.916746095398096</v>
      </c>
      <c r="CB274" s="1">
        <f t="shared" si="1317"/>
        <v>94.810319362792967</v>
      </c>
      <c r="CC274" s="1">
        <f t="shared" si="1317"/>
        <v>94.701266803277846</v>
      </c>
      <c r="CD274" s="1">
        <f t="shared" si="1317"/>
        <v>94.589523483579029</v>
      </c>
      <c r="CE274" s="1">
        <f t="shared" si="1317"/>
        <v>94.475022864661483</v>
      </c>
      <c r="CF274" s="1">
        <f t="shared" si="1317"/>
        <v>94.357696762019188</v>
      </c>
      <c r="CG274" s="1">
        <f t="shared" si="1317"/>
        <v>94.237475304983633</v>
      </c>
      <c r="CH274" s="1">
        <f t="shared" si="1317"/>
        <v>94.114286895026012</v>
      </c>
      <c r="CI274" s="1">
        <f t="shared" si="1317"/>
        <v>93.988058163028256</v>
      </c>
      <c r="CJ274" s="1">
        <f t="shared" si="1317"/>
        <v>93.858713925497383</v>
      </c>
      <c r="CK274" s="1">
        <f t="shared" si="1317"/>
        <v>93.726177139697015</v>
      </c>
      <c r="CL274" s="1">
        <f t="shared" si="1317"/>
        <v>93.590368857669475</v>
      </c>
      <c r="CM274" s="1">
        <f t="shared" si="1317"/>
        <v>93.45120817912067</v>
      </c>
      <c r="CN274" s="1">
        <f t="shared" si="1317"/>
        <v>93.308612203140015</v>
      </c>
      <c r="CO274" s="1">
        <f t="shared" si="1317"/>
        <v>93.162495978726355</v>
      </c>
      <c r="CP274" s="1">
        <f t="shared" si="1317"/>
        <v>93.012772454090381</v>
      </c>
      <c r="CQ274" s="1">
        <f t="shared" si="1317"/>
        <v>92.859352424703388</v>
      </c>
      <c r="CR274" s="1">
        <f t="shared" si="1317"/>
        <v>92.702144480061264</v>
      </c>
      <c r="CS274" s="1">
        <f t="shared" si="1317"/>
        <v>92.541054949132075</v>
      </c>
      <c r="CT274" s="1">
        <f t="shared" si="1317"/>
        <v>92.375987844454428</v>
      </c>
      <c r="CU274" s="1">
        <f t="shared" si="1317"/>
        <v>92.206844804853588</v>
      </c>
      <c r="CV274" s="1">
        <f t="shared" si="1317"/>
        <v>92.033525036740912</v>
      </c>
      <c r="CW274" s="1">
        <f t="shared" si="1317"/>
        <v>91.855925253961672</v>
      </c>
      <c r="CX274" s="1">
        <f t="shared" si="1317"/>
        <v>91.673939616155366</v>
      </c>
      <c r="CY274" s="1">
        <f t="shared" si="1317"/>
        <v>91.487459665591643</v>
      </c>
      <c r="CZ274" s="1">
        <f t="shared" si="1317"/>
        <v>91.296374262444388</v>
      </c>
      <c r="DA274" s="1">
        <f t="shared" si="1317"/>
        <v>91.125739856691879</v>
      </c>
      <c r="DB274" s="1">
        <f t="shared" si="1317"/>
        <v>90.955373054494871</v>
      </c>
      <c r="DC274" s="1">
        <f t="shared" si="1317"/>
        <v>90.780164498928741</v>
      </c>
      <c r="DD274" s="1">
        <f t="shared" ref="DD274:EI274" si="1318">IF(type=1,MAX(DD101-x,(DE274*p+DE275*(1-p))*EXP(-ir*t)),MAX(x-DD101,(DE274*p+DE275*(1-p))*EXP(-ir*t)))</f>
        <v>90.599997417386987</v>
      </c>
      <c r="DE274" s="1">
        <f t="shared" si="1318"/>
        <v>90.414752226490933</v>
      </c>
      <c r="DF274" s="1">
        <f t="shared" si="1318"/>
        <v>90.22430646443496</v>
      </c>
      <c r="DG274" s="1">
        <f t="shared" si="1318"/>
        <v>90.028534721703153</v>
      </c>
      <c r="DH274" s="1">
        <f t="shared" si="1318"/>
        <v>89.827308570118277</v>
      </c>
      <c r="DI274" s="1">
        <f t="shared" si="1318"/>
        <v>89.620496490183086</v>
      </c>
      <c r="DJ274" s="1">
        <f t="shared" si="1318"/>
        <v>89.407963796672632</v>
      </c>
      <c r="DK274" s="1">
        <f t="shared" si="1318"/>
        <v>89.189572562435714</v>
      </c>
      <c r="DL274" s="1">
        <f t="shared" si="1318"/>
        <v>88.965181540362096</v>
      </c>
      <c r="DM274" s="1">
        <f t="shared" si="1318"/>
        <v>88.734646083471645</v>
      </c>
      <c r="DN274" s="1">
        <f t="shared" si="1318"/>
        <v>88.497818063079876</v>
      </c>
      <c r="DO274" s="1">
        <f t="shared" si="1318"/>
        <v>88.254545784993823</v>
      </c>
      <c r="DP274" s="1">
        <f t="shared" si="1318"/>
        <v>88.004673903690858</v>
      </c>
      <c r="DQ274" s="1">
        <f t="shared" si="1318"/>
        <v>87.748043334431586</v>
      </c>
      <c r="DR274" s="1">
        <f t="shared" si="1318"/>
        <v>87.454320375408741</v>
      </c>
      <c r="DS274" s="1">
        <f t="shared" si="1318"/>
        <v>87.153555832824026</v>
      </c>
      <c r="DT274" s="1">
        <f t="shared" si="1318"/>
        <v>86.845580894885444</v>
      </c>
      <c r="DU274" s="1">
        <f t="shared" si="1318"/>
        <v>86.530222702782197</v>
      </c>
      <c r="DV274" s="1">
        <f t="shared" si="1318"/>
        <v>86.207304253663281</v>
      </c>
      <c r="DW274" s="1">
        <f t="shared" si="1318"/>
        <v>85.876644301290057</v>
      </c>
      <c r="DX274" s="1">
        <f t="shared" si="1318"/>
        <v>85.538057254307162</v>
      </c>
      <c r="DY274" s="1">
        <f t="shared" si="1318"/>
        <v>85.191353072074662</v>
      </c>
      <c r="DZ274" s="1">
        <f t="shared" si="1318"/>
        <v>84.836337158002877</v>
      </c>
      <c r="EA274" s="1">
        <f t="shared" si="1318"/>
        <v>84.472810250330014</v>
      </c>
      <c r="EB274" s="1">
        <f t="shared" si="1318"/>
        <v>84.100568310281432</v>
      </c>
      <c r="EC274" s="1">
        <f t="shared" si="1318"/>
        <v>83.719402407547733</v>
      </c>
      <c r="ED274" s="1">
        <f t="shared" si="1318"/>
        <v>83.329098603017144</v>
      </c>
      <c r="EE274" s="1">
        <f t="shared" si="1318"/>
        <v>82.929437828696848</v>
      </c>
      <c r="EF274" s="1">
        <f t="shared" si="1318"/>
        <v>82.520195764755385</v>
      </c>
      <c r="EG274" s="1">
        <f t="shared" si="1318"/>
        <v>82.101142713617463</v>
      </c>
      <c r="EH274" s="1">
        <f t="shared" si="1318"/>
        <v>81.672043471040297</v>
      </c>
      <c r="EI274" s="1">
        <f t="shared" si="1318"/>
        <v>81.232657194099161</v>
      </c>
      <c r="EJ274" s="1">
        <f t="shared" ref="EJ274:FQ274" si="1319">IF(type=1,MAX(EJ101-x,(EK274*p+EK275*(1-p))*EXP(-ir*t)),MAX(x-EJ101,(EK274*p+EK275*(1-p))*EXP(-ir*t)))</f>
        <v>80.782737266008269</v>
      </c>
      <c r="EK274" s="1">
        <f t="shared" si="1319"/>
        <v>80.322031157700678</v>
      </c>
      <c r="EL274" s="1">
        <f t="shared" si="1319"/>
        <v>79.850280286089884</v>
      </c>
      <c r="EM274" s="1">
        <f t="shared" si="1319"/>
        <v>79.367219868933574</v>
      </c>
      <c r="EN274" s="1">
        <f t="shared" si="1319"/>
        <v>78.872578776217694</v>
      </c>
      <c r="EO274" s="1">
        <f t="shared" si="1319"/>
        <v>78.366079377977826</v>
      </c>
      <c r="EP274" s="1">
        <f t="shared" si="1319"/>
        <v>77.847437388472315</v>
      </c>
      <c r="EQ274" s="1">
        <f t="shared" si="1319"/>
        <v>77.316361706619603</v>
      </c>
      <c r="ER274" s="1">
        <f t="shared" si="1319"/>
        <v>76.772554252610263</v>
      </c>
      <c r="ES274" s="1">
        <f t="shared" si="1319"/>
        <v>76.215709800602127</v>
      </c>
      <c r="ET274" s="1">
        <f t="shared" si="1319"/>
        <v>75.645515807404479</v>
      </c>
      <c r="EU274" s="1">
        <f t="shared" si="1319"/>
        <v>75.061652237055142</v>
      </c>
      <c r="EV274" s="1">
        <f t="shared" si="1319"/>
        <v>74.463791381192166</v>
      </c>
      <c r="EW274" s="1">
        <f t="shared" si="1319"/>
        <v>73.851597675119109</v>
      </c>
      <c r="EX274" s="1">
        <f t="shared" si="1319"/>
        <v>73.224727509460763</v>
      </c>
      <c r="EY274" s="1">
        <f t="shared" si="1319"/>
        <v>72.582829037303611</v>
      </c>
      <c r="EZ274" s="1">
        <f t="shared" si="1319"/>
        <v>71.925541976712722</v>
      </c>
      <c r="FA274" s="1">
        <f t="shared" si="1319"/>
        <v>71.252497408514358</v>
      </c>
      <c r="FB274" s="1">
        <f t="shared" si="1319"/>
        <v>70.563317569230605</v>
      </c>
      <c r="FC274" s="1">
        <f t="shared" si="1319"/>
        <v>69.857615639049968</v>
      </c>
      <c r="FD274" s="1">
        <f t="shared" si="1319"/>
        <v>69.134995524714839</v>
      </c>
      <c r="FE274" s="1">
        <f t="shared" si="1319"/>
        <v>68.395051637204091</v>
      </c>
      <c r="FF274" s="1">
        <f t="shared" si="1319"/>
        <v>67.637368664085784</v>
      </c>
      <c r="FG274" s="1">
        <f t="shared" si="1319"/>
        <v>66.861521336412508</v>
      </c>
      <c r="FH274" s="1">
        <f t="shared" si="1319"/>
        <v>66.067074190028265</v>
      </c>
      <c r="FI274" s="1">
        <f t="shared" si="1319"/>
        <v>65.253581321153106</v>
      </c>
      <c r="FJ274" s="1">
        <f t="shared" si="1319"/>
        <v>64.420586136108184</v>
      </c>
      <c r="FK274" s="1">
        <f t="shared" si="1319"/>
        <v>63.567621095040948</v>
      </c>
      <c r="FL274" s="1">
        <f t="shared" si="1319"/>
        <v>62.694207449506358</v>
      </c>
      <c r="FM274" s="1">
        <f t="shared" si="1319"/>
        <v>61.799854973757142</v>
      </c>
      <c r="FN274" s="1">
        <f t="shared" si="1319"/>
        <v>60.884061689592016</v>
      </c>
      <c r="FO274" s="1">
        <f t="shared" si="1319"/>
        <v>59.946313584607601</v>
      </c>
      <c r="FP274" s="1">
        <f t="shared" si="1319"/>
        <v>58.986084323695806</v>
      </c>
      <c r="FQ274" s="1">
        <f t="shared" si="1319"/>
        <v>58.002834953624813</v>
      </c>
      <c r="FR274" s="1">
        <f t="shared" si="1290"/>
        <v>56.996013600537722</v>
      </c>
      <c r="FS274" s="1">
        <f t="shared" si="1295"/>
        <v>0.47880962549742767</v>
      </c>
    </row>
    <row r="275" spans="3:175" x14ac:dyDescent="0.15">
      <c r="C275" s="6">
        <v>73</v>
      </c>
      <c r="BY275" s="1">
        <f t="shared" ref="BY275:DD275" si="1320">IF(type=1,MAX(BY102-x,(BZ275*p+BZ276*(1-p))*EXP(-ir*t)),MAX(x-BY102,(BZ275*p+BZ276*(1-p))*EXP(-ir*t)))</f>
        <v>95.317574858968158</v>
      </c>
      <c r="BZ275" s="1">
        <f t="shared" si="1320"/>
        <v>95.221048305397503</v>
      </c>
      <c r="CA275" s="1">
        <f t="shared" si="1320"/>
        <v>95.122140746784225</v>
      </c>
      <c r="CB275" s="1">
        <f t="shared" si="1320"/>
        <v>95.020793304155532</v>
      </c>
      <c r="CC275" s="1">
        <f t="shared" si="1320"/>
        <v>94.916945642496543</v>
      </c>
      <c r="CD275" s="1">
        <f t="shared" si="1320"/>
        <v>94.810535934743214</v>
      </c>
      <c r="CE275" s="1">
        <f t="shared" si="1320"/>
        <v>94.701500824884874</v>
      </c>
      <c r="CF275" s="1">
        <f t="shared" si="1320"/>
        <v>94.58977539015423</v>
      </c>
      <c r="CG275" s="1">
        <f t="shared" si="1320"/>
        <v>94.475293102282393</v>
      </c>
      <c r="CH275" s="1">
        <f t="shared" si="1320"/>
        <v>94.357985787795783</v>
      </c>
      <c r="CI275" s="1">
        <f t="shared" si="1320"/>
        <v>94.237783587331151</v>
      </c>
      <c r="CJ275" s="1">
        <f t="shared" si="1320"/>
        <v>94.114614913944521</v>
      </c>
      <c r="CK275" s="1">
        <f t="shared" si="1320"/>
        <v>93.988406410389132</v>
      </c>
      <c r="CL275" s="1">
        <f t="shared" si="1320"/>
        <v>93.859082905336848</v>
      </c>
      <c r="CM275" s="1">
        <f t="shared" si="1320"/>
        <v>93.726567368517053</v>
      </c>
      <c r="CN275" s="1">
        <f t="shared" si="1320"/>
        <v>93.590780864746023</v>
      </c>
      <c r="CO275" s="1">
        <f t="shared" si="1320"/>
        <v>93.451642506819567</v>
      </c>
      <c r="CP275" s="1">
        <f t="shared" si="1320"/>
        <v>93.309069407240671</v>
      </c>
      <c r="CQ275" s="1">
        <f t="shared" si="1320"/>
        <v>93.162976628753469</v>
      </c>
      <c r="CR275" s="1">
        <f t="shared" si="1320"/>
        <v>93.013277133653858</v>
      </c>
      <c r="CS275" s="1">
        <f t="shared" si="1320"/>
        <v>92.859881731846656</v>
      </c>
      <c r="CT275" s="1">
        <f t="shared" si="1320"/>
        <v>92.702699027618237</v>
      </c>
      <c r="CU275" s="1">
        <f t="shared" si="1320"/>
        <v>92.541635365092858</v>
      </c>
      <c r="CV275" s="1">
        <f t="shared" si="1320"/>
        <v>92.376594772340155</v>
      </c>
      <c r="CW275" s="1">
        <f t="shared" si="1320"/>
        <v>92.207478904100483</v>
      </c>
      <c r="CX275" s="1">
        <f t="shared" si="1320"/>
        <v>92.034186983093889</v>
      </c>
      <c r="CY275" s="1">
        <f t="shared" si="1320"/>
        <v>91.856615739877597</v>
      </c>
      <c r="CZ275" s="1">
        <f t="shared" si="1320"/>
        <v>91.674659351216363</v>
      </c>
      <c r="DA275" s="1">
        <f t="shared" si="1320"/>
        <v>91.51425880431448</v>
      </c>
      <c r="DB275" s="1">
        <f t="shared" si="1320"/>
        <v>91.35324359536115</v>
      </c>
      <c r="DC275" s="1">
        <f t="shared" si="1320"/>
        <v>91.18761172449625</v>
      </c>
      <c r="DD275" s="1">
        <f t="shared" si="1320"/>
        <v>91.017251837031111</v>
      </c>
      <c r="DE275" s="1">
        <f t="shared" ref="DE275:EJ275" si="1321">IF(type=1,MAX(DE102-x,(DF275*p+DF276*(1-p))*EXP(-ir*t)),MAX(x-DE102,(DF275*p+DF276*(1-p))*EXP(-ir*t)))</f>
        <v>90.842049897913441</v>
      </c>
      <c r="DF275" s="1">
        <f t="shared" si="1321"/>
        <v>90.661889127211381</v>
      </c>
      <c r="DG275" s="1">
        <f t="shared" si="1321"/>
        <v>90.476649934044588</v>
      </c>
      <c r="DH275" s="1">
        <f t="shared" si="1321"/>
        <v>90.286209848925139</v>
      </c>
      <c r="DI275" s="1">
        <f t="shared" si="1321"/>
        <v>90.090443454469835</v>
      </c>
      <c r="DJ275" s="1">
        <f t="shared" si="1321"/>
        <v>89.889222314444794</v>
      </c>
      <c r="DK275" s="1">
        <f t="shared" si="1321"/>
        <v>89.682414901102092</v>
      </c>
      <c r="DL275" s="1">
        <f t="shared" si="1321"/>
        <v>89.469886520767531</v>
      </c>
      <c r="DM275" s="1">
        <f t="shared" si="1321"/>
        <v>89.251499237637205</v>
      </c>
      <c r="DN275" s="1">
        <f t="shared" si="1321"/>
        <v>89.027111795739884</v>
      </c>
      <c r="DO275" s="1">
        <f t="shared" si="1321"/>
        <v>88.796579539021053</v>
      </c>
      <c r="DP275" s="1">
        <f t="shared" si="1321"/>
        <v>88.559754329503434</v>
      </c>
      <c r="DQ275" s="1">
        <f t="shared" si="1321"/>
        <v>88.316484463477565</v>
      </c>
      <c r="DR275" s="1">
        <f t="shared" si="1321"/>
        <v>88.036389059220951</v>
      </c>
      <c r="DS275" s="1">
        <f t="shared" si="1321"/>
        <v>87.749578772338452</v>
      </c>
      <c r="DT275" s="1">
        <f t="shared" si="1321"/>
        <v>87.455892623220976</v>
      </c>
      <c r="DU275" s="1">
        <f t="shared" si="1321"/>
        <v>87.155165773005919</v>
      </c>
      <c r="DV275" s="1">
        <f t="shared" si="1321"/>
        <v>86.847229431057102</v>
      </c>
      <c r="DW275" s="1">
        <f t="shared" si="1321"/>
        <v>86.531910760226722</v>
      </c>
      <c r="DX275" s="1">
        <f t="shared" si="1321"/>
        <v>86.209032779846083</v>
      </c>
      <c r="DY275" s="1">
        <f t="shared" si="1321"/>
        <v>85.878414266390649</v>
      </c>
      <c r="DZ275" s="1">
        <f t="shared" si="1321"/>
        <v>85.539869651763738</v>
      </c>
      <c r="EA275" s="1">
        <f t="shared" si="1321"/>
        <v>85.193208919141654</v>
      </c>
      <c r="EB275" s="1">
        <f t="shared" si="1321"/>
        <v>84.838237496321909</v>
      </c>
      <c r="EC275" s="1">
        <f t="shared" si="1321"/>
        <v>84.474756146514565</v>
      </c>
      <c r="ED275" s="1">
        <f t="shared" si="1321"/>
        <v>84.102560856515524</v>
      </c>
      <c r="EE275" s="1">
        <f t="shared" si="1321"/>
        <v>83.721442722198873</v>
      </c>
      <c r="EF275" s="1">
        <f t="shared" si="1321"/>
        <v>83.331187831264145</v>
      </c>
      <c r="EG275" s="1">
        <f t="shared" si="1321"/>
        <v>82.931577143172476</v>
      </c>
      <c r="EH275" s="1">
        <f t="shared" si="1321"/>
        <v>82.522386366204614</v>
      </c>
      <c r="EI275" s="1">
        <f t="shared" si="1321"/>
        <v>82.103385831571387</v>
      </c>
      <c r="EJ275" s="1">
        <f t="shared" si="1321"/>
        <v>81.674340364506222</v>
      </c>
      <c r="EK275" s="1">
        <f t="shared" ref="EK275:FQ275" si="1322">IF(type=1,MAX(EK102-x,(EL275*p+EL276*(1-p))*EXP(-ir*t)),MAX(x-EK102,(EL275*p+EL276*(1-p))*EXP(-ir*t)))</f>
        <v>81.235009152267324</v>
      </c>
      <c r="EL275" s="1">
        <f t="shared" si="1322"/>
        <v>80.785145608975327</v>
      </c>
      <c r="EM275" s="1">
        <f t="shared" si="1322"/>
        <v>80.324497237210707</v>
      </c>
      <c r="EN275" s="1">
        <f t="shared" si="1322"/>
        <v>79.852805486293107</v>
      </c>
      <c r="EO275" s="1">
        <f t="shared" si="1322"/>
        <v>79.369805607163158</v>
      </c>
      <c r="EP275" s="1">
        <f t="shared" si="1322"/>
        <v>78.87522650378537</v>
      </c>
      <c r="EQ275" s="1">
        <f t="shared" si="1322"/>
        <v>78.368790580988417</v>
      </c>
      <c r="ER275" s="1">
        <f t="shared" si="1322"/>
        <v>77.850213588657851</v>
      </c>
      <c r="ES275" s="1">
        <f t="shared" si="1322"/>
        <v>77.31920446219344</v>
      </c>
      <c r="ET275" s="1">
        <f t="shared" si="1322"/>
        <v>76.775465159141675</v>
      </c>
      <c r="EU275" s="1">
        <f t="shared" si="1322"/>
        <v>76.218690491911872</v>
      </c>
      <c r="EV275" s="1">
        <f t="shared" si="1322"/>
        <v>75.648567956481756</v>
      </c>
      <c r="EW275" s="1">
        <f t="shared" si="1322"/>
        <v>75.064777556996688</v>
      </c>
      <c r="EX275" s="1">
        <f t="shared" si="1322"/>
        <v>74.466991626163747</v>
      </c>
      <c r="EY275" s="1">
        <f t="shared" si="1322"/>
        <v>73.854874641340075</v>
      </c>
      <c r="EZ275" s="1">
        <f t="shared" si="1322"/>
        <v>73.228083036212197</v>
      </c>
      <c r="FA275" s="1">
        <f t="shared" si="1322"/>
        <v>72.586265007960733</v>
      </c>
      <c r="FB275" s="1">
        <f t="shared" si="1322"/>
        <v>71.929060319801948</v>
      </c>
      <c r="FC275" s="1">
        <f t="shared" si="1322"/>
        <v>71.256100098795741</v>
      </c>
      <c r="FD275" s="1">
        <f t="shared" si="1322"/>
        <v>70.567006628806197</v>
      </c>
      <c r="FE275" s="1">
        <f t="shared" si="1322"/>
        <v>69.861393138498812</v>
      </c>
      <c r="FF275" s="1">
        <f t="shared" si="1322"/>
        <v>69.138863584255105</v>
      </c>
      <c r="FG275" s="1">
        <f t="shared" si="1322"/>
        <v>68.399012427883122</v>
      </c>
      <c r="FH275" s="1">
        <f t="shared" si="1322"/>
        <v>67.641424408998674</v>
      </c>
      <c r="FI275" s="1">
        <f t="shared" si="1322"/>
        <v>66.865674311949817</v>
      </c>
      <c r="FJ275" s="1">
        <f t="shared" si="1322"/>
        <v>66.071326727153718</v>
      </c>
      <c r="FK275" s="1">
        <f t="shared" si="1322"/>
        <v>65.257935806711927</v>
      </c>
      <c r="FL275" s="1">
        <f t="shared" si="1322"/>
        <v>64.425045014166784</v>
      </c>
      <c r="FM275" s="1">
        <f t="shared" si="1322"/>
        <v>63.572186868258662</v>
      </c>
      <c r="FN275" s="1">
        <f t="shared" si="1322"/>
        <v>62.698882680540187</v>
      </c>
      <c r="FO275" s="1">
        <f t="shared" si="1322"/>
        <v>61.80464228670008</v>
      </c>
      <c r="FP275" s="1">
        <f t="shared" si="1322"/>
        <v>60.888963771445894</v>
      </c>
      <c r="FQ275" s="1">
        <f t="shared" si="1322"/>
        <v>59.951333186791224</v>
      </c>
      <c r="FR275" s="1">
        <f t="shared" si="1290"/>
        <v>58.991224263589309</v>
      </c>
      <c r="FS275" s="1">
        <f t="shared" si="1295"/>
        <v>0.66528696731681536</v>
      </c>
    </row>
    <row r="276" spans="3:175" x14ac:dyDescent="0.15">
      <c r="C276" s="6">
        <v>74</v>
      </c>
      <c r="BZ276" s="1">
        <f t="shared" ref="BZ276:DE276" si="1323">IF(type=1,MAX(BZ103-x,(CA276*p+CA277*(1-p))*EXP(-ir*t)),MAX(x-BZ103,(CA276*p+CA277*(1-p))*EXP(-ir*t)))</f>
        <v>95.411897900639161</v>
      </c>
      <c r="CA276" s="1">
        <f t="shared" si="1323"/>
        <v>95.317709941244146</v>
      </c>
      <c r="CB276" s="1">
        <f t="shared" si="1323"/>
        <v>95.221198810770687</v>
      </c>
      <c r="CC276" s="1">
        <f t="shared" si="1323"/>
        <v>95.122307060446786</v>
      </c>
      <c r="CD276" s="1">
        <f t="shared" si="1323"/>
        <v>95.020975820826393</v>
      </c>
      <c r="CE276" s="1">
        <f t="shared" si="1323"/>
        <v>94.917144766656989</v>
      </c>
      <c r="CF276" s="1">
        <f t="shared" si="1323"/>
        <v>94.810752080878316</v>
      </c>
      <c r="CG276" s="1">
        <f t="shared" si="1323"/>
        <v>94.701734417730862</v>
      </c>
      <c r="CH276" s="1">
        <f t="shared" si="1323"/>
        <v>94.590026864951994</v>
      </c>
      <c r="CI276" s="1">
        <f t="shared" si="1323"/>
        <v>94.475562905037265</v>
      </c>
      <c r="CJ276" s="1">
        <f t="shared" si="1323"/>
        <v>94.358274375543758</v>
      </c>
      <c r="CK276" s="1">
        <f t="shared" si="1323"/>
        <v>94.238091428411607</v>
      </c>
      <c r="CL276" s="1">
        <f t="shared" si="1323"/>
        <v>94.114942488279823</v>
      </c>
      <c r="CM276" s="1">
        <f t="shared" si="1323"/>
        <v>93.988754209771017</v>
      </c>
      <c r="CN276" s="1">
        <f t="shared" si="1323"/>
        <v>93.859451433719997</v>
      </c>
      <c r="CO276" s="1">
        <f t="shared" si="1323"/>
        <v>93.726957142319804</v>
      </c>
      <c r="CP276" s="1">
        <f t="shared" si="1323"/>
        <v>93.591192413158666</v>
      </c>
      <c r="CQ276" s="1">
        <f t="shared" si="1323"/>
        <v>93.452076372120118</v>
      </c>
      <c r="CR276" s="1">
        <f t="shared" si="1323"/>
        <v>93.309526145118582</v>
      </c>
      <c r="CS276" s="1">
        <f t="shared" si="1323"/>
        <v>93.163456808641243</v>
      </c>
      <c r="CT276" s="1">
        <f t="shared" si="1323"/>
        <v>93.013781339066938</v>
      </c>
      <c r="CU276" s="1">
        <f t="shared" si="1323"/>
        <v>92.86041056073168</v>
      </c>
      <c r="CV276" s="1">
        <f t="shared" si="1323"/>
        <v>92.7032530927099</v>
      </c>
      <c r="CW276" s="1">
        <f t="shared" si="1323"/>
        <v>92.542215294279615</v>
      </c>
      <c r="CX276" s="1">
        <f t="shared" si="1323"/>
        <v>92.377201209038972</v>
      </c>
      <c r="CY276" s="1">
        <f t="shared" si="1323"/>
        <v>92.208112507640877</v>
      </c>
      <c r="CZ276" s="1">
        <f t="shared" si="1323"/>
        <v>92.034848429111378</v>
      </c>
      <c r="DA276" s="1">
        <f t="shared" si="1323"/>
        <v>91.884752047531578</v>
      </c>
      <c r="DB276" s="1">
        <f t="shared" si="1323"/>
        <v>91.732654555799812</v>
      </c>
      <c r="DC276" s="1">
        <f t="shared" si="1323"/>
        <v>91.576155050282679</v>
      </c>
      <c r="DD276" s="1">
        <f t="shared" si="1323"/>
        <v>91.415147342840001</v>
      </c>
      <c r="DE276" s="1">
        <f t="shared" si="1323"/>
        <v>91.249522689326</v>
      </c>
      <c r="DF276" s="1">
        <f t="shared" ref="DF276:EK276" si="1324">IF(type=1,MAX(DF103-x,(DG276*p+DG277*(1-p))*EXP(-ir*t)),MAX(x-DF103,(DG276*p+DG277*(1-p))*EXP(-ir*t)))</f>
        <v>91.07916972806666</v>
      </c>
      <c r="DG276" s="1">
        <f t="shared" si="1324"/>
        <v>90.903974416856116</v>
      </c>
      <c r="DH276" s="1">
        <f t="shared" si="1324"/>
        <v>90.723819968436715</v>
      </c>
      <c r="DI276" s="1">
        <f t="shared" si="1324"/>
        <v>90.538586784425945</v>
      </c>
      <c r="DJ276" s="1">
        <f t="shared" si="1324"/>
        <v>90.348152387653101</v>
      </c>
      <c r="DK276" s="1">
        <f t="shared" si="1324"/>
        <v>90.152391352867269</v>
      </c>
      <c r="DL276" s="1">
        <f t="shared" si="1324"/>
        <v>89.951175235777328</v>
      </c>
      <c r="DM276" s="1">
        <f t="shared" si="1324"/>
        <v>89.744372500384245</v>
      </c>
      <c r="DN276" s="1">
        <f t="shared" si="1324"/>
        <v>89.531848444563991</v>
      </c>
      <c r="DO276" s="1">
        <f t="shared" si="1324"/>
        <v>89.313465123859402</v>
      </c>
      <c r="DP276" s="1">
        <f t="shared" si="1324"/>
        <v>89.089081273437714</v>
      </c>
      <c r="DQ276" s="1">
        <f t="shared" si="1324"/>
        <v>88.858552228169486</v>
      </c>
      <c r="DR276" s="1">
        <f t="shared" si="1324"/>
        <v>88.591452115373841</v>
      </c>
      <c r="DS276" s="1">
        <f t="shared" si="1324"/>
        <v>88.317948663289059</v>
      </c>
      <c r="DT276" s="1">
        <f t="shared" si="1324"/>
        <v>88.03788836110742</v>
      </c>
      <c r="DU276" s="1">
        <f t="shared" si="1324"/>
        <v>87.751114017821408</v>
      </c>
      <c r="DV276" s="1">
        <f t="shared" si="1324"/>
        <v>87.457464673996213</v>
      </c>
      <c r="DW276" s="1">
        <f t="shared" si="1324"/>
        <v>87.156775511427128</v>
      </c>
      <c r="DX276" s="1">
        <f t="shared" si="1324"/>
        <v>86.848877760631154</v>
      </c>
      <c r="DY276" s="1">
        <f t="shared" si="1324"/>
        <v>86.533598606120762</v>
      </c>
      <c r="DZ276" s="1">
        <f t="shared" si="1324"/>
        <v>86.210761089406773</v>
      </c>
      <c r="EA276" s="1">
        <f t="shared" si="1324"/>
        <v>85.880184009675929</v>
      </c>
      <c r="EB276" s="1">
        <f t="shared" si="1324"/>
        <v>85.541681822087298</v>
      </c>
      <c r="EC276" s="1">
        <f t="shared" si="1324"/>
        <v>85.195064533630443</v>
      </c>
      <c r="ED276" s="1">
        <f t="shared" si="1324"/>
        <v>84.840137596487011</v>
      </c>
      <c r="EE276" s="1">
        <f t="shared" si="1324"/>
        <v>84.476701798835805</v>
      </c>
      <c r="EF276" s="1">
        <f t="shared" si="1324"/>
        <v>84.104553153040015</v>
      </c>
      <c r="EG276" s="1">
        <f t="shared" si="1324"/>
        <v>83.723482781154019</v>
      </c>
      <c r="EH276" s="1">
        <f t="shared" si="1324"/>
        <v>83.333276797685173</v>
      </c>
      <c r="EI276" s="1">
        <f t="shared" si="1324"/>
        <v>82.933716189545251</v>
      </c>
      <c r="EJ276" s="1">
        <f t="shared" si="1324"/>
        <v>82.52457669312362</v>
      </c>
      <c r="EK276" s="1">
        <f t="shared" si="1324"/>
        <v>82.105628668413601</v>
      </c>
      <c r="EL276" s="1">
        <f t="shared" ref="EL276:FQ276" si="1325">IF(type=1,MAX(EL103-x,(EM276*p+EM277*(1-p))*EXP(-ir*t)),MAX(x-EL103,(EM276*p+EM277*(1-p))*EXP(-ir*t)))</f>
        <v>81.676636970121208</v>
      </c>
      <c r="EM276" s="1">
        <f t="shared" si="1325"/>
        <v>81.237360815683715</v>
      </c>
      <c r="EN276" s="1">
        <f t="shared" si="1325"/>
        <v>80.787553650124366</v>
      </c>
      <c r="EO276" s="1">
        <f t="shared" si="1325"/>
        <v>80.326963007667075</v>
      </c>
      <c r="EP276" s="1">
        <f t="shared" si="1325"/>
        <v>79.855330370033542</v>
      </c>
      <c r="EQ276" s="1">
        <f t="shared" si="1325"/>
        <v>79.372391021343248</v>
      </c>
      <c r="ER276" s="1">
        <f t="shared" si="1325"/>
        <v>78.877873899534933</v>
      </c>
      <c r="ES276" s="1">
        <f t="shared" si="1325"/>
        <v>78.371501444226027</v>
      </c>
      <c r="ET276" s="1">
        <f t="shared" si="1325"/>
        <v>77.85298944092483</v>
      </c>
      <c r="EU276" s="1">
        <f t="shared" si="1325"/>
        <v>77.322046861507886</v>
      </c>
      <c r="EV276" s="1">
        <f t="shared" si="1325"/>
        <v>76.778375700872886</v>
      </c>
      <c r="EW276" s="1">
        <f t="shared" si="1325"/>
        <v>76.221670809675828</v>
      </c>
      <c r="EX276" s="1">
        <f t="shared" si="1325"/>
        <v>75.651619723058047</v>
      </c>
      <c r="EY276" s="1">
        <f t="shared" si="1325"/>
        <v>75.067902485267368</v>
      </c>
      <c r="EZ276" s="1">
        <f t="shared" si="1325"/>
        <v>74.47019147007471</v>
      </c>
      <c r="FA276" s="1">
        <f t="shared" si="1325"/>
        <v>73.858151196885558</v>
      </c>
      <c r="FB276" s="1">
        <f t="shared" si="1325"/>
        <v>73.231438142442812</v>
      </c>
      <c r="FC276" s="1">
        <f t="shared" si="1325"/>
        <v>72.589700548015657</v>
      </c>
      <c r="FD276" s="1">
        <f t="shared" si="1325"/>
        <v>71.932578221965912</v>
      </c>
      <c r="FE276" s="1">
        <f t="shared" si="1325"/>
        <v>71.259702337581302</v>
      </c>
      <c r="FF276" s="1">
        <f t="shared" si="1325"/>
        <v>70.570695226062</v>
      </c>
      <c r="FG276" s="1">
        <f t="shared" si="1325"/>
        <v>69.865170164544395</v>
      </c>
      <c r="FH276" s="1">
        <f t="shared" si="1325"/>
        <v>69.142731159042967</v>
      </c>
      <c r="FI276" s="1">
        <f t="shared" si="1325"/>
        <v>68.402972722188537</v>
      </c>
      <c r="FJ276" s="1">
        <f t="shared" si="1325"/>
        <v>67.64547964563809</v>
      </c>
      <c r="FK276" s="1">
        <f t="shared" si="1325"/>
        <v>66.869826767028513</v>
      </c>
      <c r="FL276" s="1">
        <f t="shared" si="1325"/>
        <v>66.075578731343327</v>
      </c>
      <c r="FM276" s="1">
        <f t="shared" si="1325"/>
        <v>65.262289746558551</v>
      </c>
      <c r="FN276" s="1">
        <f t="shared" si="1325"/>
        <v>64.429503333430517</v>
      </c>
      <c r="FO276" s="1">
        <f t="shared" si="1325"/>
        <v>63.576752069285213</v>
      </c>
      <c r="FP276" s="1">
        <f t="shared" si="1325"/>
        <v>62.7035573256654</v>
      </c>
      <c r="FQ276" s="1">
        <f t="shared" si="1325"/>
        <v>61.80942899968808</v>
      </c>
      <c r="FR276" s="1">
        <f t="shared" si="1290"/>
        <v>60.893865238961766</v>
      </c>
      <c r="FS276" s="1">
        <f t="shared" si="1295"/>
        <v>0.90019202868825887</v>
      </c>
    </row>
    <row r="277" spans="3:175" x14ac:dyDescent="0.15">
      <c r="C277" s="6">
        <v>75</v>
      </c>
      <c r="CA277" s="1">
        <f t="shared" ref="CA277:DF277" si="1326">IF(type=1,MAX(CA104-x,(CB277*p+CB278*(1-p))*EXP(-ir*t)),MAX(x-CA104,(CB277*p+CB278*(1-p))*EXP(-ir*t)))</f>
        <v>95.503923698825403</v>
      </c>
      <c r="CB277" s="1">
        <f t="shared" si="1326"/>
        <v>95.412017526007716</v>
      </c>
      <c r="CC277" s="1">
        <f t="shared" si="1326"/>
        <v>95.31784461125757</v>
      </c>
      <c r="CD277" s="1">
        <f t="shared" si="1326"/>
        <v>95.221348901263411</v>
      </c>
      <c r="CE277" s="1">
        <f t="shared" si="1326"/>
        <v>95.12247295654862</v>
      </c>
      <c r="CF277" s="1">
        <f t="shared" si="1326"/>
        <v>95.021157917192369</v>
      </c>
      <c r="CG277" s="1">
        <f t="shared" si="1326"/>
        <v>94.917343467702892</v>
      </c>
      <c r="CH277" s="1">
        <f t="shared" si="1326"/>
        <v>94.81096780102213</v>
      </c>
      <c r="CI277" s="1">
        <f t="shared" si="1326"/>
        <v>94.701967581640034</v>
      </c>
      <c r="CJ277" s="1">
        <f t="shared" si="1326"/>
        <v>94.59027790779696</v>
      </c>
      <c r="CK277" s="1">
        <f t="shared" si="1326"/>
        <v>94.475832272751177</v>
      </c>
      <c r="CL277" s="1">
        <f t="shared" si="1326"/>
        <v>94.358562525088587</v>
      </c>
      <c r="CM277" s="1">
        <f t="shared" si="1326"/>
        <v>94.238398828050947</v>
      </c>
      <c r="CN277" s="1">
        <f t="shared" si="1326"/>
        <v>94.115269617858345</v>
      </c>
      <c r="CO277" s="1">
        <f t="shared" si="1326"/>
        <v>93.989101561000837</v>
      </c>
      <c r="CP277" s="1">
        <f t="shared" si="1326"/>
        <v>93.859819510474196</v>
      </c>
      <c r="CQ277" s="1">
        <f t="shared" si="1326"/>
        <v>93.727346460933163</v>
      </c>
      <c r="CR277" s="1">
        <f t="shared" si="1326"/>
        <v>93.591603502735765</v>
      </c>
      <c r="CS277" s="1">
        <f t="shared" si="1326"/>
        <v>93.452509774851222</v>
      </c>
      <c r="CT277" s="1">
        <f t="shared" si="1326"/>
        <v>93.309982416603177</v>
      </c>
      <c r="CU277" s="1">
        <f t="shared" si="1326"/>
        <v>93.163936518219671</v>
      </c>
      <c r="CV277" s="1">
        <f t="shared" si="1326"/>
        <v>93.014285070160199</v>
      </c>
      <c r="CW277" s="1">
        <f t="shared" si="1326"/>
        <v>92.860938911189606</v>
      </c>
      <c r="CX277" s="1">
        <f t="shared" si="1326"/>
        <v>92.703806675168011</v>
      </c>
      <c r="CY277" s="1">
        <f t="shared" si="1326"/>
        <v>92.542794736524741</v>
      </c>
      <c r="CZ277" s="1">
        <f t="shared" si="1326"/>
        <v>92.377807154383945</v>
      </c>
      <c r="DA277" s="1">
        <f t="shared" si="1326"/>
        <v>92.238055905964941</v>
      </c>
      <c r="DB277" s="1">
        <f t="shared" si="1326"/>
        <v>92.094462385521339</v>
      </c>
      <c r="DC277" s="1">
        <f t="shared" si="1326"/>
        <v>91.946671540615625</v>
      </c>
      <c r="DD277" s="1">
        <f t="shared" si="1326"/>
        <v>91.794582109949104</v>
      </c>
      <c r="DE277" s="1">
        <f t="shared" si="1326"/>
        <v>91.6380903948059</v>
      </c>
      <c r="DF277" s="1">
        <f t="shared" si="1326"/>
        <v>91.477090200384609</v>
      </c>
      <c r="DG277" s="1">
        <f t="shared" ref="DG277:EL277" si="1327">IF(type=1,MAX(DG104-x,(DH277*p+DH278*(1-p))*EXP(-ir*t)),MAX(x-DG104,(DH277*p+DH278*(1-p))*EXP(-ir*t)))</f>
        <v>91.311472775717903</v>
      </c>
      <c r="DH277" s="1">
        <f t="shared" si="1327"/>
        <v>91.141126752145908</v>
      </c>
      <c r="DI277" s="1">
        <f t="shared" si="1327"/>
        <v>90.965938080308803</v>
      </c>
      <c r="DJ277" s="1">
        <f t="shared" si="1327"/>
        <v>90.785789965622641</v>
      </c>
      <c r="DK277" s="1">
        <f t="shared" si="1327"/>
        <v>90.600562802202319</v>
      </c>
      <c r="DL277" s="1">
        <f t="shared" si="1327"/>
        <v>90.410134105193876</v>
      </c>
      <c r="DM277" s="1">
        <f t="shared" si="1327"/>
        <v>90.214378441478075</v>
      </c>
      <c r="DN277" s="1">
        <f t="shared" si="1327"/>
        <v>90.013167358706184</v>
      </c>
      <c r="DO277" s="1">
        <f t="shared" si="1327"/>
        <v>89.806369312627467</v>
      </c>
      <c r="DP277" s="1">
        <f t="shared" si="1327"/>
        <v>89.593849592667567</v>
      </c>
      <c r="DQ277" s="1">
        <f t="shared" si="1327"/>
        <v>89.375470245715547</v>
      </c>
      <c r="DR277" s="1">
        <f t="shared" si="1327"/>
        <v>89.120762495530258</v>
      </c>
      <c r="DS277" s="1">
        <f t="shared" si="1327"/>
        <v>88.859948495044506</v>
      </c>
      <c r="DT277" s="1">
        <f t="shared" si="1327"/>
        <v>88.592881855729829</v>
      </c>
      <c r="DU277" s="1">
        <f t="shared" si="1327"/>
        <v>88.319412679604341</v>
      </c>
      <c r="DV277" s="1">
        <f t="shared" si="1327"/>
        <v>88.039387475098593</v>
      </c>
      <c r="DW277" s="1">
        <f t="shared" si="1327"/>
        <v>87.752649070904539</v>
      </c>
      <c r="DX277" s="1">
        <f t="shared" si="1327"/>
        <v>87.459036527759125</v>
      </c>
      <c r="DY277" s="1">
        <f t="shared" si="1327"/>
        <v>87.158385048112947</v>
      </c>
      <c r="DZ277" s="1">
        <f t="shared" si="1327"/>
        <v>86.850525883633509</v>
      </c>
      <c r="EA277" s="1">
        <f t="shared" si="1327"/>
        <v>86.535286240490819</v>
      </c>
      <c r="EB277" s="1">
        <f t="shared" si="1327"/>
        <v>86.212489182372508</v>
      </c>
      <c r="EC277" s="1">
        <f t="shared" si="1327"/>
        <v>85.881953531173721</v>
      </c>
      <c r="ED277" s="1">
        <f t="shared" si="1327"/>
        <v>85.543493765306337</v>
      </c>
      <c r="EE277" s="1">
        <f t="shared" si="1327"/>
        <v>85.196919915570192</v>
      </c>
      <c r="EF277" s="1">
        <f t="shared" si="1327"/>
        <v>84.842037458528054</v>
      </c>
      <c r="EG277" s="1">
        <f t="shared" si="1327"/>
        <v>84.478647207324286</v>
      </c>
      <c r="EH277" s="1">
        <f t="shared" si="1327"/>
        <v>84.106545199886227</v>
      </c>
      <c r="EI277" s="1">
        <f t="shared" si="1327"/>
        <v>83.725522584445173</v>
      </c>
      <c r="EJ277" s="1">
        <f t="shared" si="1327"/>
        <v>83.335365502313081</v>
      </c>
      <c r="EK277" s="1">
        <f t="shared" si="1327"/>
        <v>82.935854967848769</v>
      </c>
      <c r="EL277" s="1">
        <f t="shared" si="1327"/>
        <v>82.52676674554678</v>
      </c>
      <c r="EM277" s="1">
        <f t="shared" ref="EM277:FQ277" si="1328">IF(type=1,MAX(EM104-x,(EN277*p+EN278*(1-p))*EXP(-ir*t)),MAX(x-EM104,(EN277*p+EN278*(1-p))*EXP(-ir*t)))</f>
        <v>82.107871224179362</v>
      </c>
      <c r="EN277" s="1">
        <f t="shared" si="1328"/>
        <v>81.678933287921339</v>
      </c>
      <c r="EO277" s="1">
        <f t="shared" si="1328"/>
        <v>81.239712184385297</v>
      </c>
      <c r="EP277" s="1">
        <f t="shared" si="1328"/>
        <v>80.789961389493243</v>
      </c>
      <c r="EQ277" s="1">
        <f t="shared" si="1328"/>
        <v>80.329428469108535</v>
      </c>
      <c r="ER277" s="1">
        <f t="shared" si="1328"/>
        <v>79.857854937350879</v>
      </c>
      <c r="ES277" s="1">
        <f t="shared" si="1328"/>
        <v>79.374976111514428</v>
      </c>
      <c r="ET277" s="1">
        <f t="shared" si="1328"/>
        <v>78.880520963507948</v>
      </c>
      <c r="EU277" s="1">
        <f t="shared" si="1328"/>
        <v>78.374211967733231</v>
      </c>
      <c r="EV277" s="1">
        <f t="shared" si="1328"/>
        <v>77.855764945316878</v>
      </c>
      <c r="EW277" s="1">
        <f t="shared" si="1328"/>
        <v>77.324888904607576</v>
      </c>
      <c r="EX277" s="1">
        <f t="shared" si="1328"/>
        <v>76.781285877849612</v>
      </c>
      <c r="EY277" s="1">
        <f t="shared" si="1328"/>
        <v>76.224650753940864</v>
      </c>
      <c r="EZ277" s="1">
        <f t="shared" si="1328"/>
        <v>75.654671107181315</v>
      </c>
      <c r="FA277" s="1">
        <f t="shared" si="1328"/>
        <v>75.071027021916237</v>
      </c>
      <c r="FB277" s="1">
        <f t="shared" si="1328"/>
        <v>74.473390912975304</v>
      </c>
      <c r="FC277" s="1">
        <f t="shared" si="1328"/>
        <v>73.86142734180703</v>
      </c>
      <c r="FD277" s="1">
        <f t="shared" si="1328"/>
        <v>73.234792828205286</v>
      </c>
      <c r="FE277" s="1">
        <f t="shared" si="1328"/>
        <v>72.593135657522325</v>
      </c>
      <c r="FF277" s="1">
        <f t="shared" si="1328"/>
        <v>71.93609568325985</v>
      </c>
      <c r="FG277" s="1">
        <f t="shared" si="1328"/>
        <v>71.263304124927615</v>
      </c>
      <c r="FH277" s="1">
        <f t="shared" si="1328"/>
        <v>70.574383361055965</v>
      </c>
      <c r="FI277" s="1">
        <f t="shared" si="1328"/>
        <v>69.868946717246104</v>
      </c>
      <c r="FJ277" s="1">
        <f t="shared" si="1328"/>
        <v>69.146598249139217</v>
      </c>
      <c r="FK277" s="1">
        <f t="shared" si="1328"/>
        <v>68.406932520182536</v>
      </c>
      <c r="FL277" s="1">
        <f t="shared" si="1328"/>
        <v>67.649534374067741</v>
      </c>
      <c r="FM277" s="1">
        <f t="shared" si="1328"/>
        <v>66.873978701713867</v>
      </c>
      <c r="FN277" s="1">
        <f t="shared" si="1328"/>
        <v>66.079830202663913</v>
      </c>
      <c r="FO277" s="1">
        <f t="shared" si="1328"/>
        <v>65.266643140761374</v>
      </c>
      <c r="FP277" s="1">
        <f t="shared" si="1328"/>
        <v>64.433961093969415</v>
      </c>
      <c r="FQ277" s="1">
        <f t="shared" si="1328"/>
        <v>63.581316698192317</v>
      </c>
      <c r="FR277" s="1">
        <f t="shared" si="1290"/>
        <v>62.708231384955425</v>
      </c>
      <c r="FS277" s="1">
        <f t="shared" si="1295"/>
        <v>1.1865775928260465</v>
      </c>
    </row>
    <row r="278" spans="3:175" x14ac:dyDescent="0.15">
      <c r="C278" s="6">
        <v>76</v>
      </c>
      <c r="CB278" s="1">
        <f t="shared" ref="CB278:DG278" si="1329">IF(type=1,MAX(CB105-x,(CC278*p+CC279*(1-p))*EXP(-ir*t)),MAX(x-CB105,(CC278*p+CC279*(1-p))*EXP(-ir*t)))</f>
        <v>95.593708052878483</v>
      </c>
      <c r="CC278" s="1">
        <f t="shared" si="1329"/>
        <v>95.504028238925841</v>
      </c>
      <c r="CD278" s="1">
        <f t="shared" si="1329"/>
        <v>95.412136741492276</v>
      </c>
      <c r="CE278" s="1">
        <f t="shared" si="1329"/>
        <v>95.317978868830281</v>
      </c>
      <c r="CF278" s="1">
        <f t="shared" si="1329"/>
        <v>95.221498576697883</v>
      </c>
      <c r="CG278" s="1">
        <f t="shared" si="1329"/>
        <v>95.12263843491229</v>
      </c>
      <c r="CH278" s="1">
        <f t="shared" si="1329"/>
        <v>95.021339593076377</v>
      </c>
      <c r="CI278" s="1">
        <f t="shared" si="1329"/>
        <v>94.917541745457584</v>
      </c>
      <c r="CJ278" s="1">
        <f t="shared" si="1329"/>
        <v>94.811183094998356</v>
      </c>
      <c r="CK278" s="1">
        <f t="shared" si="1329"/>
        <v>94.702200316436517</v>
      </c>
      <c r="CL278" s="1">
        <f t="shared" si="1329"/>
        <v>94.590528518513679</v>
      </c>
      <c r="CM278" s="1">
        <f t="shared" si="1329"/>
        <v>94.476101205249066</v>
      </c>
      <c r="CN278" s="1">
        <f t="shared" si="1329"/>
        <v>94.358850236255662</v>
      </c>
      <c r="CO278" s="1">
        <f t="shared" si="1329"/>
        <v>94.238705786075016</v>
      </c>
      <c r="CP278" s="1">
        <f t="shared" si="1329"/>
        <v>94.115596302506361</v>
      </c>
      <c r="CQ278" s="1">
        <f t="shared" si="1329"/>
        <v>93.989448463905347</v>
      </c>
      <c r="CR278" s="1">
        <f t="shared" si="1329"/>
        <v>93.860187135426699</v>
      </c>
      <c r="CS278" s="1">
        <f t="shared" si="1329"/>
        <v>93.727735324184835</v>
      </c>
      <c r="CT278" s="1">
        <f t="shared" si="1329"/>
        <v>93.592014133305582</v>
      </c>
      <c r="CU278" s="1">
        <f t="shared" si="1329"/>
        <v>93.452942714841669</v>
      </c>
      <c r="CV278" s="1">
        <f t="shared" si="1329"/>
        <v>93.31043822152381</v>
      </c>
      <c r="CW278" s="1">
        <f t="shared" si="1329"/>
        <v>93.164415757318665</v>
      </c>
      <c r="CX278" s="1">
        <f t="shared" si="1329"/>
        <v>93.014788326764091</v>
      </c>
      <c r="CY278" s="1">
        <f t="shared" si="1329"/>
        <v>92.861466783051483</v>
      </c>
      <c r="CZ278" s="1">
        <f t="shared" si="1329"/>
        <v>92.7065441577993</v>
      </c>
      <c r="DA278" s="1">
        <f t="shared" si="1329"/>
        <v>92.574967897395652</v>
      </c>
      <c r="DB278" s="1">
        <f t="shared" si="1329"/>
        <v>92.439483798441188</v>
      </c>
      <c r="DC278" s="1">
        <f t="shared" si="1329"/>
        <v>92.299997567592868</v>
      </c>
      <c r="DD278" s="1">
        <f t="shared" si="1329"/>
        <v>92.156412641808089</v>
      </c>
      <c r="DE278" s="1">
        <f t="shared" si="1329"/>
        <v>92.008630133713353</v>
      </c>
      <c r="DF278" s="1">
        <f t="shared" si="1329"/>
        <v>91.856548775657942</v>
      </c>
      <c r="DG278" s="1">
        <f t="shared" si="1329"/>
        <v>91.700064862420987</v>
      </c>
      <c r="DH278" s="1">
        <f t="shared" ref="DH278:EM278" si="1330">IF(type=1,MAX(DH105-x,(DI278*p+DI279*(1-p))*EXP(-ir*t)),MAX(x-DH105,(DI278*p+DI279*(1-p))*EXP(-ir*t)))</f>
        <v>91.539072192539479</v>
      </c>
      <c r="DI278" s="1">
        <f t="shared" si="1330"/>
        <v>91.373462008224053</v>
      </c>
      <c r="DJ278" s="1">
        <f t="shared" si="1330"/>
        <v>91.203122933828638</v>
      </c>
      <c r="DK278" s="1">
        <f t="shared" si="1330"/>
        <v>91.027940912838915</v>
      </c>
      <c r="DL278" s="1">
        <f t="shared" si="1330"/>
        <v>90.847799143344261</v>
      </c>
      <c r="DM278" s="1">
        <f t="shared" si="1330"/>
        <v>90.662578011956484</v>
      </c>
      <c r="DN278" s="1">
        <f t="shared" si="1330"/>
        <v>90.472155026137813</v>
      </c>
      <c r="DO278" s="1">
        <f t="shared" si="1330"/>
        <v>90.276404744900333</v>
      </c>
      <c r="DP278" s="1">
        <f t="shared" si="1330"/>
        <v>90.075198707837089</v>
      </c>
      <c r="DQ278" s="1">
        <f t="shared" si="1330"/>
        <v>89.868405362445159</v>
      </c>
      <c r="DR278" s="1">
        <f t="shared" si="1330"/>
        <v>89.62551501947442</v>
      </c>
      <c r="DS278" s="1">
        <f t="shared" si="1330"/>
        <v>89.376801731466998</v>
      </c>
      <c r="DT278" s="1">
        <f t="shared" si="1330"/>
        <v>89.122125901728822</v>
      </c>
      <c r="DU278" s="1">
        <f t="shared" si="1330"/>
        <v>88.861344586936767</v>
      </c>
      <c r="DV278" s="1">
        <f t="shared" si="1330"/>
        <v>88.594311416908084</v>
      </c>
      <c r="DW278" s="1">
        <f t="shared" si="1330"/>
        <v>88.320876512446375</v>
      </c>
      <c r="DX278" s="1">
        <f t="shared" si="1330"/>
        <v>88.040886401218017</v>
      </c>
      <c r="DY278" s="1">
        <f t="shared" si="1330"/>
        <v>87.75418393161199</v>
      </c>
      <c r="DZ278" s="1">
        <f t="shared" si="1330"/>
        <v>87.460608184534408</v>
      </c>
      <c r="EA278" s="1">
        <f t="shared" si="1330"/>
        <v>87.159994383088645</v>
      </c>
      <c r="EB278" s="1">
        <f t="shared" si="1330"/>
        <v>86.852173800090029</v>
      </c>
      <c r="EC278" s="1">
        <f t="shared" si="1330"/>
        <v>86.536973663363426</v>
      </c>
      <c r="ED278" s="1">
        <f t="shared" si="1330"/>
        <v>86.21421705877043</v>
      </c>
      <c r="EE278" s="1">
        <f t="shared" si="1330"/>
        <v>85.883722830911779</v>
      </c>
      <c r="EF278" s="1">
        <f t="shared" si="1330"/>
        <v>85.545305481449276</v>
      </c>
      <c r="EG278" s="1">
        <f t="shared" si="1330"/>
        <v>85.198775064990045</v>
      </c>
      <c r="EH278" s="1">
        <f t="shared" si="1330"/>
        <v>84.843937082474852</v>
      </c>
      <c r="EI278" s="1">
        <f t="shared" si="1330"/>
        <v>84.480592372010577</v>
      </c>
      <c r="EJ278" s="1">
        <f t="shared" si="1330"/>
        <v>84.108536997085423</v>
      </c>
      <c r="EK278" s="1">
        <f t="shared" si="1330"/>
        <v>83.727562132104424</v>
      </c>
      <c r="EL278" s="1">
        <f t="shared" si="1330"/>
        <v>83.337453945180641</v>
      </c>
      <c r="EM278" s="1">
        <f t="shared" si="1330"/>
        <v>82.937993478116638</v>
      </c>
      <c r="EN278" s="1">
        <f t="shared" ref="EN278:FQ278" si="1331">IF(type=1,MAX(EN105-x,(EO278*p+EO279*(1-p))*EXP(-ir*t)),MAX(x-EN105,(EO278*p+EO279*(1-p))*EXP(-ir*t)))</f>
        <v>82.528956523508526</v>
      </c>
      <c r="EO278" s="1">
        <f t="shared" si="1331"/>
        <v>82.110113498903885</v>
      </c>
      <c r="EP278" s="1">
        <f t="shared" si="1331"/>
        <v>81.681229317942652</v>
      </c>
      <c r="EQ278" s="1">
        <f t="shared" si="1331"/>
        <v>81.242063258409004</v>
      </c>
      <c r="ER278" s="1">
        <f t="shared" si="1331"/>
        <v>80.792368827119745</v>
      </c>
      <c r="ES278" s="1">
        <f t="shared" si="1331"/>
        <v>80.331893621573798</v>
      </c>
      <c r="ET278" s="1">
        <f t="shared" si="1331"/>
        <v>79.860379188284753</v>
      </c>
      <c r="EU278" s="1">
        <f t="shared" si="1331"/>
        <v>79.377560877717343</v>
      </c>
      <c r="EV278" s="1">
        <f t="shared" si="1331"/>
        <v>78.883167695745996</v>
      </c>
      <c r="EW278" s="1">
        <f t="shared" si="1331"/>
        <v>78.376922151552606</v>
      </c>
      <c r="EX278" s="1">
        <f t="shared" si="1331"/>
        <v>77.858540101877566</v>
      </c>
      <c r="EY278" s="1">
        <f t="shared" si="1331"/>
        <v>77.327730591537161</v>
      </c>
      <c r="EZ278" s="1">
        <f t="shared" si="1331"/>
        <v>76.784195690117571</v>
      </c>
      <c r="FA278" s="1">
        <f t="shared" si="1331"/>
        <v>76.227630324753747</v>
      </c>
      <c r="FB278" s="1">
        <f t="shared" si="1331"/>
        <v>75.657722108899463</v>
      </c>
      <c r="FC278" s="1">
        <f t="shared" si="1331"/>
        <v>75.074151166992394</v>
      </c>
      <c r="FD278" s="1">
        <f t="shared" si="1331"/>
        <v>74.476589954915795</v>
      </c>
      <c r="FE278" s="1">
        <f t="shared" si="1331"/>
        <v>73.864703076155948</v>
      </c>
      <c r="FF278" s="1">
        <f t="shared" si="1331"/>
        <v>73.238147093552342</v>
      </c>
      <c r="FG278" s="1">
        <f t="shared" si="1331"/>
        <v>72.596570336534725</v>
      </c>
      <c r="FH278" s="1">
        <f t="shared" si="1331"/>
        <v>71.93961270373903</v>
      </c>
      <c r="FI278" s="1">
        <f t="shared" si="1331"/>
        <v>71.266905460891266</v>
      </c>
      <c r="FJ278" s="1">
        <f t="shared" si="1331"/>
        <v>70.578071033846015</v>
      </c>
      <c r="FK278" s="1">
        <f t="shared" si="1331"/>
        <v>69.87272279666324</v>
      </c>
      <c r="FL278" s="1">
        <f t="shared" si="1331"/>
        <v>69.150464854604564</v>
      </c>
      <c r="FM278" s="1">
        <f t="shared" si="1331"/>
        <v>68.410891821927322</v>
      </c>
      <c r="FN278" s="1">
        <f t="shared" si="1331"/>
        <v>67.653588594351319</v>
      </c>
      <c r="FO278" s="1">
        <f t="shared" si="1331"/>
        <v>66.878130116071077</v>
      </c>
      <c r="FP278" s="1">
        <f t="shared" si="1331"/>
        <v>66.084081141182224</v>
      </c>
      <c r="FQ278" s="1">
        <f t="shared" si="1331"/>
        <v>65.270995989388766</v>
      </c>
      <c r="FR278" s="1">
        <f t="shared" si="1290"/>
        <v>64.438418295853523</v>
      </c>
      <c r="FS278" s="1">
        <f t="shared" si="1295"/>
        <v>1.524145665933976</v>
      </c>
    </row>
    <row r="279" spans="3:175" x14ac:dyDescent="0.15">
      <c r="C279" s="6">
        <v>77</v>
      </c>
      <c r="CC279" s="1">
        <f t="shared" ref="CC279:DH279" si="1332">IF(type=1,MAX(CC106-x,(CD279*p+CD280*(1-p))*EXP(-ir*t)),MAX(x-CC106,(CD279*p+CD280*(1-p))*EXP(-ir*t)))</f>
        <v>95.681305406753637</v>
      </c>
      <c r="CD279" s="1">
        <f t="shared" si="1332"/>
        <v>95.593797870321595</v>
      </c>
      <c r="CE279" s="1">
        <f t="shared" si="1332"/>
        <v>95.50413237146067</v>
      </c>
      <c r="CF279" s="1">
        <f t="shared" si="1332"/>
        <v>95.412255546914238</v>
      </c>
      <c r="CG279" s="1">
        <f t="shared" si="1332"/>
        <v>95.318112713784046</v>
      </c>
      <c r="CH279" s="1">
        <f t="shared" si="1332"/>
        <v>95.22164783689621</v>
      </c>
      <c r="CI279" s="1">
        <f t="shared" si="1332"/>
        <v>95.122803495360287</v>
      </c>
      <c r="CJ279" s="1">
        <f t="shared" si="1332"/>
        <v>95.021520848301279</v>
      </c>
      <c r="CK279" s="1">
        <f t="shared" si="1332"/>
        <v>94.917739599744266</v>
      </c>
      <c r="CL279" s="1">
        <f t="shared" si="1332"/>
        <v>94.811397962630593</v>
      </c>
      <c r="CM279" s="1">
        <f t="shared" si="1332"/>
        <v>94.702432621944297</v>
      </c>
      <c r="CN279" s="1">
        <f t="shared" si="1332"/>
        <v>94.590778696926535</v>
      </c>
      <c r="CO279" s="1">
        <f t="shared" si="1332"/>
        <v>94.476369702355768</v>
      </c>
      <c r="CP279" s="1">
        <f t="shared" si="1332"/>
        <v>94.359137508870262</v>
      </c>
      <c r="CQ279" s="1">
        <f t="shared" si="1332"/>
        <v>94.23901230230949</v>
      </c>
      <c r="CR279" s="1">
        <f t="shared" si="1332"/>
        <v>94.115922542050029</v>
      </c>
      <c r="CS279" s="1">
        <f t="shared" si="1332"/>
        <v>93.989794918311162</v>
      </c>
      <c r="CT279" s="1">
        <f t="shared" si="1332"/>
        <v>93.86055430840463</v>
      </c>
      <c r="CU279" s="1">
        <f t="shared" si="1332"/>
        <v>93.728123731902485</v>
      </c>
      <c r="CV279" s="1">
        <f t="shared" si="1332"/>
        <v>93.592424304696266</v>
      </c>
      <c r="CW279" s="1">
        <f t="shared" si="1332"/>
        <v>93.453375191920117</v>
      </c>
      <c r="CX279" s="1">
        <f t="shared" si="1332"/>
        <v>93.310893559709669</v>
      </c>
      <c r="CY279" s="1">
        <f t="shared" si="1332"/>
        <v>93.164894525767963</v>
      </c>
      <c r="CZ279" s="1">
        <f t="shared" si="1332"/>
        <v>93.020273382667554</v>
      </c>
      <c r="DA279" s="1">
        <f t="shared" si="1332"/>
        <v>92.896248538012316</v>
      </c>
      <c r="DB279" s="1">
        <f t="shared" si="1332"/>
        <v>92.768497616259395</v>
      </c>
      <c r="DC279" s="1">
        <f t="shared" si="1332"/>
        <v>92.636930699036881</v>
      </c>
      <c r="DD279" s="1">
        <f t="shared" si="1332"/>
        <v>92.501455703578216</v>
      </c>
      <c r="DE279" s="1">
        <f t="shared" si="1332"/>
        <v>92.361978330625504</v>
      </c>
      <c r="DF279" s="1">
        <f t="shared" si="1332"/>
        <v>92.218402011078851</v>
      </c>
      <c r="DG279" s="1">
        <f t="shared" si="1332"/>
        <v>92.070627851361721</v>
      </c>
      <c r="DH279" s="1">
        <f t="shared" si="1332"/>
        <v>91.918554577470928</v>
      </c>
      <c r="DI279" s="1">
        <f t="shared" ref="DI279:EN279" si="1333">IF(type=1,MAX(DI106-x,(DJ279*p+DJ280*(1-p))*EXP(-ir*t)),MAX(x-DI106,(DJ279*p+DJ280*(1-p))*EXP(-ir*t)))</f>
        <v>91.762078477680205</v>
      </c>
      <c r="DJ279" s="1">
        <f t="shared" si="1333"/>
        <v>91.601093343864491</v>
      </c>
      <c r="DK279" s="1">
        <f t="shared" si="1333"/>
        <v>91.435490411412047</v>
      </c>
      <c r="DL279" s="1">
        <f t="shared" si="1333"/>
        <v>91.265158297690064</v>
      </c>
      <c r="DM279" s="1">
        <f t="shared" si="1333"/>
        <v>91.089982939029341</v>
      </c>
      <c r="DN279" s="1">
        <f t="shared" si="1333"/>
        <v>90.90984752619211</v>
      </c>
      <c r="DO279" s="1">
        <f t="shared" si="1333"/>
        <v>90.724632438286562</v>
      </c>
      <c r="DP279" s="1">
        <f t="shared" si="1333"/>
        <v>90.53421517509075</v>
      </c>
      <c r="DQ279" s="1">
        <f t="shared" si="1333"/>
        <v>90.338470287747484</v>
      </c>
      <c r="DR279" s="1">
        <f t="shared" si="1333"/>
        <v>90.106849072195445</v>
      </c>
      <c r="DS279" s="1">
        <f t="shared" si="1333"/>
        <v>89.869675072654573</v>
      </c>
      <c r="DT279" s="1">
        <f t="shared" si="1333"/>
        <v>89.626815169151584</v>
      </c>
      <c r="DU279" s="1">
        <f t="shared" si="1333"/>
        <v>89.378133050354165</v>
      </c>
      <c r="DV279" s="1">
        <f t="shared" si="1333"/>
        <v>89.123489137062776</v>
      </c>
      <c r="DW279" s="1">
        <f t="shared" si="1333"/>
        <v>88.86274050386821</v>
      </c>
      <c r="DX279" s="1">
        <f t="shared" si="1333"/>
        <v>88.595740798931104</v>
      </c>
      <c r="DY279" s="1">
        <f t="shared" si="1333"/>
        <v>88.322340161838156</v>
      </c>
      <c r="DZ279" s="1">
        <f t="shared" si="1333"/>
        <v>88.042385139489255</v>
      </c>
      <c r="EA279" s="1">
        <f t="shared" si="1333"/>
        <v>87.75571859996785</v>
      </c>
      <c r="EB279" s="1">
        <f t="shared" si="1333"/>
        <v>87.462179644346762</v>
      </c>
      <c r="EC279" s="1">
        <f t="shared" si="1333"/>
        <v>87.1616035163795</v>
      </c>
      <c r="ED279" s="1">
        <f t="shared" si="1333"/>
        <v>86.853821510026592</v>
      </c>
      <c r="EE279" s="1">
        <f t="shared" si="1333"/>
        <v>86.538660874765057</v>
      </c>
      <c r="EF279" s="1">
        <f t="shared" si="1333"/>
        <v>86.215944718627668</v>
      </c>
      <c r="EG279" s="1">
        <f t="shared" si="1333"/>
        <v>85.885491908917928</v>
      </c>
      <c r="EH279" s="1">
        <f t="shared" si="1333"/>
        <v>85.547116970544607</v>
      </c>
      <c r="EI279" s="1">
        <f t="shared" si="1333"/>
        <v>85.200629981919121</v>
      </c>
      <c r="EJ279" s="1">
        <f t="shared" si="1333"/>
        <v>84.845836468357263</v>
      </c>
      <c r="EK279" s="1">
        <f t="shared" si="1333"/>
        <v>84.482537292925215</v>
      </c>
      <c r="EL279" s="1">
        <f t="shared" si="1333"/>
        <v>84.110528544668909</v>
      </c>
      <c r="EM279" s="1">
        <f t="shared" si="1333"/>
        <v>83.729601424163775</v>
      </c>
      <c r="EN279" s="1">
        <f t="shared" si="1333"/>
        <v>83.33954212632068</v>
      </c>
      <c r="EO279" s="1">
        <f t="shared" ref="EO279:FQ279" si="1334">IF(type=1,MAX(EO106-x,(EP279*p+EP280*(1-p))*EXP(-ir*t)),MAX(x-EO106,(EP279*p+EP280*(1-p))*EXP(-ir*t)))</f>
        <v>82.940131720382425</v>
      </c>
      <c r="EP279" s="1">
        <f t="shared" si="1334"/>
        <v>82.531146027043249</v>
      </c>
      <c r="EQ279" s="1">
        <f t="shared" si="1334"/>
        <v>82.11235549262237</v>
      </c>
      <c r="ER279" s="1">
        <f t="shared" si="1334"/>
        <v>81.683525060221243</v>
      </c>
      <c r="ES279" s="1">
        <f t="shared" si="1334"/>
        <v>81.244414037791742</v>
      </c>
      <c r="ET279" s="1">
        <f t="shared" si="1334"/>
        <v>80.794775963041715</v>
      </c>
      <c r="EU279" s="1">
        <f t="shared" si="1334"/>
        <v>80.334358465101573</v>
      </c>
      <c r="EV279" s="1">
        <f t="shared" si="1334"/>
        <v>79.862903122874826</v>
      </c>
      <c r="EW279" s="1">
        <f t="shared" si="1334"/>
        <v>79.380145319992536</v>
      </c>
      <c r="EX279" s="1">
        <f t="shared" si="1334"/>
        <v>78.885814096290673</v>
      </c>
      <c r="EY279" s="1">
        <f t="shared" si="1334"/>
        <v>78.379631995726726</v>
      </c>
      <c r="EZ279" s="1">
        <f t="shared" si="1334"/>
        <v>77.861314910650464</v>
      </c>
      <c r="FA279" s="1">
        <f t="shared" si="1334"/>
        <v>77.330571922341278</v>
      </c>
      <c r="FB279" s="1">
        <f t="shared" si="1334"/>
        <v>76.787105137722477</v>
      </c>
      <c r="FC279" s="1">
        <f t="shared" si="1334"/>
        <v>76.230609522161302</v>
      </c>
      <c r="FD279" s="1">
        <f t="shared" si="1334"/>
        <v>75.660772728260412</v>
      </c>
      <c r="FE279" s="1">
        <f t="shared" si="1334"/>
        <v>75.07727492054488</v>
      </c>
      <c r="FF279" s="1">
        <f t="shared" si="1334"/>
        <v>74.479788595946403</v>
      </c>
      <c r="FG279" s="1">
        <f t="shared" si="1334"/>
        <v>73.86797839998377</v>
      </c>
      <c r="FH279" s="1">
        <f t="shared" si="1334"/>
        <v>73.241500938536646</v>
      </c>
      <c r="FI279" s="1">
        <f t="shared" si="1334"/>
        <v>72.600004585106774</v>
      </c>
      <c r="FJ279" s="1">
        <f t="shared" si="1334"/>
        <v>71.943129283458674</v>
      </c>
      <c r="FK279" s="1">
        <f t="shared" si="1334"/>
        <v>71.270506345528815</v>
      </c>
      <c r="FL279" s="1">
        <f t="shared" si="1334"/>
        <v>70.581758244490089</v>
      </c>
      <c r="FM279" s="1">
        <f t="shared" si="1334"/>
        <v>69.876498402855077</v>
      </c>
      <c r="FN279" s="1">
        <f t="shared" si="1334"/>
        <v>69.154330975499747</v>
      </c>
      <c r="FO279" s="1">
        <f t="shared" si="1334"/>
        <v>68.414850627485052</v>
      </c>
      <c r="FP279" s="1">
        <f t="shared" si="1334"/>
        <v>67.657642306552503</v>
      </c>
      <c r="FQ279" s="1">
        <f t="shared" si="1334"/>
        <v>66.882281010165315</v>
      </c>
      <c r="FR279" s="1">
        <f t="shared" si="1290"/>
        <v>66.088331546965037</v>
      </c>
      <c r="FS279" s="1">
        <f t="shared" si="1295"/>
        <v>1.9082862458470116</v>
      </c>
    </row>
    <row r="280" spans="3:175" x14ac:dyDescent="0.15">
      <c r="C280" s="6">
        <v>78</v>
      </c>
      <c r="CD280" s="1">
        <f t="shared" ref="CD280:DI280" si="1335">IF(type=1,MAX(CD107-x,(CE280*p+CE281*(1-p))*EXP(-ir*t)),MAX(x-CD107,(CE280*p+CE281*(1-p))*EXP(-ir*t)))</f>
        <v>95.76676888193299</v>
      </c>
      <c r="CE280" s="1">
        <f t="shared" si="1335"/>
        <v>95.68138085534099</v>
      </c>
      <c r="CF280" s="1">
        <f t="shared" si="1335"/>
        <v>95.593887282458795</v>
      </c>
      <c r="CG280" s="1">
        <f t="shared" si="1335"/>
        <v>95.504236096250878</v>
      </c>
      <c r="CH280" s="1">
        <f t="shared" si="1335"/>
        <v>95.412373942094916</v>
      </c>
      <c r="CI280" s="1">
        <f t="shared" si="1335"/>
        <v>95.318246145940492</v>
      </c>
      <c r="CJ280" s="1">
        <f t="shared" si="1335"/>
        <v>95.22179668168036</v>
      </c>
      <c r="CK280" s="1">
        <f t="shared" si="1335"/>
        <v>95.122968137714906</v>
      </c>
      <c r="CL280" s="1">
        <f t="shared" si="1335"/>
        <v>95.021701682689752</v>
      </c>
      <c r="CM280" s="1">
        <f t="shared" si="1335"/>
        <v>94.917937030386</v>
      </c>
      <c r="CN280" s="1">
        <f t="shared" si="1335"/>
        <v>94.811612403742302</v>
      </c>
      <c r="CO280" s="1">
        <f t="shared" si="1335"/>
        <v>94.702664497987229</v>
      </c>
      <c r="CP280" s="1">
        <f t="shared" si="1335"/>
        <v>94.591028442859809</v>
      </c>
      <c r="CQ280" s="1">
        <f t="shared" si="1335"/>
        <v>94.476637763895965</v>
      </c>
      <c r="CR280" s="1">
        <f t="shared" si="1335"/>
        <v>94.359424342757492</v>
      </c>
      <c r="CS280" s="1">
        <f t="shared" si="1335"/>
        <v>94.239318376579959</v>
      </c>
      <c r="CT280" s="1">
        <f t="shared" si="1335"/>
        <v>94.116248336315408</v>
      </c>
      <c r="CU280" s="1">
        <f t="shared" si="1335"/>
        <v>93.990140924044823</v>
      </c>
      <c r="CV280" s="1">
        <f t="shared" si="1335"/>
        <v>93.860921029234987</v>
      </c>
      <c r="CW280" s="1">
        <f t="shared" si="1335"/>
        <v>93.728511683913581</v>
      </c>
      <c r="CX280" s="1">
        <f t="shared" si="1335"/>
        <v>93.592834016735821</v>
      </c>
      <c r="CY280" s="1">
        <f t="shared" si="1335"/>
        <v>93.453807205915112</v>
      </c>
      <c r="CZ280" s="1">
        <f t="shared" si="1335"/>
        <v>93.319446843124709</v>
      </c>
      <c r="DA280" s="1">
        <f t="shared" si="1335"/>
        <v>93.202623059134922</v>
      </c>
      <c r="DB280" s="1">
        <f t="shared" si="1335"/>
        <v>93.082246526505912</v>
      </c>
      <c r="DC280" s="1">
        <f t="shared" si="1335"/>
        <v>92.958231498855938</v>
      </c>
      <c r="DD280" s="1">
        <f t="shared" si="1335"/>
        <v>92.830490165827811</v>
      </c>
      <c r="DE280" s="1">
        <f t="shared" si="1335"/>
        <v>92.69893260340929</v>
      </c>
      <c r="DF280" s="1">
        <f t="shared" si="1335"/>
        <v>92.563466723057672</v>
      </c>
      <c r="DG280" s="1">
        <f t="shared" si="1335"/>
        <v>92.423998219599838</v>
      </c>
      <c r="DH280" s="1">
        <f t="shared" si="1335"/>
        <v>92.28043051787833</v>
      </c>
      <c r="DI280" s="1">
        <f t="shared" si="1335"/>
        <v>92.132664718113062</v>
      </c>
      <c r="DJ280" s="1">
        <f t="shared" ref="DJ280:EO280" si="1336">IF(type=1,MAX(DJ107-x,(DK280*p+DK281*(1-p))*EXP(-ir*t)),MAX(x-DJ107,(DK280*p+DK281*(1-p))*EXP(-ir*t)))</f>
        <v>91.980599539948045</v>
      </c>
      <c r="DK280" s="1">
        <f t="shared" si="1336"/>
        <v>91.824131265151166</v>
      </c>
      <c r="DL280" s="1">
        <f t="shared" si="1336"/>
        <v>91.663153678934961</v>
      </c>
      <c r="DM280" s="1">
        <f t="shared" si="1336"/>
        <v>91.497558009864804</v>
      </c>
      <c r="DN280" s="1">
        <f t="shared" si="1336"/>
        <v>91.327232868320777</v>
      </c>
      <c r="DO280" s="1">
        <f t="shared" si="1336"/>
        <v>91.152064183478345</v>
      </c>
      <c r="DP280" s="1">
        <f t="shared" si="1336"/>
        <v>90.971935138772082</v>
      </c>
      <c r="DQ280" s="1">
        <f t="shared" si="1336"/>
        <v>90.786726105806181</v>
      </c>
      <c r="DR280" s="1">
        <f t="shared" si="1336"/>
        <v>90.565851175837196</v>
      </c>
      <c r="DS280" s="1">
        <f t="shared" si="1336"/>
        <v>90.339681088549639</v>
      </c>
      <c r="DT280" s="1">
        <f t="shared" si="1336"/>
        <v>90.108088900197416</v>
      </c>
      <c r="DU280" s="1">
        <f t="shared" si="1336"/>
        <v>89.870944623741551</v>
      </c>
      <c r="DV280" s="1">
        <f t="shared" si="1336"/>
        <v>89.628115155891578</v>
      </c>
      <c r="DW280" s="1">
        <f t="shared" si="1336"/>
        <v>89.379464202397997</v>
      </c>
      <c r="DX280" s="1">
        <f t="shared" si="1336"/>
        <v>89.124852201553566</v>
      </c>
      <c r="DY280" s="1">
        <f t="shared" si="1336"/>
        <v>88.864136245860763</v>
      </c>
      <c r="DZ280" s="1">
        <f t="shared" si="1336"/>
        <v>88.597170001821297</v>
      </c>
      <c r="EA280" s="1">
        <f t="shared" si="1336"/>
        <v>88.323803627802704</v>
      </c>
      <c r="EB280" s="1">
        <f t="shared" si="1336"/>
        <v>88.043883689935825</v>
      </c>
      <c r="EC280" s="1">
        <f t="shared" si="1336"/>
        <v>87.757253075996232</v>
      </c>
      <c r="ED280" s="1">
        <f t="shared" si="1336"/>
        <v>87.463750907220856</v>
      </c>
      <c r="EE280" s="1">
        <f t="shared" si="1336"/>
        <v>87.163212448010782</v>
      </c>
      <c r="EF280" s="1">
        <f t="shared" si="1336"/>
        <v>86.855469013469104</v>
      </c>
      <c r="EG280" s="1">
        <f t="shared" si="1336"/>
        <v>86.540347874722229</v>
      </c>
      <c r="EH280" s="1">
        <f t="shared" si="1336"/>
        <v>86.217672161971393</v>
      </c>
      <c r="EI280" s="1">
        <f t="shared" si="1336"/>
        <v>85.887260765219949</v>
      </c>
      <c r="EJ280" s="1">
        <f t="shared" si="1336"/>
        <v>85.548928232620753</v>
      </c>
      <c r="EK280" s="1">
        <f t="shared" si="1336"/>
        <v>85.202484666386582</v>
      </c>
      <c r="EL280" s="1">
        <f t="shared" si="1336"/>
        <v>84.847735616205114</v>
      </c>
      <c r="EM280" s="1">
        <f t="shared" si="1336"/>
        <v>84.484481970098784</v>
      </c>
      <c r="EN280" s="1">
        <f t="shared" si="1336"/>
        <v>84.112519842667979</v>
      </c>
      <c r="EO280" s="1">
        <f t="shared" si="1336"/>
        <v>83.731640460655257</v>
      </c>
      <c r="EP280" s="1">
        <f t="shared" ref="EP280:FQ280" si="1337">IF(type=1,MAX(EP107-x,(EQ280*p+EQ281*(1-p))*EXP(-ir*t)),MAX(x-EP107,(EQ280*p+EQ281*(1-p))*EXP(-ir*t)))</f>
        <v>83.341630045765982</v>
      </c>
      <c r="EQ280" s="1">
        <f t="shared" si="1337"/>
        <v>82.942269694679737</v>
      </c>
      <c r="ER280" s="1">
        <f t="shared" si="1337"/>
        <v>82.533335256185325</v>
      </c>
      <c r="ES280" s="1">
        <f t="shared" si="1337"/>
        <v>82.11459720537006</v>
      </c>
      <c r="ET280" s="1">
        <f t="shared" si="1337"/>
        <v>81.68582051479315</v>
      </c>
      <c r="EU280" s="1">
        <f t="shared" si="1337"/>
        <v>81.246764522570473</v>
      </c>
      <c r="EV280" s="1">
        <f t="shared" si="1337"/>
        <v>80.797182797296955</v>
      </c>
      <c r="EW280" s="1">
        <f t="shared" si="1337"/>
        <v>80.3368229997306</v>
      </c>
      <c r="EX280" s="1">
        <f t="shared" si="1337"/>
        <v>79.865426741160746</v>
      </c>
      <c r="EY280" s="1">
        <f t="shared" si="1337"/>
        <v>79.382729438380665</v>
      </c>
      <c r="EZ280" s="1">
        <f t="shared" si="1337"/>
        <v>78.888460165183517</v>
      </c>
      <c r="FA280" s="1">
        <f t="shared" si="1337"/>
        <v>78.382341500298139</v>
      </c>
      <c r="FB280" s="1">
        <f t="shared" si="1337"/>
        <v>77.864089371679228</v>
      </c>
      <c r="FC280" s="1">
        <f t="shared" si="1337"/>
        <v>77.333412897064548</v>
      </c>
      <c r="FD280" s="1">
        <f t="shared" si="1337"/>
        <v>76.790014220710006</v>
      </c>
      <c r="FE280" s="1">
        <f t="shared" si="1337"/>
        <v>76.233588346210325</v>
      </c>
      <c r="FF280" s="1">
        <f t="shared" si="1337"/>
        <v>75.663822965312107</v>
      </c>
      <c r="FG280" s="1">
        <f t="shared" si="1337"/>
        <v>75.080398282622809</v>
      </c>
      <c r="FH280" s="1">
        <f t="shared" si="1337"/>
        <v>74.482986836117405</v>
      </c>
      <c r="FI280" s="1">
        <f t="shared" si="1337"/>
        <v>73.871253313341953</v>
      </c>
      <c r="FJ280" s="1">
        <f t="shared" si="1337"/>
        <v>73.244854363210891</v>
      </c>
      <c r="FK280" s="1">
        <f t="shared" si="1337"/>
        <v>72.603438403292444</v>
      </c>
      <c r="FL280" s="1">
        <f t="shared" si="1337"/>
        <v>71.946645422474035</v>
      </c>
      <c r="FM280" s="1">
        <f t="shared" si="1337"/>
        <v>71.274106778896851</v>
      </c>
      <c r="FN280" s="1">
        <f t="shared" si="1337"/>
        <v>70.585444993046082</v>
      </c>
      <c r="FO280" s="1">
        <f t="shared" si="1337"/>
        <v>69.880273535880974</v>
      </c>
      <c r="FP280" s="1">
        <f t="shared" si="1337"/>
        <v>69.158196611885487</v>
      </c>
      <c r="FQ280" s="1">
        <f t="shared" si="1337"/>
        <v>68.418808936917955</v>
      </c>
      <c r="FR280" s="1">
        <f t="shared" si="1290"/>
        <v>67.661695510734944</v>
      </c>
      <c r="FS280" s="1">
        <f t="shared" si="1295"/>
        <v>2.3294315563593022</v>
      </c>
    </row>
    <row r="281" spans="3:175" x14ac:dyDescent="0.15">
      <c r="C281" s="6">
        <v>79</v>
      </c>
      <c r="CE281" s="1">
        <f t="shared" ref="CE281:DJ281" si="1338">IF(type=1,MAX(CE108-x,(CF281*p+CF282*(1-p))*EXP(-ir*t)),MAX(x-CE108,(CF281*p+CF282*(1-p))*EXP(-ir*t)))</f>
        <v>95.850150309549178</v>
      </c>
      <c r="CF281" s="1">
        <f t="shared" si="1338"/>
        <v>95.766830306870986</v>
      </c>
      <c r="CG281" s="1">
        <f t="shared" si="1338"/>
        <v>95.681455900824872</v>
      </c>
      <c r="CH281" s="1">
        <f t="shared" si="1338"/>
        <v>95.593976289110614</v>
      </c>
      <c r="CI281" s="1">
        <f t="shared" si="1338"/>
        <v>95.504339413117293</v>
      </c>
      <c r="CJ281" s="1">
        <f t="shared" si="1338"/>
        <v>95.412491926855466</v>
      </c>
      <c r="CK281" s="1">
        <f t="shared" si="1338"/>
        <v>95.318379165121129</v>
      </c>
      <c r="CL281" s="1">
        <f t="shared" si="1338"/>
        <v>95.221945110872184</v>
      </c>
      <c r="CM281" s="1">
        <f t="shared" si="1338"/>
        <v>95.123132361798369</v>
      </c>
      <c r="CN281" s="1">
        <f t="shared" si="1338"/>
        <v>95.02188209606436</v>
      </c>
      <c r="CO281" s="1">
        <f t="shared" si="1338"/>
        <v>94.918134037205732</v>
      </c>
      <c r="CP281" s="1">
        <f t="shared" si="1338"/>
        <v>94.811826418156826</v>
      </c>
      <c r="CQ281" s="1">
        <f t="shared" si="1338"/>
        <v>94.702895944389056</v>
      </c>
      <c r="CR281" s="1">
        <f t="shared" si="1338"/>
        <v>94.591277756137643</v>
      </c>
      <c r="CS281" s="1">
        <f t="shared" si="1338"/>
        <v>94.476905389694252</v>
      </c>
      <c r="CT281" s="1">
        <f t="shared" si="1338"/>
        <v>94.359710737742375</v>
      </c>
      <c r="CU281" s="1">
        <f t="shared" si="1338"/>
        <v>94.239624008711885</v>
      </c>
      <c r="CV281" s="1">
        <f t="shared" si="1338"/>
        <v>94.116573685128401</v>
      </c>
      <c r="CW281" s="1">
        <f t="shared" si="1338"/>
        <v>93.990486480932688</v>
      </c>
      <c r="CX281" s="1">
        <f t="shared" si="1338"/>
        <v>93.861287297744624</v>
      </c>
      <c r="CY281" s="1">
        <f t="shared" si="1338"/>
        <v>93.728899180045502</v>
      </c>
      <c r="CZ281" s="1">
        <f t="shared" si="1338"/>
        <v>93.6047398676413</v>
      </c>
      <c r="DA281" s="1">
        <f t="shared" si="1338"/>
        <v>93.494783044289775</v>
      </c>
      <c r="DB281" s="1">
        <f t="shared" si="1338"/>
        <v>93.381438759019545</v>
      </c>
      <c r="DC281" s="1">
        <f t="shared" si="1338"/>
        <v>93.264625243875642</v>
      </c>
      <c r="DD281" s="1">
        <f t="shared" si="1338"/>
        <v>93.144258762687755</v>
      </c>
      <c r="DE281" s="1">
        <f t="shared" si="1338"/>
        <v>93.020253563695618</v>
      </c>
      <c r="DF281" s="1">
        <f t="shared" si="1338"/>
        <v>92.892521831034003</v>
      </c>
      <c r="DG281" s="1">
        <f t="shared" si="1338"/>
        <v>92.76097363504995</v>
      </c>
      <c r="DH281" s="1">
        <f t="shared" si="1338"/>
        <v>92.625516881424289</v>
      </c>
      <c r="DI281" s="1">
        <f t="shared" si="1338"/>
        <v>92.486057259068318</v>
      </c>
      <c r="DJ281" s="1">
        <f t="shared" si="1338"/>
        <v>92.342498186766562</v>
      </c>
      <c r="DK281" s="1">
        <f t="shared" ref="DK281:EP281" si="1339">IF(type=1,MAX(DK108-x,(DL281*p+DL282*(1-p))*EXP(-ir*t)),MAX(x-DK108,(DL281*p+DL282*(1-p))*EXP(-ir*t)))</f>
        <v>92.194740758535104</v>
      </c>
      <c r="DL281" s="1">
        <f t="shared" si="1339"/>
        <v>92.042683687664635</v>
      </c>
      <c r="DM281" s="1">
        <f t="shared" si="1339"/>
        <v>91.886223249416915</v>
      </c>
      <c r="DN281" s="1">
        <f t="shared" si="1339"/>
        <v>91.72525322234155</v>
      </c>
      <c r="DO281" s="1">
        <f t="shared" si="1339"/>
        <v>91.559664828180672</v>
      </c>
      <c r="DP281" s="1">
        <f t="shared" si="1339"/>
        <v>91.389346670326802</v>
      </c>
      <c r="DQ281" s="1">
        <f t="shared" si="1339"/>
        <v>91.214184670799582</v>
      </c>
      <c r="DR281" s="1">
        <f t="shared" si="1339"/>
        <v>91.003557442319973</v>
      </c>
      <c r="DS281" s="1">
        <f t="shared" si="1339"/>
        <v>90.787880730358779</v>
      </c>
      <c r="DT281" s="1">
        <f t="shared" si="1339"/>
        <v>90.567033480845211</v>
      </c>
      <c r="DU281" s="1">
        <f t="shared" si="1339"/>
        <v>90.340891737611983</v>
      </c>
      <c r="DV281" s="1">
        <f t="shared" si="1339"/>
        <v>90.109328572821852</v>
      </c>
      <c r="DW281" s="1">
        <f t="shared" si="1339"/>
        <v>89.87221401572603</v>
      </c>
      <c r="DX281" s="1">
        <f t="shared" si="1339"/>
        <v>89.629414979714824</v>
      </c>
      <c r="DY281" s="1">
        <f t="shared" si="1339"/>
        <v>89.380795187619384</v>
      </c>
      <c r="DZ281" s="1">
        <f t="shared" si="1339"/>
        <v>89.126215095222577</v>
      </c>
      <c r="EA281" s="1">
        <f t="shared" si="1339"/>
        <v>88.865531812936339</v>
      </c>
      <c r="EB281" s="1">
        <f t="shared" si="1339"/>
        <v>88.59859902560116</v>
      </c>
      <c r="EC281" s="1">
        <f t="shared" si="1339"/>
        <v>88.32526691036297</v>
      </c>
      <c r="ED281" s="1">
        <f t="shared" si="1339"/>
        <v>88.045382052581289</v>
      </c>
      <c r="EE281" s="1">
        <f t="shared" si="1339"/>
        <v>87.758787359721225</v>
      </c>
      <c r="EF281" s="1">
        <f t="shared" si="1339"/>
        <v>87.465321973181375</v>
      </c>
      <c r="EG281" s="1">
        <f t="shared" si="1339"/>
        <v>87.164821178007784</v>
      </c>
      <c r="EH281" s="1">
        <f t="shared" si="1339"/>
        <v>86.857116310443431</v>
      </c>
      <c r="EI281" s="1">
        <f t="shared" si="1339"/>
        <v>86.542034663261447</v>
      </c>
      <c r="EJ281" s="1">
        <f t="shared" si="1339"/>
        <v>86.219399388828705</v>
      </c>
      <c r="EK281" s="1">
        <f t="shared" si="1339"/>
        <v>85.889029399845612</v>
      </c>
      <c r="EL281" s="1">
        <f t="shared" si="1339"/>
        <v>85.550739267706192</v>
      </c>
      <c r="EM281" s="1">
        <f t="shared" si="1339"/>
        <v>85.204339118421544</v>
      </c>
      <c r="EN281" s="1">
        <f t="shared" si="1339"/>
        <v>84.849634526048249</v>
      </c>
      <c r="EO281" s="1">
        <f t="shared" si="1339"/>
        <v>84.486426403561794</v>
      </c>
      <c r="EP281" s="1">
        <f t="shared" si="1339"/>
        <v>84.114510891113881</v>
      </c>
      <c r="EQ281" s="1">
        <f t="shared" ref="EQ281:FQ281" si="1340">IF(type=1,MAX(EQ108-x,(ER281*p+ER282*(1-p))*EXP(-ir*t)),MAX(x-EQ108,(ER281*p+ER282*(1-p))*EXP(-ir*t)))</f>
        <v>83.733679241610915</v>
      </c>
      <c r="ER281" s="1">
        <f t="shared" si="1340"/>
        <v>83.343717703549359</v>
      </c>
      <c r="ES281" s="1">
        <f t="shared" si="1340"/>
        <v>82.944407401042156</v>
      </c>
      <c r="ET281" s="1">
        <f t="shared" si="1340"/>
        <v>82.535524210969143</v>
      </c>
      <c r="EU281" s="1">
        <f t="shared" si="1340"/>
        <v>82.116838637182141</v>
      </c>
      <c r="EV281" s="1">
        <f t="shared" si="1340"/>
        <v>81.688115681694441</v>
      </c>
      <c r="EW281" s="1">
        <f t="shared" si="1340"/>
        <v>81.249114712782088</v>
      </c>
      <c r="EX281" s="1">
        <f t="shared" si="1340"/>
        <v>80.799589329923251</v>
      </c>
      <c r="EY281" s="1">
        <f t="shared" si="1340"/>
        <v>80.339287225499589</v>
      </c>
      <c r="EZ281" s="1">
        <f t="shared" si="1340"/>
        <v>79.867950043182148</v>
      </c>
      <c r="FA281" s="1">
        <f t="shared" si="1340"/>
        <v>79.385313232922272</v>
      </c>
      <c r="FB281" s="1">
        <f t="shared" si="1340"/>
        <v>78.891105902466109</v>
      </c>
      <c r="FC281" s="1">
        <f t="shared" si="1340"/>
        <v>78.385050665309436</v>
      </c>
      <c r="FD281" s="1">
        <f t="shared" si="1340"/>
        <v>77.866863485007372</v>
      </c>
      <c r="FE281" s="1">
        <f t="shared" si="1340"/>
        <v>77.336253515751608</v>
      </c>
      <c r="FF281" s="1">
        <f t="shared" si="1340"/>
        <v>76.792922939125859</v>
      </c>
      <c r="FG281" s="1">
        <f t="shared" si="1340"/>
        <v>76.236566796947585</v>
      </c>
      <c r="FH281" s="1">
        <f t="shared" si="1340"/>
        <v>75.666872820102427</v>
      </c>
      <c r="FI281" s="1">
        <f t="shared" si="1340"/>
        <v>75.083521253275194</v>
      </c>
      <c r="FJ281" s="1">
        <f t="shared" si="1340"/>
        <v>74.486184675479024</v>
      </c>
      <c r="FK281" s="1">
        <f t="shared" si="1340"/>
        <v>73.874527816281926</v>
      </c>
      <c r="FL281" s="1">
        <f t="shared" si="1340"/>
        <v>73.248207367627714</v>
      </c>
      <c r="FM281" s="1">
        <f t="shared" si="1340"/>
        <v>72.606871791145636</v>
      </c>
      <c r="FN281" s="1">
        <f t="shared" si="1340"/>
        <v>71.950161120840349</v>
      </c>
      <c r="FO281" s="1">
        <f t="shared" si="1340"/>
        <v>71.277706761051903</v>
      </c>
      <c r="FP281" s="1">
        <f t="shared" si="1340"/>
        <v>70.589131279571916</v>
      </c>
      <c r="FQ281" s="1">
        <f t="shared" si="1340"/>
        <v>69.884048195800204</v>
      </c>
      <c r="FR281" s="1">
        <f t="shared" si="1290"/>
        <v>69.162061763822521</v>
      </c>
      <c r="FS281" s="1">
        <f t="shared" si="1295"/>
        <v>2.7729098182230989</v>
      </c>
    </row>
    <row r="282" spans="3:175" x14ac:dyDescent="0.15">
      <c r="C282" s="6">
        <v>80</v>
      </c>
      <c r="CF282" s="1">
        <f t="shared" ref="CF282:DK282" si="1341">IF(type=1,MAX(CF109-x,(CG282*p+CG283*(1-p))*EXP(-ir*t)),MAX(x-CF109,(CG282*p+CG283*(1-p))*EXP(-ir*t)))</f>
        <v>95.931500261728615</v>
      </c>
      <c r="CG282" s="1">
        <f t="shared" si="1341"/>
        <v>95.850198047657727</v>
      </c>
      <c r="CH282" s="1">
        <f t="shared" si="1341"/>
        <v>95.766891330852005</v>
      </c>
      <c r="CI282" s="1">
        <f t="shared" si="1341"/>
        <v>95.681530543025346</v>
      </c>
      <c r="CJ282" s="1">
        <f t="shared" si="1341"/>
        <v>95.594064890097457</v>
      </c>
      <c r="CK282" s="1">
        <f t="shared" si="1341"/>
        <v>95.504442321880617</v>
      </c>
      <c r="CL282" s="1">
        <f t="shared" si="1341"/>
        <v>95.412609501016931</v>
      </c>
      <c r="CM282" s="1">
        <f t="shared" si="1341"/>
        <v>95.318511771147314</v>
      </c>
      <c r="CN282" s="1">
        <f t="shared" si="1341"/>
        <v>95.222093124293409</v>
      </c>
      <c r="CO282" s="1">
        <f t="shared" si="1341"/>
        <v>95.123296167432756</v>
      </c>
      <c r="CP282" s="1">
        <f t="shared" si="1341"/>
        <v>95.02206208824758</v>
      </c>
      <c r="CQ282" s="1">
        <f t="shared" si="1341"/>
        <v>94.91833062002631</v>
      </c>
      <c r="CR282" s="1">
        <f t="shared" si="1341"/>
        <v>94.812040005697369</v>
      </c>
      <c r="CS282" s="1">
        <f t="shared" si="1341"/>
        <v>94.703126960973393</v>
      </c>
      <c r="CT282" s="1">
        <f t="shared" si="1341"/>
        <v>94.591526636584064</v>
      </c>
      <c r="CU282" s="1">
        <f t="shared" si="1341"/>
        <v>94.477172579575054</v>
      </c>
      <c r="CV282" s="1">
        <f t="shared" si="1341"/>
        <v>94.359996693649791</v>
      </c>
      <c r="CW282" s="1">
        <f t="shared" si="1341"/>
        <v>94.239929198530589</v>
      </c>
      <c r="CX282" s="1">
        <f t="shared" si="1341"/>
        <v>94.116898588314783</v>
      </c>
      <c r="CY282" s="1">
        <f t="shared" si="1341"/>
        <v>93.990831588801029</v>
      </c>
      <c r="CZ282" s="1">
        <f t="shared" si="1341"/>
        <v>93.876796452184166</v>
      </c>
      <c r="DA282" s="1">
        <f t="shared" si="1341"/>
        <v>93.773387990330775</v>
      </c>
      <c r="DB282" s="1">
        <f t="shared" si="1341"/>
        <v>93.666749684645325</v>
      </c>
      <c r="DC282" s="1">
        <f t="shared" si="1341"/>
        <v>93.556803561016693</v>
      </c>
      <c r="DD282" s="1">
        <f t="shared" si="1341"/>
        <v>93.443469768435776</v>
      </c>
      <c r="DE282" s="1">
        <f t="shared" si="1341"/>
        <v>93.326666533818653</v>
      </c>
      <c r="DF282" s="1">
        <f t="shared" si="1341"/>
        <v>93.206310115742639</v>
      </c>
      <c r="DG282" s="1">
        <f t="shared" si="1341"/>
        <v>93.082314757068573</v>
      </c>
      <c r="DH282" s="1">
        <f t="shared" si="1341"/>
        <v>92.954592636422802</v>
      </c>
      <c r="DI282" s="1">
        <f t="shared" si="1341"/>
        <v>92.823053818511369</v>
      </c>
      <c r="DJ282" s="1">
        <f t="shared" si="1341"/>
        <v>92.687606203238218</v>
      </c>
      <c r="DK282" s="1">
        <f t="shared" si="1341"/>
        <v>92.54815547359874</v>
      </c>
      <c r="DL282" s="1">
        <f t="shared" ref="DL282:EQ282" si="1342">IF(type=1,MAX(DL109-x,(DM282*p+DM283*(1-p))*EXP(-ir*t)),MAX(x-DL109,(DM282*p+DM283*(1-p))*EXP(-ir*t)))</f>
        <v>92.404605042319062</v>
      </c>
      <c r="DM282" s="1">
        <f t="shared" si="1342"/>
        <v>92.256855997210948</v>
      </c>
      <c r="DN282" s="1">
        <f t="shared" si="1342"/>
        <v>92.104807045211544</v>
      </c>
      <c r="DO282" s="1">
        <f t="shared" si="1342"/>
        <v>91.948354455075901</v>
      </c>
      <c r="DP282" s="1">
        <f t="shared" si="1342"/>
        <v>91.787391998690424</v>
      </c>
      <c r="DQ282" s="1">
        <f t="shared" si="1342"/>
        <v>91.621810890973492</v>
      </c>
      <c r="DR282" s="1">
        <f t="shared" si="1342"/>
        <v>91.420955912170641</v>
      </c>
      <c r="DS282" s="1">
        <f t="shared" si="1342"/>
        <v>91.215285725452929</v>
      </c>
      <c r="DT282" s="1">
        <f t="shared" si="1342"/>
        <v>91.004684893167791</v>
      </c>
      <c r="DU282" s="1">
        <f t="shared" si="1342"/>
        <v>90.789035210211708</v>
      </c>
      <c r="DV282" s="1">
        <f t="shared" si="1342"/>
        <v>90.56821563768456</v>
      </c>
      <c r="DW282" s="1">
        <f t="shared" si="1342"/>
        <v>90.342102234953543</v>
      </c>
      <c r="DX282" s="1">
        <f t="shared" si="1342"/>
        <v>90.110568090088208</v>
      </c>
      <c r="DY282" s="1">
        <f t="shared" si="1342"/>
        <v>89.873483248627963</v>
      </c>
      <c r="DZ282" s="1">
        <f t="shared" si="1342"/>
        <v>89.630714640641756</v>
      </c>
      <c r="EA282" s="1">
        <f t="shared" si="1342"/>
        <v>89.382126006039229</v>
      </c>
      <c r="EB282" s="1">
        <f t="shared" si="1342"/>
        <v>89.127577818091225</v>
      </c>
      <c r="EC282" s="1">
        <f t="shared" si="1342"/>
        <v>88.866927205116866</v>
      </c>
      <c r="ED282" s="1">
        <f t="shared" si="1342"/>
        <v>88.600027870293104</v>
      </c>
      <c r="EE282" s="1">
        <f t="shared" si="1342"/>
        <v>88.326730009541961</v>
      </c>
      <c r="EF282" s="1">
        <f t="shared" si="1342"/>
        <v>88.046880227449151</v>
      </c>
      <c r="EG282" s="1">
        <f t="shared" si="1342"/>
        <v>87.760321451166945</v>
      </c>
      <c r="EH282" s="1">
        <f t="shared" si="1342"/>
        <v>87.466892842253003</v>
      </c>
      <c r="EI282" s="1">
        <f t="shared" si="1342"/>
        <v>87.166429706395746</v>
      </c>
      <c r="EJ282" s="1">
        <f t="shared" si="1342"/>
        <v>86.858763400975448</v>
      </c>
      <c r="EK282" s="1">
        <f t="shared" si="1342"/>
        <v>86.543721240409198</v>
      </c>
      <c r="EL282" s="1">
        <f t="shared" si="1342"/>
        <v>86.221126399226748</v>
      </c>
      <c r="EM282" s="1">
        <f t="shared" si="1342"/>
        <v>85.890797812822711</v>
      </c>
      <c r="EN282" s="1">
        <f t="shared" si="1342"/>
        <v>85.552550075829345</v>
      </c>
      <c r="EO282" s="1">
        <f t="shared" si="1342"/>
        <v>85.20619333805314</v>
      </c>
      <c r="EP282" s="1">
        <f t="shared" si="1342"/>
        <v>84.851533197916481</v>
      </c>
      <c r="EQ282" s="1">
        <f t="shared" si="1342"/>
        <v>84.488370593344797</v>
      </c>
      <c r="ER282" s="1">
        <f t="shared" ref="ER282:FQ282" si="1343">IF(type=1,MAX(ER109-x,(ES282*p+ES283*(1-p))*EXP(-ir*t)),MAX(x-ER109,(ES282*p+ES283*(1-p))*EXP(-ir*t)))</f>
        <v>84.116501690037893</v>
      </c>
      <c r="ES282" s="1">
        <f t="shared" si="1343"/>
        <v>83.735717767062781</v>
      </c>
      <c r="ET282" s="1">
        <f t="shared" si="1343"/>
        <v>83.345805099703583</v>
      </c>
      <c r="EU282" s="1">
        <f t="shared" si="1343"/>
        <v>82.946544839503247</v>
      </c>
      <c r="EV282" s="1">
        <f t="shared" si="1343"/>
        <v>82.537712891429095</v>
      </c>
      <c r="EW282" s="1">
        <f t="shared" si="1343"/>
        <v>82.119079788093842</v>
      </c>
      <c r="EX282" s="1">
        <f t="shared" si="1343"/>
        <v>81.690410560961155</v>
      </c>
      <c r="EY282" s="1">
        <f t="shared" si="1343"/>
        <v>81.251464608463507</v>
      </c>
      <c r="EZ282" s="1">
        <f t="shared" si="1343"/>
        <v>80.801995560958431</v>
      </c>
      <c r="FA282" s="1">
        <f t="shared" si="1343"/>
        <v>80.341751142447237</v>
      </c>
      <c r="FB282" s="1">
        <f t="shared" si="1343"/>
        <v>79.870473028978665</v>
      </c>
      <c r="FC282" s="1">
        <f t="shared" si="1343"/>
        <v>79.387896703657958</v>
      </c>
      <c r="FD282" s="1">
        <f t="shared" si="1343"/>
        <v>78.893751308180001</v>
      </c>
      <c r="FE282" s="1">
        <f t="shared" si="1343"/>
        <v>78.387759490803163</v>
      </c>
      <c r="FF282" s="1">
        <f t="shared" si="1343"/>
        <v>77.869637250678494</v>
      </c>
      <c r="FG282" s="1">
        <f t="shared" si="1343"/>
        <v>77.339093778447079</v>
      </c>
      <c r="FH282" s="1">
        <f t="shared" si="1343"/>
        <v>76.795831293015738</v>
      </c>
      <c r="FI282" s="1">
        <f t="shared" si="1343"/>
        <v>76.239544874419892</v>
      </c>
      <c r="FJ282" s="1">
        <f t="shared" si="1343"/>
        <v>75.669922292679303</v>
      </c>
      <c r="FK282" s="1">
        <f t="shared" si="1343"/>
        <v>75.086643832551133</v>
      </c>
      <c r="FL282" s="1">
        <f t="shared" si="1343"/>
        <v>74.489382114081494</v>
      </c>
      <c r="FM282" s="1">
        <f t="shared" si="1343"/>
        <v>73.877801908855105</v>
      </c>
      <c r="FN282" s="1">
        <f t="shared" si="1343"/>
        <v>73.251559951839837</v>
      </c>
      <c r="FO282" s="1">
        <f t="shared" si="1343"/>
        <v>72.610304748720324</v>
      </c>
      <c r="FP282" s="1">
        <f t="shared" si="1343"/>
        <v>71.95367637861284</v>
      </c>
      <c r="FQ282" s="1">
        <f t="shared" si="1343"/>
        <v>71.281306292050516</v>
      </c>
      <c r="FR282" s="1">
        <f t="shared" si="1290"/>
        <v>70.592817104125501</v>
      </c>
      <c r="FS282" s="1">
        <f t="shared" si="1295"/>
        <v>3.219435531078779</v>
      </c>
    </row>
    <row r="283" spans="3:175" x14ac:dyDescent="0.15">
      <c r="C283" s="6">
        <v>81</v>
      </c>
      <c r="CG283" s="1">
        <f t="shared" ref="CG283:DL283" si="1344">IF(type=1,MAX(CG110-x,(CH283*p+CH284*(1-p))*EXP(-ir*t)),MAX(x-CG110,(CH283*p+CH284*(1-p))*EXP(-ir*t)))</f>
        <v>96.010868082173388</v>
      </c>
      <c r="CH283" s="1">
        <f t="shared" si="1344"/>
        <v>95.931534641644916</v>
      </c>
      <c r="CI283" s="1">
        <f t="shared" si="1344"/>
        <v>95.850245386901292</v>
      </c>
      <c r="CJ283" s="1">
        <f t="shared" si="1344"/>
        <v>95.766951953695724</v>
      </c>
      <c r="CK283" s="1">
        <f t="shared" si="1344"/>
        <v>95.681604781762402</v>
      </c>
      <c r="CL283" s="1">
        <f t="shared" si="1344"/>
        <v>95.594153085239597</v>
      </c>
      <c r="CM283" s="1">
        <f t="shared" si="1344"/>
        <v>95.504544822361481</v>
      </c>
      <c r="CN283" s="1">
        <f t="shared" si="1344"/>
        <v>95.412726664400225</v>
      </c>
      <c r="CO283" s="1">
        <f t="shared" si="1344"/>
        <v>95.31864396384033</v>
      </c>
      <c r="CP283" s="1">
        <f t="shared" si="1344"/>
        <v>95.22224072176563</v>
      </c>
      <c r="CQ283" s="1">
        <f t="shared" si="1344"/>
        <v>95.123459554440032</v>
      </c>
      <c r="CR283" s="1">
        <f t="shared" si="1344"/>
        <v>95.02224165906172</v>
      </c>
      <c r="CS283" s="1">
        <f t="shared" si="1344"/>
        <v>94.918526778670426</v>
      </c>
      <c r="CT283" s="1">
        <f t="shared" si="1344"/>
        <v>94.812253166187034</v>
      </c>
      <c r="CU283" s="1">
        <f t="shared" si="1344"/>
        <v>94.703357547563726</v>
      </c>
      <c r="CV283" s="1">
        <f t="shared" si="1344"/>
        <v>94.59177508402297</v>
      </c>
      <c r="CW283" s="1">
        <f t="shared" si="1344"/>
        <v>94.477439333362696</v>
      </c>
      <c r="CX283" s="1">
        <f t="shared" si="1344"/>
        <v>94.360282210304476</v>
      </c>
      <c r="CY283" s="1">
        <f t="shared" si="1344"/>
        <v>94.240233945861263</v>
      </c>
      <c r="CZ283" s="1">
        <f t="shared" si="1344"/>
        <v>94.136230713917413</v>
      </c>
      <c r="DA283" s="1">
        <f t="shared" si="1344"/>
        <v>94.039066796130825</v>
      </c>
      <c r="DB283" s="1">
        <f t="shared" si="1344"/>
        <v>93.938823339758414</v>
      </c>
      <c r="DC283" s="1">
        <f t="shared" si="1344"/>
        <v>93.835425988514032</v>
      </c>
      <c r="DD283" s="1">
        <f t="shared" si="1344"/>
        <v>93.728798596293927</v>
      </c>
      <c r="DE283" s="1">
        <f t="shared" si="1344"/>
        <v>93.618863184096185</v>
      </c>
      <c r="DF283" s="1">
        <f t="shared" si="1344"/>
        <v>93.505539895902984</v>
      </c>
      <c r="DG283" s="1">
        <f t="shared" si="1344"/>
        <v>93.388746953501226</v>
      </c>
      <c r="DH283" s="1">
        <f t="shared" si="1344"/>
        <v>93.26840061021548</v>
      </c>
      <c r="DI283" s="1">
        <f t="shared" si="1344"/>
        <v>93.144415103527365</v>
      </c>
      <c r="DJ283" s="1">
        <f t="shared" si="1344"/>
        <v>93.016702606554446</v>
      </c>
      <c r="DK283" s="1">
        <f t="shared" si="1344"/>
        <v>92.885173178361441</v>
      </c>
      <c r="DL283" s="1">
        <f t="shared" si="1344"/>
        <v>92.749734713075057</v>
      </c>
      <c r="DM283" s="1">
        <f t="shared" ref="DM283:ER283" si="1345">IF(type=1,MAX(DM110-x,(DN283*p+DN284*(1-p))*EXP(-ir*t)),MAX(x-DM110,(DN283*p+DN284*(1-p))*EXP(-ir*t)))</f>
        <v>92.610292887774364</v>
      </c>
      <c r="DN283" s="1">
        <f t="shared" si="1345"/>
        <v>92.46675110912669</v>
      </c>
      <c r="DO283" s="1">
        <f t="shared" si="1345"/>
        <v>92.319010458739214</v>
      </c>
      <c r="DP283" s="1">
        <f t="shared" si="1345"/>
        <v>92.166969637194981</v>
      </c>
      <c r="DQ283" s="1">
        <f t="shared" si="1345"/>
        <v>92.010524906742063</v>
      </c>
      <c r="DR283" s="1">
        <f t="shared" si="1345"/>
        <v>91.818988784840343</v>
      </c>
      <c r="DS283" s="1">
        <f t="shared" si="1345"/>
        <v>91.622860861153768</v>
      </c>
      <c r="DT283" s="1">
        <f t="shared" si="1345"/>
        <v>91.422031053868949</v>
      </c>
      <c r="DU283" s="1">
        <f t="shared" si="1345"/>
        <v>91.216386642120071</v>
      </c>
      <c r="DV283" s="1">
        <f t="shared" si="1345"/>
        <v>91.005812202721387</v>
      </c>
      <c r="DW283" s="1">
        <f t="shared" si="1345"/>
        <v>90.790189545383072</v>
      </c>
      <c r="DX283" s="1">
        <f t="shared" si="1345"/>
        <v>90.569397646373844</v>
      </c>
      <c r="DY283" s="1">
        <f t="shared" si="1345"/>
        <v>90.343312580593349</v>
      </c>
      <c r="DZ283" s="1">
        <f t="shared" si="1345"/>
        <v>90.111807452015981</v>
      </c>
      <c r="EA283" s="1">
        <f t="shared" si="1345"/>
        <v>89.874752322467273</v>
      </c>
      <c r="EB283" s="1">
        <f t="shared" si="1345"/>
        <v>89.632014138692767</v>
      </c>
      <c r="EC283" s="1">
        <f t="shared" si="1345"/>
        <v>89.383456657678451</v>
      </c>
      <c r="ED283" s="1">
        <f t="shared" si="1345"/>
        <v>89.128940370180928</v>
      </c>
      <c r="EE283" s="1">
        <f t="shared" si="1345"/>
        <v>88.868322422424257</v>
      </c>
      <c r="EF283" s="1">
        <f t="shared" si="1345"/>
        <v>88.601456535919581</v>
      </c>
      <c r="EG283" s="1">
        <f t="shared" si="1345"/>
        <v>88.328192925362657</v>
      </c>
      <c r="EH283" s="1">
        <f t="shared" si="1345"/>
        <v>88.048378214562987</v>
      </c>
      <c r="EI283" s="1">
        <f t="shared" si="1345"/>
        <v>87.761855350357479</v>
      </c>
      <c r="EJ283" s="1">
        <f t="shared" si="1345"/>
        <v>87.468463514460396</v>
      </c>
      <c r="EK283" s="1">
        <f t="shared" si="1345"/>
        <v>87.168038033199963</v>
      </c>
      <c r="EL283" s="1">
        <f t="shared" si="1345"/>
        <v>86.860410285091035</v>
      </c>
      <c r="EM283" s="1">
        <f t="shared" si="1345"/>
        <v>86.545407606191972</v>
      </c>
      <c r="EN283" s="1">
        <f t="shared" si="1345"/>
        <v>86.222853193192663</v>
      </c>
      <c r="EO283" s="1">
        <f t="shared" si="1345"/>
        <v>85.892566004179017</v>
      </c>
      <c r="EP283" s="1">
        <f t="shared" si="1345"/>
        <v>85.554360657018677</v>
      </c>
      <c r="EQ283" s="1">
        <f t="shared" si="1345"/>
        <v>85.208047325310503</v>
      </c>
      <c r="ER283" s="1">
        <f t="shared" si="1345"/>
        <v>84.853431631839626</v>
      </c>
      <c r="ES283" s="1">
        <f t="shared" ref="ES283:FQ283" si="1346">IF(type=1,MAX(ES110-x,(ET283*p+ET284*(1-p))*EXP(-ir*t)),MAX(x-ES110,(ET283*p+ET284*(1-p))*EXP(-ir*t)))</f>
        <v>84.490314539478334</v>
      </c>
      <c r="ET283" s="1">
        <f t="shared" si="1346"/>
        <v>84.118492239471308</v>
      </c>
      <c r="EU283" s="1">
        <f t="shared" si="1346"/>
        <v>83.737756037042843</v>
      </c>
      <c r="EV283" s="1">
        <f t="shared" si="1346"/>
        <v>83.347892234261465</v>
      </c>
      <c r="EW283" s="1">
        <f t="shared" si="1346"/>
        <v>82.94868201009659</v>
      </c>
      <c r="EX283" s="1">
        <f t="shared" si="1346"/>
        <v>82.539901297599556</v>
      </c>
      <c r="EY283" s="1">
        <f t="shared" si="1346"/>
        <v>82.121320658140363</v>
      </c>
      <c r="EZ283" s="1">
        <f t="shared" si="1346"/>
        <v>81.692705152629358</v>
      </c>
      <c r="FA283" s="1">
        <f t="shared" si="1346"/>
        <v>81.253814209651651</v>
      </c>
      <c r="FB283" s="1">
        <f t="shared" si="1346"/>
        <v>80.804401490440284</v>
      </c>
      <c r="FC283" s="1">
        <f t="shared" si="1346"/>
        <v>80.344214750612238</v>
      </c>
      <c r="FD283" s="1">
        <f t="shared" si="1346"/>
        <v>79.872995698589918</v>
      </c>
      <c r="FE283" s="1">
        <f t="shared" si="1346"/>
        <v>79.39047985062831</v>
      </c>
      <c r="FF283" s="1">
        <f t="shared" si="1346"/>
        <v>78.89639638236676</v>
      </c>
      <c r="FG283" s="1">
        <f t="shared" si="1346"/>
        <v>78.390467976821839</v>
      </c>
      <c r="FH283" s="1">
        <f t="shared" si="1346"/>
        <v>77.872410668736165</v>
      </c>
      <c r="FI283" s="1">
        <f t="shared" si="1346"/>
        <v>77.341933685195556</v>
      </c>
      <c r="FJ283" s="1">
        <f t="shared" si="1346"/>
        <v>76.798739282425331</v>
      </c>
      <c r="FK283" s="1">
        <f t="shared" si="1346"/>
        <v>76.242522578674013</v>
      </c>
      <c r="FL283" s="1">
        <f t="shared" si="1346"/>
        <v>75.672971383090641</v>
      </c>
      <c r="FM283" s="1">
        <f t="shared" si="1346"/>
        <v>75.089766020499638</v>
      </c>
      <c r="FN283" s="1">
        <f t="shared" si="1346"/>
        <v>74.492579151975022</v>
      </c>
      <c r="FO283" s="1">
        <f t="shared" si="1346"/>
        <v>73.88107559111296</v>
      </c>
      <c r="FP283" s="1">
        <f t="shared" si="1346"/>
        <v>73.254912115899884</v>
      </c>
      <c r="FQ283" s="1">
        <f t="shared" si="1346"/>
        <v>72.613737276070395</v>
      </c>
      <c r="FR283" s="1">
        <f t="shared" si="1290"/>
        <v>71.95719119584669</v>
      </c>
      <c r="FS283" s="1">
        <f t="shared" si="1295"/>
        <v>3.6462875332994935</v>
      </c>
    </row>
    <row r="284" spans="3:175" x14ac:dyDescent="0.15">
      <c r="C284" s="6">
        <v>82</v>
      </c>
      <c r="CH284" s="1">
        <f t="shared" ref="CH284:DM284" si="1347">IF(type=1,MAX(CH111-x,(CI284*p+CI285*(1-p))*EXP(-ir*t)),MAX(x-CH111,(CI284*p+CI285*(1-p))*EXP(-ir*t)))</f>
        <v>96.088301916000319</v>
      </c>
      <c r="CI284" s="1">
        <f t="shared" si="1347"/>
        <v>96.010889424550641</v>
      </c>
      <c r="CJ284" s="1">
        <f t="shared" si="1347"/>
        <v>95.931568624734979</v>
      </c>
      <c r="CK284" s="1">
        <f t="shared" si="1347"/>
        <v>95.850292327099112</v>
      </c>
      <c r="CL284" s="1">
        <f t="shared" si="1347"/>
        <v>95.76701217522168</v>
      </c>
      <c r="CM284" s="1">
        <f t="shared" si="1347"/>
        <v>95.681678616855848</v>
      </c>
      <c r="CN284" s="1">
        <f t="shared" si="1347"/>
        <v>95.594240874357183</v>
      </c>
      <c r="CO284" s="1">
        <f t="shared" si="1347"/>
        <v>95.504646914380302</v>
      </c>
      <c r="CP284" s="1">
        <f t="shared" si="1347"/>
        <v>95.412843416826149</v>
      </c>
      <c r="CQ284" s="1">
        <f t="shared" si="1347"/>
        <v>95.318775743021291</v>
      </c>
      <c r="CR284" s="1">
        <f t="shared" si="1347"/>
        <v>95.222387903110331</v>
      </c>
      <c r="CS284" s="1">
        <f t="shared" si="1347"/>
        <v>95.123622522642023</v>
      </c>
      <c r="CT284" s="1">
        <f t="shared" si="1347"/>
        <v>95.02242080832896</v>
      </c>
      <c r="CU284" s="1">
        <f t="shared" si="1347"/>
        <v>94.918722512960656</v>
      </c>
      <c r="CV284" s="1">
        <f t="shared" si="1347"/>
        <v>94.812465899448767</v>
      </c>
      <c r="CW284" s="1">
        <f t="shared" si="1347"/>
        <v>94.703587703983416</v>
      </c>
      <c r="CX284" s="1">
        <f t="shared" si="1347"/>
        <v>94.592023098278133</v>
      </c>
      <c r="CY284" s="1">
        <f t="shared" si="1347"/>
        <v>94.477705650881376</v>
      </c>
      <c r="CZ284" s="1">
        <f t="shared" si="1347"/>
        <v>94.383628277458001</v>
      </c>
      <c r="DA284" s="1">
        <f t="shared" si="1347"/>
        <v>94.292419182204185</v>
      </c>
      <c r="DB284" s="1">
        <f t="shared" si="1347"/>
        <v>94.198273880056647</v>
      </c>
      <c r="DC284" s="1">
        <f t="shared" si="1347"/>
        <v>94.101121464701691</v>
      </c>
      <c r="DD284" s="1">
        <f t="shared" si="1347"/>
        <v>94.000889323048398</v>
      </c>
      <c r="DE284" s="1">
        <f t="shared" si="1347"/>
        <v>93.897503094146742</v>
      </c>
      <c r="DF284" s="1">
        <f t="shared" si="1347"/>
        <v>93.790886627116848</v>
      </c>
      <c r="DG284" s="1">
        <f t="shared" si="1347"/>
        <v>93.680961938065565</v>
      </c>
      <c r="DH284" s="1">
        <f t="shared" si="1347"/>
        <v>93.567649165966174</v>
      </c>
      <c r="DI284" s="1">
        <f t="shared" si="1347"/>
        <v>93.450866527476038</v>
      </c>
      <c r="DJ284" s="1">
        <f t="shared" si="1347"/>
        <v>93.330530270666614</v>
      </c>
      <c r="DK284" s="1">
        <f t="shared" si="1347"/>
        <v>93.206554627639946</v>
      </c>
      <c r="DL284" s="1">
        <f t="shared" si="1347"/>
        <v>93.078851766004604</v>
      </c>
      <c r="DM284" s="1">
        <f t="shared" si="1347"/>
        <v>92.947331739183483</v>
      </c>
      <c r="DN284" s="1">
        <f t="shared" ref="DN284:ES284" si="1348">IF(type=1,MAX(DN111-x,(DO284*p+DO285*(1-p))*EXP(-ir*t)),MAX(x-DN111,(DO284*p+DO285*(1-p))*EXP(-ir*t)))</f>
        <v>92.811902435525752</v>
      </c>
      <c r="DO284" s="1">
        <f t="shared" si="1348"/>
        <v>92.672469526193794</v>
      </c>
      <c r="DP284" s="1">
        <f t="shared" si="1348"/>
        <v>92.528936411795783</v>
      </c>
      <c r="DQ284" s="1">
        <f t="shared" si="1348"/>
        <v>92.381204167733841</v>
      </c>
      <c r="DR284" s="1">
        <f t="shared" si="1348"/>
        <v>92.198554545544681</v>
      </c>
      <c r="DS284" s="1">
        <f t="shared" si="1348"/>
        <v>92.011526162561779</v>
      </c>
      <c r="DT284" s="1">
        <f t="shared" si="1348"/>
        <v>91.820014044321667</v>
      </c>
      <c r="DU284" s="1">
        <f t="shared" si="1348"/>
        <v>91.623910699749842</v>
      </c>
      <c r="DV284" s="1">
        <f t="shared" si="1348"/>
        <v>91.42310606082853</v>
      </c>
      <c r="DW284" s="1">
        <f t="shared" si="1348"/>
        <v>91.217487420818287</v>
      </c>
      <c r="DX284" s="1">
        <f t="shared" si="1348"/>
        <v>91.006939370998452</v>
      </c>
      <c r="DY284" s="1">
        <f t="shared" si="1348"/>
        <v>90.791343735891019</v>
      </c>
      <c r="DZ284" s="1">
        <f t="shared" si="1348"/>
        <v>90.570579506931608</v>
      </c>
      <c r="EA284" s="1">
        <f t="shared" si="1348"/>
        <v>90.344522774550384</v>
      </c>
      <c r="EB284" s="1">
        <f t="shared" si="1348"/>
        <v>90.113046658624611</v>
      </c>
      <c r="EC284" s="1">
        <f t="shared" si="1348"/>
        <v>89.876021237263899</v>
      </c>
      <c r="ED284" s="1">
        <f t="shared" si="1348"/>
        <v>89.633313473888265</v>
      </c>
      <c r="EE284" s="1">
        <f t="shared" si="1348"/>
        <v>89.38478714255794</v>
      </c>
      <c r="EF284" s="1">
        <f t="shared" si="1348"/>
        <v>89.130302751513085</v>
      </c>
      <c r="EG284" s="1">
        <f t="shared" si="1348"/>
        <v>88.869717464880424</v>
      </c>
      <c r="EH284" s="1">
        <f t="shared" si="1348"/>
        <v>88.602885022503045</v>
      </c>
      <c r="EI284" s="1">
        <f t="shared" si="1348"/>
        <v>88.329655657848036</v>
      </c>
      <c r="EJ284" s="1">
        <f t="shared" si="1348"/>
        <v>88.049876013946289</v>
      </c>
      <c r="EK284" s="1">
        <f t="shared" si="1348"/>
        <v>87.763389057316928</v>
      </c>
      <c r="EL284" s="1">
        <f t="shared" si="1348"/>
        <v>87.470033989828252</v>
      </c>
      <c r="EM284" s="1">
        <f t="shared" si="1348"/>
        <v>87.169646158445687</v>
      </c>
      <c r="EN284" s="1">
        <f t="shared" si="1348"/>
        <v>86.862056962816041</v>
      </c>
      <c r="EO284" s="1">
        <f t="shared" si="1348"/>
        <v>86.547093760636272</v>
      </c>
      <c r="EP284" s="1">
        <f t="shared" si="1348"/>
        <v>86.224579770753536</v>
      </c>
      <c r="EQ284" s="1">
        <f t="shared" si="1348"/>
        <v>85.89433397394231</v>
      </c>
      <c r="ER284" s="1">
        <f t="shared" si="1348"/>
        <v>85.556171011302624</v>
      </c>
      <c r="ES284" s="1">
        <f t="shared" si="1348"/>
        <v>85.20990108022275</v>
      </c>
      <c r="ET284" s="1">
        <f t="shared" ref="ET284:FQ284" si="1349">IF(type=1,MAX(ET111-x,(EU284*p+EU285*(1-p))*EXP(-ir*t)),MAX(x-ET111,(EU284*p+EU285*(1-p))*EXP(-ir*t)))</f>
        <v>84.855329827847527</v>
      </c>
      <c r="EU284" s="1">
        <f t="shared" si="1349"/>
        <v>84.492258241992943</v>
      </c>
      <c r="EV284" s="1">
        <f t="shared" si="1349"/>
        <v>84.120482539445376</v>
      </c>
      <c r="EW284" s="1">
        <f t="shared" si="1349"/>
        <v>83.739794051583146</v>
      </c>
      <c r="EX284" s="1">
        <f t="shared" si="1349"/>
        <v>83.349979107255777</v>
      </c>
      <c r="EY284" s="1">
        <f t="shared" si="1349"/>
        <v>82.950818912855752</v>
      </c>
      <c r="EZ284" s="1">
        <f t="shared" si="1349"/>
        <v>82.542089429514903</v>
      </c>
      <c r="FA284" s="1">
        <f t="shared" si="1349"/>
        <v>82.123561247356889</v>
      </c>
      <c r="FB284" s="1">
        <f t="shared" si="1349"/>
        <v>81.694999456735076</v>
      </c>
      <c r="FC284" s="1">
        <f t="shared" si="1349"/>
        <v>81.256163516383424</v>
      </c>
      <c r="FD284" s="1">
        <f t="shared" si="1349"/>
        <v>80.806807118406581</v>
      </c>
      <c r="FE284" s="1">
        <f t="shared" si="1349"/>
        <v>80.346678050033304</v>
      </c>
      <c r="FF284" s="1">
        <f t="shared" si="1349"/>
        <v>79.875518052055554</v>
      </c>
      <c r="FG284" s="1">
        <f t="shared" si="1349"/>
        <v>79.393062673873899</v>
      </c>
      <c r="FH284" s="1">
        <f t="shared" si="1349"/>
        <v>78.89904112506791</v>
      </c>
      <c r="FI284" s="1">
        <f t="shared" si="1349"/>
        <v>78.39317612340804</v>
      </c>
      <c r="FJ284" s="1">
        <f t="shared" si="1349"/>
        <v>77.875183739223957</v>
      </c>
      <c r="FK284" s="1">
        <f t="shared" si="1349"/>
        <v>77.344773236041661</v>
      </c>
      <c r="FL284" s="1">
        <f t="shared" si="1349"/>
        <v>76.801646907400283</v>
      </c>
      <c r="FM284" s="1">
        <f t="shared" si="1349"/>
        <v>76.245499909756717</v>
      </c>
      <c r="FN284" s="1">
        <f t="shared" si="1349"/>
        <v>75.676020091384302</v>
      </c>
      <c r="FO284" s="1">
        <f t="shared" si="1349"/>
        <v>75.092887817169782</v>
      </c>
      <c r="FP284" s="1">
        <f t="shared" si="1349"/>
        <v>74.495775789209844</v>
      </c>
      <c r="FQ284" s="1">
        <f t="shared" si="1349"/>
        <v>73.884348863106879</v>
      </c>
      <c r="FR284" s="1">
        <f t="shared" si="1290"/>
        <v>73.258263859860534</v>
      </c>
      <c r="FS284" s="1">
        <f t="shared" si="1295"/>
        <v>4.029113358893138</v>
      </c>
    </row>
    <row r="285" spans="3:175" x14ac:dyDescent="0.15">
      <c r="C285" s="6">
        <v>83</v>
      </c>
      <c r="CI285" s="1">
        <f t="shared" ref="CI285:DN285" si="1350">IF(type=1,MAX(CI112-x,(CJ285*p+CJ286*(1-p))*EXP(-ir*t)),MAX(x-CI112,(CJ285*p+CJ286*(1-p))*EXP(-ir*t)))</f>
        <v>96.163848738855336</v>
      </c>
      <c r="CJ285" s="1">
        <f t="shared" si="1350"/>
        <v>96.088310533701744</v>
      </c>
      <c r="CK285" s="1">
        <f t="shared" si="1350"/>
        <v>96.010910372088532</v>
      </c>
      <c r="CL285" s="1">
        <f t="shared" si="1350"/>
        <v>95.931602210817687</v>
      </c>
      <c r="CM285" s="1">
        <f t="shared" si="1350"/>
        <v>95.850338868070324</v>
      </c>
      <c r="CN285" s="1">
        <f t="shared" si="1350"/>
        <v>95.767071995249296</v>
      </c>
      <c r="CO285" s="1">
        <f t="shared" si="1350"/>
        <v>95.681752048125418</v>
      </c>
      <c r="CP285" s="1">
        <f t="shared" si="1350"/>
        <v>95.59432825727022</v>
      </c>
      <c r="CQ285" s="1">
        <f t="shared" si="1350"/>
        <v>95.504748597757455</v>
      </c>
      <c r="CR285" s="1">
        <f t="shared" si="1350"/>
        <v>95.412959758115363</v>
      </c>
      <c r="CS285" s="1">
        <f t="shared" si="1350"/>
        <v>95.318907108511183</v>
      </c>
      <c r="CT285" s="1">
        <f t="shared" si="1350"/>
        <v>95.222534668148853</v>
      </c>
      <c r="CU285" s="1">
        <f t="shared" si="1350"/>
        <v>95.123785071860425</v>
      </c>
      <c r="CV285" s="1">
        <f t="shared" si="1350"/>
        <v>95.022599535871407</v>
      </c>
      <c r="CW285" s="1">
        <f t="shared" si="1350"/>
        <v>94.918917822719436</v>
      </c>
      <c r="CX285" s="1">
        <f t="shared" si="1350"/>
        <v>94.812678205305417</v>
      </c>
      <c r="CY285" s="1">
        <f t="shared" si="1350"/>
        <v>94.703817430055693</v>
      </c>
      <c r="CZ285" s="1">
        <f t="shared" si="1350"/>
        <v>94.619547596814385</v>
      </c>
      <c r="DA285" s="1">
        <f t="shared" si="1350"/>
        <v>94.534017044464193</v>
      </c>
      <c r="DB285" s="1">
        <f t="shared" si="1350"/>
        <v>94.445686966902784</v>
      </c>
      <c r="DC285" s="1">
        <f t="shared" si="1350"/>
        <v>94.354489747724259</v>
      </c>
      <c r="DD285" s="1">
        <f t="shared" si="1350"/>
        <v>94.260356142933034</v>
      </c>
      <c r="DE285" s="1">
        <f t="shared" si="1350"/>
        <v>94.163215241768015</v>
      </c>
      <c r="DF285" s="1">
        <f t="shared" si="1350"/>
        <v>94.062994426583842</v>
      </c>
      <c r="DG285" s="1">
        <f t="shared" si="1350"/>
        <v>93.959619331766319</v>
      </c>
      <c r="DH285" s="1">
        <f t="shared" si="1350"/>
        <v>93.853013801659088</v>
      </c>
      <c r="DI285" s="1">
        <f t="shared" si="1350"/>
        <v>93.743099847477552</v>
      </c>
      <c r="DJ285" s="1">
        <f t="shared" si="1350"/>
        <v>93.629797603185764</v>
      </c>
      <c r="DK285" s="1">
        <f t="shared" si="1350"/>
        <v>93.513025280311126</v>
      </c>
      <c r="DL285" s="1">
        <f t="shared" si="1350"/>
        <v>93.392699121671725</v>
      </c>
      <c r="DM285" s="1">
        <f t="shared" si="1350"/>
        <v>93.268733353989774</v>
      </c>
      <c r="DN285" s="1">
        <f t="shared" si="1350"/>
        <v>93.141040139364321</v>
      </c>
      <c r="DO285" s="1">
        <f t="shared" ref="DO285:ET285" si="1351">IF(type=1,MAX(DO112-x,(DP285*p+DP286*(1-p))*EXP(-ir*t)),MAX(x-DO112,(DP285*p+DP286*(1-p))*EXP(-ir*t)))</f>
        <v>93.009529525576227</v>
      </c>
      <c r="DP285" s="1">
        <f t="shared" si="1351"/>
        <v>92.87410939519674</v>
      </c>
      <c r="DQ285" s="1">
        <f t="shared" si="1351"/>
        <v>92.734685413471112</v>
      </c>
      <c r="DR285" s="1">
        <f t="shared" si="1351"/>
        <v>92.560509993427047</v>
      </c>
      <c r="DS285" s="1">
        <f t="shared" si="1351"/>
        <v>92.382158969341859</v>
      </c>
      <c r="DT285" s="1">
        <f t="shared" si="1351"/>
        <v>92.19953223714171</v>
      </c>
      <c r="DU285" s="1">
        <f t="shared" si="1351"/>
        <v>92.012527292902249</v>
      </c>
      <c r="DV285" s="1">
        <f t="shared" si="1351"/>
        <v>91.82103917531559</v>
      </c>
      <c r="DW285" s="1">
        <f t="shared" si="1351"/>
        <v>91.6249604067782</v>
      </c>
      <c r="DX285" s="1">
        <f t="shared" si="1351"/>
        <v>91.424180933066239</v>
      </c>
      <c r="DY285" s="1">
        <f t="shared" si="1351"/>
        <v>91.218588061564887</v>
      </c>
      <c r="DZ285" s="1">
        <f t="shared" si="1351"/>
        <v>91.008066398016709</v>
      </c>
      <c r="EA285" s="1">
        <f t="shared" si="1351"/>
        <v>90.792497781753667</v>
      </c>
      <c r="EB285" s="1">
        <f t="shared" si="1351"/>
        <v>90.571761219376398</v>
      </c>
      <c r="EC285" s="1">
        <f t="shared" si="1351"/>
        <v>90.345732816843679</v>
      </c>
      <c r="ED285" s="1">
        <f t="shared" si="1351"/>
        <v>90.114285709933569</v>
      </c>
      <c r="EE285" s="1">
        <f t="shared" si="1351"/>
        <v>89.877289993037763</v>
      </c>
      <c r="EF285" s="1">
        <f t="shared" si="1351"/>
        <v>89.634612646248669</v>
      </c>
      <c r="EG285" s="1">
        <f t="shared" si="1351"/>
        <v>89.386117460698614</v>
      </c>
      <c r="EH285" s="1">
        <f t="shared" si="1351"/>
        <v>89.131664962109085</v>
      </c>
      <c r="EI285" s="1">
        <f t="shared" si="1351"/>
        <v>88.871112332507295</v>
      </c>
      <c r="EJ285" s="1">
        <f t="shared" si="1351"/>
        <v>88.604313330065906</v>
      </c>
      <c r="EK285" s="1">
        <f t="shared" si="1351"/>
        <v>88.331118207021063</v>
      </c>
      <c r="EL285" s="1">
        <f t="shared" si="1351"/>
        <v>88.051373625622603</v>
      </c>
      <c r="EM285" s="1">
        <f t="shared" si="1351"/>
        <v>87.764922572069381</v>
      </c>
      <c r="EN285" s="1">
        <f t="shared" si="1351"/>
        <v>87.471604268381213</v>
      </c>
      <c r="EO285" s="1">
        <f t="shared" si="1351"/>
        <v>87.171254082158171</v>
      </c>
      <c r="EP285" s="1">
        <f t="shared" si="1351"/>
        <v>86.863703434176358</v>
      </c>
      <c r="EQ285" s="1">
        <f t="shared" si="1351"/>
        <v>86.548779703768574</v>
      </c>
      <c r="ER285" s="1">
        <f t="shared" si="1351"/>
        <v>86.226306131936525</v>
      </c>
      <c r="ES285" s="1">
        <f t="shared" si="1351"/>
        <v>85.896101722140358</v>
      </c>
      <c r="ET285" s="1">
        <f t="shared" si="1351"/>
        <v>85.557981138709621</v>
      </c>
      <c r="EU285" s="1">
        <f t="shared" ref="EU285:FQ285" si="1352">IF(type=1,MAX(EU112-x,(EV285*p+EV286*(1-p))*EXP(-ir*t)),MAX(x-EU112,(EV285*p+EV286*(1-p))*EXP(-ir*t)))</f>
        <v>85.211754602818985</v>
      </c>
      <c r="EV285" s="1">
        <f t="shared" si="1352"/>
        <v>84.857227785969982</v>
      </c>
      <c r="EW285" s="1">
        <f t="shared" si="1352"/>
        <v>84.494201700919149</v>
      </c>
      <c r="EX285" s="1">
        <f t="shared" si="1352"/>
        <v>84.122472589991375</v>
      </c>
      <c r="EY285" s="1">
        <f t="shared" si="1352"/>
        <v>83.741831810715667</v>
      </c>
      <c r="EZ285" s="1">
        <f t="shared" si="1352"/>
        <v>83.352065718719302</v>
      </c>
      <c r="FA285" s="1">
        <f t="shared" si="1352"/>
        <v>82.952955547814298</v>
      </c>
      <c r="FB285" s="1">
        <f t="shared" si="1352"/>
        <v>82.544277287209496</v>
      </c>
      <c r="FC285" s="1">
        <f t="shared" si="1352"/>
        <v>82.125801555778636</v>
      </c>
      <c r="FD285" s="1">
        <f t="shared" si="1352"/>
        <v>81.69729347331436</v>
      </c>
      <c r="FE285" s="1">
        <f t="shared" si="1352"/>
        <v>81.258512528695718</v>
      </c>
      <c r="FF285" s="1">
        <f t="shared" si="1352"/>
        <v>80.809212444895138</v>
      </c>
      <c r="FG285" s="1">
        <f t="shared" si="1352"/>
        <v>80.349141040749117</v>
      </c>
      <c r="FH285" s="1">
        <f t="shared" si="1352"/>
        <v>79.87804008941518</v>
      </c>
      <c r="FI285" s="1">
        <f t="shared" si="1352"/>
        <v>79.395645173435298</v>
      </c>
      <c r="FJ285" s="1">
        <f t="shared" si="1352"/>
        <v>78.901685536325004</v>
      </c>
      <c r="FK285" s="1">
        <f t="shared" si="1352"/>
        <v>78.395883930604299</v>
      </c>
      <c r="FL285" s="1">
        <f t="shared" si="1352"/>
        <v>77.877956462185409</v>
      </c>
      <c r="FM285" s="1">
        <f t="shared" si="1352"/>
        <v>77.347612431029987</v>
      </c>
      <c r="FN285" s="1">
        <f t="shared" si="1352"/>
        <v>76.804554167986311</v>
      </c>
      <c r="FO285" s="1">
        <f t="shared" si="1352"/>
        <v>76.248476867714771</v>
      </c>
      <c r="FP285" s="1">
        <f t="shared" si="1352"/>
        <v>75.679068417608192</v>
      </c>
      <c r="FQ285" s="1">
        <f t="shared" si="1352"/>
        <v>75.096009222610562</v>
      </c>
      <c r="FR285" s="1">
        <f t="shared" si="1290"/>
        <v>74.498972025836167</v>
      </c>
      <c r="FS285" s="1">
        <f t="shared" si="1295"/>
        <v>4.344179123531676</v>
      </c>
    </row>
    <row r="286" spans="3:175" x14ac:dyDescent="0.15">
      <c r="C286" s="6">
        <v>84</v>
      </c>
      <c r="CJ286" s="1">
        <f t="shared" ref="CJ286:DO286" si="1353">IF(type=1,MAX(CJ113-x,(CK286*p+CK287*(1-p))*EXP(-ir*t)),MAX(x-CJ113,(CK286*p+CK287*(1-p))*EXP(-ir*t)))</f>
        <v>96.237554385320394</v>
      </c>
      <c r="CK286" s="1">
        <f t="shared" si="1353"/>
        <v>96.163844937143267</v>
      </c>
      <c r="CL286" s="1">
        <f t="shared" si="1353"/>
        <v>96.088318758499966</v>
      </c>
      <c r="CM286" s="1">
        <f t="shared" si="1353"/>
        <v>96.010930924605489</v>
      </c>
      <c r="CN286" s="1">
        <f t="shared" si="1353"/>
        <v>95.931635399711723</v>
      </c>
      <c r="CO286" s="1">
        <f t="shared" si="1353"/>
        <v>95.850385009633911</v>
      </c>
      <c r="CP286" s="1">
        <f t="shared" si="1353"/>
        <v>95.767131413597838</v>
      </c>
      <c r="CQ286" s="1">
        <f t="shared" si="1353"/>
        <v>95.681825075390691</v>
      </c>
      <c r="CR286" s="1">
        <f t="shared" si="1353"/>
        <v>95.594415233798628</v>
      </c>
      <c r="CS286" s="1">
        <f t="shared" si="1353"/>
        <v>95.50484987231313</v>
      </c>
      <c r="CT286" s="1">
        <f t="shared" si="1353"/>
        <v>95.413075688088398</v>
      </c>
      <c r="CU286" s="1">
        <f t="shared" si="1353"/>
        <v>95.319038060130922</v>
      </c>
      <c r="CV286" s="1">
        <f t="shared" si="1353"/>
        <v>95.222681016702424</v>
      </c>
      <c r="CW286" s="1">
        <f t="shared" si="1353"/>
        <v>95.12394720191682</v>
      </c>
      <c r="CX286" s="1">
        <f t="shared" si="1353"/>
        <v>95.022777841510973</v>
      </c>
      <c r="CY286" s="1">
        <f t="shared" si="1353"/>
        <v>94.922030465349096</v>
      </c>
      <c r="CZ286" s="1">
        <f t="shared" si="1353"/>
        <v>94.84452121599243</v>
      </c>
      <c r="DA286" s="1">
        <f t="shared" si="1353"/>
        <v>94.764405745171743</v>
      </c>
      <c r="DB286" s="1">
        <f t="shared" si="1353"/>
        <v>94.681621089346265</v>
      </c>
      <c r="DC286" s="1">
        <f t="shared" si="1353"/>
        <v>94.596102769379456</v>
      </c>
      <c r="DD286" s="1">
        <f t="shared" si="1353"/>
        <v>94.507784754058761</v>
      </c>
      <c r="DE286" s="1">
        <f t="shared" si="1353"/>
        <v>94.416599422737278</v>
      </c>
      <c r="DF286" s="1">
        <f t="shared" si="1353"/>
        <v>94.322477527076359</v>
      </c>
      <c r="DG286" s="1">
        <f t="shared" si="1353"/>
        <v>94.22534815186728</v>
      </c>
      <c r="DH286" s="1">
        <f t="shared" si="1353"/>
        <v>94.125138674909891</v>
      </c>
      <c r="DI286" s="1">
        <f t="shared" si="1353"/>
        <v>94.021774725925567</v>
      </c>
      <c r="DJ286" s="1">
        <f t="shared" si="1353"/>
        <v>93.915180144481155</v>
      </c>
      <c r="DK286" s="1">
        <f t="shared" si="1353"/>
        <v>93.805276936900341</v>
      </c>
      <c r="DL286" s="1">
        <f t="shared" si="1353"/>
        <v>93.691985232137526</v>
      </c>
      <c r="DM286" s="1">
        <f t="shared" si="1353"/>
        <v>93.575223236589935</v>
      </c>
      <c r="DN286" s="1">
        <f t="shared" si="1353"/>
        <v>93.454907187821973</v>
      </c>
      <c r="DO286" s="1">
        <f t="shared" si="1353"/>
        <v>93.330951307175582</v>
      </c>
      <c r="DP286" s="1">
        <f t="shared" ref="DP286:EU286" si="1354">IF(type=1,MAX(DP113-x,(DQ286*p+DQ287*(1-p))*EXP(-ir*t)),MAX(x-DP113,(DQ286*p+DQ287*(1-p))*EXP(-ir*t)))</f>
        <v>93.203267751240062</v>
      </c>
      <c r="DQ286" s="1">
        <f t="shared" si="1354"/>
        <v>93.071766562153826</v>
      </c>
      <c r="DR286" s="1">
        <f t="shared" si="1354"/>
        <v>92.90567217562338</v>
      </c>
      <c r="DS286" s="1">
        <f t="shared" si="1354"/>
        <v>92.735595916154566</v>
      </c>
      <c r="DT286" s="1">
        <f t="shared" si="1354"/>
        <v>92.561442324096802</v>
      </c>
      <c r="DU286" s="1">
        <f t="shared" si="1354"/>
        <v>92.383113651292362</v>
      </c>
      <c r="DV286" s="1">
        <f t="shared" si="1354"/>
        <v>92.200509806212622</v>
      </c>
      <c r="DW286" s="1">
        <f t="shared" si="1354"/>
        <v>92.013528297779203</v>
      </c>
      <c r="DX286" s="1">
        <f t="shared" si="1354"/>
        <v>91.8220641778382</v>
      </c>
      <c r="DY286" s="1">
        <f t="shared" si="1354"/>
        <v>91.626009982255326</v>
      </c>
      <c r="DZ286" s="1">
        <f t="shared" si="1354"/>
        <v>91.425255670598972</v>
      </c>
      <c r="EA286" s="1">
        <f t="shared" si="1354"/>
        <v>91.219688564377151</v>
      </c>
      <c r="EB286" s="1">
        <f t="shared" si="1354"/>
        <v>91.009193283793849</v>
      </c>
      <c r="EC286" s="1">
        <f t="shared" si="1354"/>
        <v>90.79365168298915</v>
      </c>
      <c r="ED286" s="1">
        <f t="shared" si="1354"/>
        <v>90.572942783726816</v>
      </c>
      <c r="EE286" s="1">
        <f t="shared" si="1354"/>
        <v>90.346942707492218</v>
      </c>
      <c r="EF286" s="1">
        <f t="shared" si="1354"/>
        <v>90.115524605962321</v>
      </c>
      <c r="EG286" s="1">
        <f t="shared" si="1354"/>
        <v>89.878558589808819</v>
      </c>
      <c r="EH286" s="1">
        <f t="shared" si="1354"/>
        <v>89.635911655794388</v>
      </c>
      <c r="EI286" s="1">
        <f t="shared" si="1354"/>
        <v>89.387447612121335</v>
      </c>
      <c r="EJ286" s="1">
        <f t="shared" si="1354"/>
        <v>89.133027001990328</v>
      </c>
      <c r="EK286" s="1">
        <f t="shared" si="1354"/>
        <v>88.872507025326769</v>
      </c>
      <c r="EL286" s="1">
        <f t="shared" si="1354"/>
        <v>88.605741458630632</v>
      </c>
      <c r="EM286" s="1">
        <f t="shared" si="1354"/>
        <v>88.332580572904718</v>
      </c>
      <c r="EN286" s="1">
        <f t="shared" si="1354"/>
        <v>88.052871049615433</v>
      </c>
      <c r="EO286" s="1">
        <f t="shared" si="1354"/>
        <v>87.766455894638923</v>
      </c>
      <c r="EP286" s="1">
        <f t="shared" si="1354"/>
        <v>87.473174350143964</v>
      </c>
      <c r="EQ286" s="1">
        <f t="shared" si="1354"/>
        <v>87.172861804362668</v>
      </c>
      <c r="ER286" s="1">
        <f t="shared" si="1354"/>
        <v>86.865349699197822</v>
      </c>
      <c r="ES286" s="1">
        <f t="shared" si="1354"/>
        <v>86.550465435615351</v>
      </c>
      <c r="ET286" s="1">
        <f t="shared" si="1354"/>
        <v>86.228032276768744</v>
      </c>
      <c r="EU286" s="1">
        <f t="shared" si="1354"/>
        <v>85.897869248800916</v>
      </c>
      <c r="EV286" s="1">
        <f t="shared" ref="EV286:FQ286" si="1355">IF(type=1,MAX(EV113-x,(EW286*p+EW287*(1-p))*EXP(-ir*t)),MAX(x-EV113,(EW286*p+EW287*(1-p))*EXP(-ir*t)))</f>
        <v>85.559791039268092</v>
      </c>
      <c r="EW286" s="1">
        <f t="shared" si="1355"/>
        <v>85.213607893128341</v>
      </c>
      <c r="EX286" s="1">
        <f t="shared" si="1355"/>
        <v>84.859125506236808</v>
      </c>
      <c r="EY286" s="1">
        <f t="shared" si="1355"/>
        <v>84.496144916287477</v>
      </c>
      <c r="EZ286" s="1">
        <f t="shared" si="1355"/>
        <v>84.12446239114054</v>
      </c>
      <c r="FA286" s="1">
        <f t="shared" si="1355"/>
        <v>83.743869314472477</v>
      </c>
      <c r="FB286" s="1">
        <f t="shared" si="1355"/>
        <v>83.354152068684812</v>
      </c>
      <c r="FC286" s="1">
        <f t="shared" si="1355"/>
        <v>82.955091915005809</v>
      </c>
      <c r="FD286" s="1">
        <f t="shared" si="1355"/>
        <v>82.546464870717728</v>
      </c>
      <c r="FE286" s="1">
        <f t="shared" si="1355"/>
        <v>82.128041583440776</v>
      </c>
      <c r="FF286" s="1">
        <f t="shared" si="1355"/>
        <v>81.699587202403237</v>
      </c>
      <c r="FG286" s="1">
        <f t="shared" si="1355"/>
        <v>81.260861246625439</v>
      </c>
      <c r="FH286" s="1">
        <f t="shared" si="1355"/>
        <v>80.811617469943712</v>
      </c>
      <c r="FI286" s="1">
        <f t="shared" si="1355"/>
        <v>80.351603722798387</v>
      </c>
      <c r="FJ286" s="1">
        <f t="shared" si="1355"/>
        <v>79.8805618107084</v>
      </c>
      <c r="FK286" s="1">
        <f t="shared" si="1355"/>
        <v>79.398227349353064</v>
      </c>
      <c r="FL286" s="1">
        <f t="shared" si="1355"/>
        <v>78.904329616179581</v>
      </c>
      <c r="FM286" s="1">
        <f t="shared" si="1355"/>
        <v>78.398591398453135</v>
      </c>
      <c r="FN286" s="1">
        <f t="shared" si="1355"/>
        <v>77.88072883766408</v>
      </c>
      <c r="FO286" s="1">
        <f t="shared" si="1355"/>
        <v>77.350451270205156</v>
      </c>
      <c r="FP286" s="1">
        <f t="shared" si="1355"/>
        <v>76.807461064229045</v>
      </c>
      <c r="FQ286" s="1">
        <f t="shared" si="1355"/>
        <v>76.251453452594944</v>
      </c>
      <c r="FR286" s="1">
        <f t="shared" si="1290"/>
        <v>75.682116361810202</v>
      </c>
      <c r="FS286" s="1">
        <f t="shared" si="1295"/>
        <v>4.5707837919082248</v>
      </c>
    </row>
    <row r="287" spans="3:175" x14ac:dyDescent="0.15">
      <c r="C287" s="6">
        <v>85</v>
      </c>
      <c r="CK287" s="1">
        <f t="shared" ref="CK287:DP287" si="1356">IF(type=1,MAX(CK114-x,(CL287*p+CL288*(1-p))*EXP(-ir*t)),MAX(x-CK114,(CL287*p+CL288*(1-p))*EXP(-ir*t)))</f>
        <v>96.309463576630662</v>
      </c>
      <c r="CL287" s="1">
        <f t="shared" si="1356"/>
        <v>96.237538462041059</v>
      </c>
      <c r="CM287" s="1">
        <f t="shared" si="1356"/>
        <v>96.163840744414784</v>
      </c>
      <c r="CN287" s="1">
        <f t="shared" si="1356"/>
        <v>96.088326590213057</v>
      </c>
      <c r="CO287" s="1">
        <f t="shared" si="1356"/>
        <v>96.010951081919842</v>
      </c>
      <c r="CP287" s="1">
        <f t="shared" si="1356"/>
        <v>95.931668191235687</v>
      </c>
      <c r="CQ287" s="1">
        <f t="shared" si="1356"/>
        <v>95.850430751608769</v>
      </c>
      <c r="CR287" s="1">
        <f t="shared" si="1356"/>
        <v>95.767190430086487</v>
      </c>
      <c r="CS287" s="1">
        <f t="shared" si="1356"/>
        <v>95.681897698471147</v>
      </c>
      <c r="CT287" s="1">
        <f t="shared" si="1356"/>
        <v>95.594501803762157</v>
      </c>
      <c r="CU287" s="1">
        <f t="shared" si="1356"/>
        <v>95.504950737867432</v>
      </c>
      <c r="CV287" s="1">
        <f t="shared" si="1356"/>
        <v>95.413191206565699</v>
      </c>
      <c r="CW287" s="1">
        <f t="shared" si="1356"/>
        <v>95.319168597701221</v>
      </c>
      <c r="CX287" s="1">
        <f t="shared" si="1356"/>
        <v>95.222826948592143</v>
      </c>
      <c r="CY287" s="1">
        <f t="shared" si="1356"/>
        <v>95.131523748330267</v>
      </c>
      <c r="CZ287" s="1">
        <f t="shared" si="1356"/>
        <v>95.059056971114828</v>
      </c>
      <c r="DA287" s="1">
        <f t="shared" si="1356"/>
        <v>94.984105343989285</v>
      </c>
      <c r="DB287" s="1">
        <f t="shared" si="1356"/>
        <v>94.906608824808174</v>
      </c>
      <c r="DC287" s="1">
        <f t="shared" si="1356"/>
        <v>94.826505926147703</v>
      </c>
      <c r="DD287" s="1">
        <f t="shared" si="1356"/>
        <v>94.743733680518147</v>
      </c>
      <c r="DE287" s="1">
        <f t="shared" si="1356"/>
        <v>94.658227604738869</v>
      </c>
      <c r="DF287" s="1">
        <f t="shared" si="1356"/>
        <v>94.569921663455773</v>
      </c>
      <c r="DG287" s="1">
        <f t="shared" si="1356"/>
        <v>94.47874823178077</v>
      </c>
      <c r="DH287" s="1">
        <f t="shared" si="1356"/>
        <v>94.38463805703185</v>
      </c>
      <c r="DI287" s="1">
        <f t="shared" si="1356"/>
        <v>94.287520219552363</v>
      </c>
      <c r="DJ287" s="1">
        <f t="shared" si="1356"/>
        <v>94.18732209258711</v>
      </c>
      <c r="DK287" s="1">
        <f t="shared" si="1356"/>
        <v>94.083969301192667</v>
      </c>
      <c r="DL287" s="1">
        <f t="shared" si="1356"/>
        <v>93.977385680158918</v>
      </c>
      <c r="DM287" s="1">
        <f t="shared" si="1356"/>
        <v>93.867493230917404</v>
      </c>
      <c r="DN287" s="1">
        <f t="shared" si="1356"/>
        <v>93.754212077412646</v>
      </c>
      <c r="DO287" s="1">
        <f t="shared" si="1356"/>
        <v>93.637460420911381</v>
      </c>
      <c r="DP287" s="1">
        <f t="shared" si="1356"/>
        <v>93.517154493723908</v>
      </c>
      <c r="DQ287" s="1">
        <f t="shared" ref="DQ287:EV287" si="1357">IF(type=1,MAX(DQ114-x,(DR287*p+DR288*(1-p))*EXP(-ir*t)),MAX(x-DQ114,(DR287*p+DR288*(1-p))*EXP(-ir*t)))</f>
        <v>93.393208511811636</v>
      </c>
      <c r="DR287" s="1">
        <f t="shared" si="1357"/>
        <v>93.234820231594227</v>
      </c>
      <c r="DS287" s="1">
        <f t="shared" si="1357"/>
        <v>93.072634821203252</v>
      </c>
      <c r="DT287" s="1">
        <f t="shared" si="1357"/>
        <v>92.906561249929041</v>
      </c>
      <c r="DU287" s="1">
        <f t="shared" si="1357"/>
        <v>92.736506304732131</v>
      </c>
      <c r="DV287" s="1">
        <f t="shared" si="1357"/>
        <v>92.562374537925166</v>
      </c>
      <c r="DW287" s="1">
        <f t="shared" si="1357"/>
        <v>92.384068213600358</v>
      </c>
      <c r="DX287" s="1">
        <f t="shared" si="1357"/>
        <v>92.201487252772779</v>
      </c>
      <c r="DY287" s="1">
        <f t="shared" si="1357"/>
        <v>92.014529177208388</v>
      </c>
      <c r="DZ287" s="1">
        <f t="shared" si="1357"/>
        <v>91.823089051905583</v>
      </c>
      <c r="EA287" s="1">
        <f t="shared" si="1357"/>
        <v>91.627059426197704</v>
      </c>
      <c r="EB287" s="1">
        <f t="shared" si="1357"/>
        <v>91.426330273443597</v>
      </c>
      <c r="EC287" s="1">
        <f t="shared" si="1357"/>
        <v>91.220788929272359</v>
      </c>
      <c r="ED287" s="1">
        <f t="shared" si="1357"/>
        <v>91.010320028347579</v>
      </c>
      <c r="EE287" s="1">
        <f t="shared" si="1357"/>
        <v>90.794805439615587</v>
      </c>
      <c r="EF287" s="1">
        <f t="shared" si="1357"/>
        <v>90.574124200001393</v>
      </c>
      <c r="EG287" s="1">
        <f t="shared" si="1357"/>
        <v>90.34815244651503</v>
      </c>
      <c r="EH287" s="1">
        <f t="shared" si="1357"/>
        <v>90.116763346730338</v>
      </c>
      <c r="EI287" s="1">
        <f t="shared" si="1357"/>
        <v>89.87982702759696</v>
      </c>
      <c r="EJ287" s="1">
        <f t="shared" si="1357"/>
        <v>89.637210502545841</v>
      </c>
      <c r="EK287" s="1">
        <f t="shared" si="1357"/>
        <v>89.388777596847035</v>
      </c>
      <c r="EL287" s="1">
        <f t="shared" si="1357"/>
        <v>89.134388871178203</v>
      </c>
      <c r="EM287" s="1">
        <f t="shared" si="1357"/>
        <v>88.873901543360759</v>
      </c>
      <c r="EN287" s="1">
        <f t="shared" si="1357"/>
        <v>88.607169408219647</v>
      </c>
      <c r="EO287" s="1">
        <f t="shared" si="1357"/>
        <v>88.334042755521963</v>
      </c>
      <c r="EP287" s="1">
        <f t="shared" si="1357"/>
        <v>88.054368285948328</v>
      </c>
      <c r="EQ287" s="1">
        <f t="shared" si="1357"/>
        <v>87.76798902504963</v>
      </c>
      <c r="ER287" s="1">
        <f t="shared" si="1357"/>
        <v>87.474744235141159</v>
      </c>
      <c r="ES287" s="1">
        <f t="shared" si="1357"/>
        <v>87.174469325084459</v>
      </c>
      <c r="ET287" s="1">
        <f t="shared" si="1357"/>
        <v>86.866995757906309</v>
      </c>
      <c r="EU287" s="1">
        <f t="shared" si="1357"/>
        <v>86.552150956203093</v>
      </c>
      <c r="EV287" s="1">
        <f t="shared" si="1357"/>
        <v>86.229758205277278</v>
      </c>
      <c r="EW287" s="1">
        <f t="shared" ref="EW287:FQ287" si="1358">IF(type=1,MAX(EW114-x,(EX287*p+EX288*(1-p))*EXP(-ir*t)),MAX(x-EW114,(EX287*p+EX288*(1-p))*EXP(-ir*t)))</f>
        <v>85.899636553951765</v>
      </c>
      <c r="EX287" s="1">
        <f t="shared" si="1358"/>
        <v>85.56160071300647</v>
      </c>
      <c r="EY287" s="1">
        <f t="shared" si="1358"/>
        <v>85.215460951179921</v>
      </c>
      <c r="EZ287" s="1">
        <f t="shared" si="1358"/>
        <v>84.861022988677817</v>
      </c>
      <c r="FA287" s="1">
        <f t="shared" si="1358"/>
        <v>84.498087888128467</v>
      </c>
      <c r="FB287" s="1">
        <f t="shared" si="1358"/>
        <v>84.126451942924149</v>
      </c>
      <c r="FC287" s="1">
        <f t="shared" si="1358"/>
        <v>83.745906562885509</v>
      </c>
      <c r="FD287" s="1">
        <f t="shared" si="1358"/>
        <v>83.356238157185061</v>
      </c>
      <c r="FE287" s="1">
        <f t="shared" si="1358"/>
        <v>82.957228014463823</v>
      </c>
      <c r="FF287" s="1">
        <f t="shared" si="1358"/>
        <v>82.54865218007393</v>
      </c>
      <c r="FG287" s="1">
        <f t="shared" si="1358"/>
        <v>82.130281330378494</v>
      </c>
      <c r="FH287" s="1">
        <f t="shared" si="1358"/>
        <v>81.701880644037729</v>
      </c>
      <c r="FI287" s="1">
        <f t="shared" si="1358"/>
        <v>81.263209670209477</v>
      </c>
      <c r="FJ287" s="1">
        <f t="shared" si="1358"/>
        <v>80.814022193590105</v>
      </c>
      <c r="FK287" s="1">
        <f t="shared" si="1358"/>
        <v>80.354066096219768</v>
      </c>
      <c r="FL287" s="1">
        <f t="shared" si="1358"/>
        <v>79.883083215974835</v>
      </c>
      <c r="FM287" s="1">
        <f t="shared" si="1358"/>
        <v>79.400809201667755</v>
      </c>
      <c r="FN287" s="1">
        <f t="shared" si="1358"/>
        <v>78.906973364673178</v>
      </c>
      <c r="FO287" s="1">
        <f t="shared" si="1358"/>
        <v>78.401298526997095</v>
      </c>
      <c r="FP287" s="1">
        <f t="shared" si="1358"/>
        <v>77.883500865703525</v>
      </c>
      <c r="FQ287" s="1">
        <f t="shared" si="1358"/>
        <v>77.353289753611733</v>
      </c>
      <c r="FR287" s="1">
        <f t="shared" si="1290"/>
        <v>76.810367596174146</v>
      </c>
      <c r="FS287" s="1">
        <f t="shared" si="1295"/>
        <v>4.6934995403420787</v>
      </c>
    </row>
    <row r="288" spans="3:175" x14ac:dyDescent="0.15">
      <c r="C288" s="6">
        <v>86</v>
      </c>
      <c r="CL288" s="1">
        <f t="shared" ref="CL288:DQ288" si="1359">IF(type=1,MAX(CL115-x,(CM288*p+CM289*(1-p))*EXP(-ir*t)),MAX(x-CL115,(CM288*p+CM289*(1-p))*EXP(-ir*t)))</f>
        <v>96.379619947718197</v>
      </c>
      <c r="CM288" s="1">
        <f t="shared" si="1359"/>
        <v>96.309435822394178</v>
      </c>
      <c r="CN288" s="1">
        <f t="shared" si="1359"/>
        <v>96.23752214958381</v>
      </c>
      <c r="CO288" s="1">
        <f t="shared" si="1359"/>
        <v>96.163836160487534</v>
      </c>
      <c r="CP288" s="1">
        <f t="shared" si="1359"/>
        <v>96.088334028658949</v>
      </c>
      <c r="CQ288" s="1">
        <f t="shared" si="1359"/>
        <v>96.010970843849776</v>
      </c>
      <c r="CR288" s="1">
        <f t="shared" si="1359"/>
        <v>95.931700585208063</v>
      </c>
      <c r="CS288" s="1">
        <f t="shared" si="1359"/>
        <v>95.850476093813626</v>
      </c>
      <c r="CT288" s="1">
        <f t="shared" si="1359"/>
        <v>95.767249044534296</v>
      </c>
      <c r="CU288" s="1">
        <f t="shared" si="1359"/>
        <v>95.681969917186109</v>
      </c>
      <c r="CV288" s="1">
        <f t="shared" si="1359"/>
        <v>95.59458796698047</v>
      </c>
      <c r="CW288" s="1">
        <f t="shared" si="1359"/>
        <v>95.505051194240323</v>
      </c>
      <c r="CX288" s="1">
        <f t="shared" si="1359"/>
        <v>95.413306313367528</v>
      </c>
      <c r="CY288" s="1">
        <f t="shared" si="1359"/>
        <v>95.331297392109619</v>
      </c>
      <c r="CZ288" s="1">
        <f t="shared" si="1359"/>
        <v>95.263639136766471</v>
      </c>
      <c r="DA288" s="1">
        <f t="shared" si="1359"/>
        <v>95.193611771918995</v>
      </c>
      <c r="DB288" s="1">
        <f t="shared" si="1359"/>
        <v>95.121158041276061</v>
      </c>
      <c r="DC288" s="1">
        <f t="shared" si="1359"/>
        <v>95.046219310323337</v>
      </c>
      <c r="DD288" s="1">
        <f t="shared" si="1359"/>
        <v>94.968735533149655</v>
      </c>
      <c r="DE288" s="1">
        <f t="shared" si="1359"/>
        <v>94.888645218474863</v>
      </c>
      <c r="DF288" s="1">
        <f t="shared" si="1359"/>
        <v>94.805885394859985</v>
      </c>
      <c r="DG288" s="1">
        <f t="shared" si="1359"/>
        <v>94.720391575080001</v>
      </c>
      <c r="DH288" s="1">
        <f t="shared" si="1359"/>
        <v>94.632097719639091</v>
      </c>
      <c r="DI288" s="1">
        <f t="shared" si="1359"/>
        <v>94.540936199407668</v>
      </c>
      <c r="DJ288" s="1">
        <f t="shared" si="1359"/>
        <v>94.4468377573601</v>
      </c>
      <c r="DK288" s="1">
        <f t="shared" si="1359"/>
        <v>94.349731469391529</v>
      </c>
      <c r="DL288" s="1">
        <f t="shared" si="1359"/>
        <v>94.249544704191365</v>
      </c>
      <c r="DM288" s="1">
        <f t="shared" si="1359"/>
        <v>94.146203082151246</v>
      </c>
      <c r="DN288" s="1">
        <f t="shared" si="1359"/>
        <v>94.039630433283648</v>
      </c>
      <c r="DO288" s="1">
        <f t="shared" si="1359"/>
        <v>93.929748754127715</v>
      </c>
      <c r="DP288" s="1">
        <f t="shared" si="1359"/>
        <v>93.816478163617774</v>
      </c>
      <c r="DQ288" s="1">
        <f t="shared" si="1359"/>
        <v>93.699736857889732</v>
      </c>
      <c r="DR288" s="1">
        <f t="shared" ref="DR288:EW288" si="1360">IF(type=1,MAX(DR115-x,(DS288*p+DS289*(1-p))*EXP(-ir*t)),MAX(x-DR115,(DS288*p+DS289*(1-p))*EXP(-ir*t)))</f>
        <v>93.548697151887197</v>
      </c>
      <c r="DS288" s="1">
        <f t="shared" si="1360"/>
        <v>93.394036487160449</v>
      </c>
      <c r="DT288" s="1">
        <f t="shared" si="1360"/>
        <v>93.235668056455737</v>
      </c>
      <c r="DU288" s="1">
        <f t="shared" si="1360"/>
        <v>93.07350297144086</v>
      </c>
      <c r="DV288" s="1">
        <f t="shared" si="1360"/>
        <v>92.907450212814254</v>
      </c>
      <c r="DW288" s="1">
        <f t="shared" si="1360"/>
        <v>92.737416579218106</v>
      </c>
      <c r="DX288" s="1">
        <f t="shared" si="1360"/>
        <v>92.563306634926747</v>
      </c>
      <c r="DY288" s="1">
        <f t="shared" si="1360"/>
        <v>92.385022656280839</v>
      </c>
      <c r="DZ288" s="1">
        <f t="shared" si="1360"/>
        <v>92.2024645768375</v>
      </c>
      <c r="EA288" s="1">
        <f t="shared" si="1360"/>
        <v>92.015529931205506</v>
      </c>
      <c r="EB288" s="1">
        <f t="shared" si="1360"/>
        <v>91.824113797533855</v>
      </c>
      <c r="EC288" s="1">
        <f t="shared" si="1360"/>
        <v>91.628108738621833</v>
      </c>
      <c r="ED288" s="1">
        <f t="shared" si="1360"/>
        <v>91.427404741617011</v>
      </c>
      <c r="EE288" s="1">
        <f t="shared" si="1360"/>
        <v>91.221889156267792</v>
      </c>
      <c r="EF288" s="1">
        <f t="shared" si="1360"/>
        <v>91.011446631695591</v>
      </c>
      <c r="EG288" s="1">
        <f t="shared" si="1360"/>
        <v>90.79595905165111</v>
      </c>
      <c r="EH288" s="1">
        <f t="shared" si="1360"/>
        <v>90.575305468218687</v>
      </c>
      <c r="EI288" s="1">
        <f t="shared" si="1360"/>
        <v>90.349362033931101</v>
      </c>
      <c r="EJ288" s="1">
        <f t="shared" si="1360"/>
        <v>90.118001932257059</v>
      </c>
      <c r="EK288" s="1">
        <f t="shared" si="1360"/>
        <v>89.881095306422139</v>
      </c>
      <c r="EL288" s="1">
        <f t="shared" si="1360"/>
        <v>89.638509186523393</v>
      </c>
      <c r="EM288" s="1">
        <f t="shared" si="1360"/>
        <v>89.390107414896562</v>
      </c>
      <c r="EN288" s="1">
        <f t="shared" si="1360"/>
        <v>89.135750569694125</v>
      </c>
      <c r="EO288" s="1">
        <f t="shared" si="1360"/>
        <v>88.875295886631164</v>
      </c>
      <c r="EP288" s="1">
        <f t="shared" si="1360"/>
        <v>88.608597178855362</v>
      </c>
      <c r="EQ288" s="1">
        <f t="shared" si="1360"/>
        <v>88.335504754895794</v>
      </c>
      <c r="ER288" s="1">
        <f t="shared" si="1360"/>
        <v>88.055865334644793</v>
      </c>
      <c r="ES288" s="1">
        <f t="shared" si="1360"/>
        <v>87.769521963325602</v>
      </c>
      <c r="ET288" s="1">
        <f t="shared" si="1360"/>
        <v>87.47631392339747</v>
      </c>
      <c r="EU288" s="1">
        <f t="shared" si="1360"/>
        <v>87.176076644348768</v>
      </c>
      <c r="EV288" s="1">
        <f t="shared" si="1360"/>
        <v>86.868641610327671</v>
      </c>
      <c r="EW288" s="1">
        <f t="shared" si="1360"/>
        <v>86.553836265558274</v>
      </c>
      <c r="EX288" s="1">
        <f t="shared" ref="EX288:FQ288" si="1361">IF(type=1,MAX(EX115-x,(EY288*p+EY289*(1-p))*EXP(-ir*t)),MAX(x-EX115,(EY288*p+EY289*(1-p))*EXP(-ir*t)))</f>
        <v>86.231483917489257</v>
      </c>
      <c r="EY288" s="1">
        <f t="shared" si="1361"/>
        <v>85.90140363762066</v>
      </c>
      <c r="EZ288" s="1">
        <f t="shared" si="1361"/>
        <v>85.563410159953179</v>
      </c>
      <c r="FA288" s="1">
        <f t="shared" si="1361"/>
        <v>85.217313777002843</v>
      </c>
      <c r="FB288" s="1">
        <f t="shared" si="1361"/>
        <v>84.862920233322811</v>
      </c>
      <c r="FC288" s="1">
        <f t="shared" si="1361"/>
        <v>84.500030616472628</v>
      </c>
      <c r="FD288" s="1">
        <f t="shared" si="1361"/>
        <v>84.128441245373438</v>
      </c>
      <c r="FE288" s="1">
        <f t="shared" si="1361"/>
        <v>83.747943555986808</v>
      </c>
      <c r="FF288" s="1">
        <f t="shared" si="1361"/>
        <v>83.358323984252849</v>
      </c>
      <c r="FG288" s="1">
        <f t="shared" si="1361"/>
        <v>82.959363846221891</v>
      </c>
      <c r="FH288" s="1">
        <f t="shared" si="1361"/>
        <v>82.550839215312479</v>
      </c>
      <c r="FI288" s="1">
        <f t="shared" si="1361"/>
        <v>82.132520796626991</v>
      </c>
      <c r="FJ288" s="1">
        <f t="shared" si="1361"/>
        <v>81.704173798253862</v>
      </c>
      <c r="FK288" s="1">
        <f t="shared" si="1361"/>
        <v>81.265557799484725</v>
      </c>
      <c r="FL288" s="1">
        <f t="shared" si="1361"/>
        <v>80.816426615872075</v>
      </c>
      <c r="FM288" s="1">
        <f t="shared" si="1361"/>
        <v>80.356528161051955</v>
      </c>
      <c r="FN288" s="1">
        <f t="shared" si="1361"/>
        <v>79.885604305254105</v>
      </c>
      <c r="FO288" s="1">
        <f t="shared" si="1361"/>
        <v>79.403390730419943</v>
      </c>
      <c r="FP288" s="1">
        <f t="shared" si="1361"/>
        <v>78.909616781847319</v>
      </c>
      <c r="FQ288" s="1">
        <f t="shared" si="1361"/>
        <v>78.404005316278685</v>
      </c>
      <c r="FR288" s="1">
        <f t="shared" si="1290"/>
        <v>77.886272546347286</v>
      </c>
      <c r="FS288" s="1">
        <f t="shared" si="1295"/>
        <v>4.7039027088654697</v>
      </c>
    </row>
    <row r="289" spans="3:175" x14ac:dyDescent="0.15">
      <c r="C289" s="6">
        <v>87</v>
      </c>
      <c r="CM289" s="1">
        <f t="shared" ref="CM289:DR289" si="1362">IF(type=1,MAX(CM116-x,(CN289*p+CN290*(1-p))*EXP(-ir*t)),MAX(x-CM116,(CN289*p+CN290*(1-p))*EXP(-ir*t)))</f>
        <v>96.448066073598881</v>
      </c>
      <c r="CN289" s="1">
        <f t="shared" si="1362"/>
        <v>96.379580646074459</v>
      </c>
      <c r="CO289" s="1">
        <f t="shared" si="1362"/>
        <v>96.309407680771272</v>
      </c>
      <c r="CP289" s="1">
        <f t="shared" si="1362"/>
        <v>96.237505447765955</v>
      </c>
      <c r="CQ289" s="1">
        <f t="shared" si="1362"/>
        <v>96.163831185179077</v>
      </c>
      <c r="CR289" s="1">
        <f t="shared" si="1362"/>
        <v>96.088341073655442</v>
      </c>
      <c r="CS289" s="1">
        <f t="shared" si="1362"/>
        <v>96.010990210213365</v>
      </c>
      <c r="CT289" s="1">
        <f t="shared" si="1362"/>
        <v>95.931732581447179</v>
      </c>
      <c r="CU289" s="1">
        <f t="shared" si="1362"/>
        <v>95.850521036067136</v>
      </c>
      <c r="CV289" s="1">
        <f t="shared" si="1362"/>
        <v>95.767307256760162</v>
      </c>
      <c r="CW289" s="1">
        <f t="shared" si="1362"/>
        <v>95.682041731354801</v>
      </c>
      <c r="CX289" s="1">
        <f t="shared" si="1362"/>
        <v>95.59467372327309</v>
      </c>
      <c r="CY289" s="1">
        <f t="shared" si="1362"/>
        <v>95.521802348550054</v>
      </c>
      <c r="CZ289" s="1">
        <f t="shared" si="1362"/>
        <v>95.458729519154417</v>
      </c>
      <c r="DA289" s="1">
        <f t="shared" si="1362"/>
        <v>95.39339795077457</v>
      </c>
      <c r="DB289" s="1">
        <f t="shared" si="1362"/>
        <v>95.325753043721321</v>
      </c>
      <c r="DC289" s="1">
        <f t="shared" si="1362"/>
        <v>95.255738884026385</v>
      </c>
      <c r="DD289" s="1">
        <f t="shared" si="1362"/>
        <v>95.183298211807696</v>
      </c>
      <c r="DE289" s="1">
        <f t="shared" si="1362"/>
        <v>95.108372388873562</v>
      </c>
      <c r="DF289" s="1">
        <f t="shared" si="1362"/>
        <v>95.030901365546882</v>
      </c>
      <c r="DG289" s="1">
        <f t="shared" si="1362"/>
        <v>94.950823646690893</v>
      </c>
      <c r="DH289" s="1">
        <f t="shared" si="1362"/>
        <v>94.868076256917092</v>
      </c>
      <c r="DI289" s="1">
        <f t="shared" si="1362"/>
        <v>94.782594704955869</v>
      </c>
      <c r="DJ289" s="1">
        <f t="shared" si="1362"/>
        <v>94.694312947169379</v>
      </c>
      <c r="DK289" s="1">
        <f t="shared" si="1362"/>
        <v>94.603163350186293</v>
      </c>
      <c r="DL289" s="1">
        <f t="shared" si="1362"/>
        <v>94.509076652637106</v>
      </c>
      <c r="DM289" s="1">
        <f t="shared" si="1362"/>
        <v>94.411981925968419</v>
      </c>
      <c r="DN289" s="1">
        <f t="shared" si="1362"/>
        <v>94.311806534314044</v>
      </c>
      <c r="DO289" s="1">
        <f t="shared" si="1362"/>
        <v>94.208476093400321</v>
      </c>
      <c r="DP289" s="1">
        <f t="shared" si="1362"/>
        <v>94.101914428462038</v>
      </c>
      <c r="DQ289" s="1">
        <f t="shared" si="1362"/>
        <v>93.99204353114564</v>
      </c>
      <c r="DR289" s="1">
        <f t="shared" si="1362"/>
        <v>93.848011455300025</v>
      </c>
      <c r="DS289" s="1">
        <f t="shared" ref="DS289:EX289" si="1363">IF(type=1,MAX(DS116-x,(DT289*p+DT290*(1-p))*EXP(-ir*t)),MAX(x-DS116,(DT289*p+DT290*(1-p))*EXP(-ir*t)))</f>
        <v>93.700526418538345</v>
      </c>
      <c r="DT289" s="1">
        <f t="shared" si="1363"/>
        <v>93.54950564111158</v>
      </c>
      <c r="DU289" s="1">
        <f t="shared" si="1363"/>
        <v>93.394864358745849</v>
      </c>
      <c r="DV289" s="1">
        <f t="shared" si="1363"/>
        <v>93.236515775066266</v>
      </c>
      <c r="DW289" s="1">
        <f t="shared" si="1363"/>
        <v>93.074371012880263</v>
      </c>
      <c r="DX289" s="1">
        <f t="shared" si="1363"/>
        <v>92.908339064292988</v>
      </c>
      <c r="DY289" s="1">
        <f t="shared" si="1363"/>
        <v>92.738326739626814</v>
      </c>
      <c r="DZ289" s="1">
        <f t="shared" si="1363"/>
        <v>92.56423861511621</v>
      </c>
      <c r="EA289" s="1">
        <f t="shared" si="1363"/>
        <v>92.385976979348783</v>
      </c>
      <c r="EB289" s="1">
        <f t="shared" si="1363"/>
        <v>92.203441778422174</v>
      </c>
      <c r="EC289" s="1">
        <f t="shared" si="1363"/>
        <v>92.016530559786275</v>
      </c>
      <c r="ED289" s="1">
        <f t="shared" si="1363"/>
        <v>91.825138414739115</v>
      </c>
      <c r="EE289" s="1">
        <f t="shared" si="1363"/>
        <v>91.62915791954417</v>
      </c>
      <c r="EF289" s="1">
        <f t="shared" si="1363"/>
        <v>91.428479075136067</v>
      </c>
      <c r="EG289" s="1">
        <f t="shared" si="1363"/>
        <v>91.222989245380745</v>
      </c>
      <c r="EH289" s="1">
        <f t="shared" si="1363"/>
        <v>91.012573093855579</v>
      </c>
      <c r="EI289" s="1">
        <f t="shared" si="1363"/>
        <v>90.797112519113838</v>
      </c>
      <c r="EJ289" s="1">
        <f t="shared" si="1363"/>
        <v>90.576486588397273</v>
      </c>
      <c r="EK289" s="1">
        <f t="shared" si="1363"/>
        <v>90.350571469759444</v>
      </c>
      <c r="EL289" s="1">
        <f t="shared" si="1363"/>
        <v>90.119240362561953</v>
      </c>
      <c r="EM289" s="1">
        <f t="shared" si="1363"/>
        <v>89.882363426304266</v>
      </c>
      <c r="EN289" s="1">
        <f t="shared" si="1363"/>
        <v>89.63980770774748</v>
      </c>
      <c r="EO289" s="1">
        <f t="shared" si="1363"/>
        <v>89.391437066290848</v>
      </c>
      <c r="EP289" s="1">
        <f t="shared" si="1363"/>
        <v>89.137112097559452</v>
      </c>
      <c r="EQ289" s="1">
        <f t="shared" si="1363"/>
        <v>88.876690055159884</v>
      </c>
      <c r="ER289" s="1">
        <f t="shared" si="1363"/>
        <v>88.610024770560216</v>
      </c>
      <c r="ES289" s="1">
        <f t="shared" si="1363"/>
        <v>88.336966571049132</v>
      </c>
      <c r="ET289" s="1">
        <f t="shared" si="1363"/>
        <v>88.057362195728331</v>
      </c>
      <c r="EU289" s="1">
        <f t="shared" si="1363"/>
        <v>87.771054709490912</v>
      </c>
      <c r="EV289" s="1">
        <f t="shared" si="1363"/>
        <v>87.477883414937523</v>
      </c>
      <c r="EW289" s="1">
        <f t="shared" si="1363"/>
        <v>87.177683762180834</v>
      </c>
      <c r="EX289" s="1">
        <f t="shared" si="1363"/>
        <v>86.870287256487757</v>
      </c>
      <c r="EY289" s="1">
        <f t="shared" ref="EY289:FQ289" si="1364">IF(type=1,MAX(EY116-x,(EZ289*p+EZ290*(1-p))*EXP(-ir*t)),MAX(x-EY116,(EZ289*p+EZ290*(1-p))*EXP(-ir*t)))</f>
        <v>86.555521363707356</v>
      </c>
      <c r="EZ289" s="1">
        <f t="shared" si="1364"/>
        <v>86.23320941343178</v>
      </c>
      <c r="FA289" s="1">
        <f t="shared" si="1364"/>
        <v>85.903170499835355</v>
      </c>
      <c r="FB289" s="1">
        <f t="shared" si="1364"/>
        <v>85.565219380136654</v>
      </c>
      <c r="FC289" s="1">
        <f t="shared" si="1364"/>
        <v>85.219166370626183</v>
      </c>
      <c r="FD289" s="1">
        <f t="shared" si="1364"/>
        <v>84.864817240201589</v>
      </c>
      <c r="FE289" s="1">
        <f t="shared" si="1364"/>
        <v>84.501973101350458</v>
      </c>
      <c r="FF289" s="1">
        <f t="shared" si="1364"/>
        <v>84.130430298519656</v>
      </c>
      <c r="FG289" s="1">
        <f t="shared" si="1364"/>
        <v>83.749980293808363</v>
      </c>
      <c r="FH289" s="1">
        <f t="shared" si="1364"/>
        <v>83.360409549920931</v>
      </c>
      <c r="FI289" s="1">
        <f t="shared" si="1364"/>
        <v>82.96149941031355</v>
      </c>
      <c r="FJ289" s="1">
        <f t="shared" si="1364"/>
        <v>82.553025976467708</v>
      </c>
      <c r="FK289" s="1">
        <f t="shared" si="1364"/>
        <v>82.134759982221411</v>
      </c>
      <c r="FL289" s="1">
        <f t="shared" si="1364"/>
        <v>81.706466665087675</v>
      </c>
      <c r="FM289" s="1">
        <f t="shared" si="1364"/>
        <v>81.267905634488059</v>
      </c>
      <c r="FN289" s="1">
        <f t="shared" si="1364"/>
        <v>80.81883073682738</v>
      </c>
      <c r="FO289" s="1">
        <f t="shared" si="1364"/>
        <v>80.358989917333616</v>
      </c>
      <c r="FP289" s="1">
        <f t="shared" si="1364"/>
        <v>79.888125078585787</v>
      </c>
      <c r="FQ289" s="1">
        <f t="shared" si="1364"/>
        <v>79.405971935650143</v>
      </c>
      <c r="FR289" s="1">
        <f t="shared" si="1290"/>
        <v>78.912259867743515</v>
      </c>
      <c r="FS289" s="1">
        <f t="shared" si="1295"/>
        <v>4.6015264719259763</v>
      </c>
    </row>
    <row r="290" spans="3:175" x14ac:dyDescent="0.15">
      <c r="C290" s="6">
        <v>88</v>
      </c>
      <c r="CN290" s="1">
        <f t="shared" ref="CN290:DS290" si="1365">IF(type=1,MAX(CN117-x,(CO290*p+CO291*(1-p))*EXP(-ir*t)),MAX(x-CN117,(CO290*p+CO291*(1-p))*EXP(-ir*t)))</f>
        <v>96.514843495118342</v>
      </c>
      <c r="CO290" s="1">
        <f t="shared" si="1365"/>
        <v>96.448015501208985</v>
      </c>
      <c r="CP290" s="1">
        <f t="shared" si="1365"/>
        <v>96.379540958789832</v>
      </c>
      <c r="CQ290" s="1">
        <f t="shared" si="1365"/>
        <v>96.309379151578838</v>
      </c>
      <c r="CR290" s="1">
        <f t="shared" si="1365"/>
        <v>96.237488356404668</v>
      </c>
      <c r="CS290" s="1">
        <f t="shared" si="1365"/>
        <v>96.163825818306833</v>
      </c>
      <c r="CT290" s="1">
        <f t="shared" si="1365"/>
        <v>96.088347725020228</v>
      </c>
      <c r="CU290" s="1">
        <f t="shared" si="1365"/>
        <v>96.011009180828566</v>
      </c>
      <c r="CV290" s="1">
        <f t="shared" si="1365"/>
        <v>95.931764179771264</v>
      </c>
      <c r="CW290" s="1">
        <f t="shared" si="1365"/>
        <v>95.850565578187769</v>
      </c>
      <c r="CX290" s="1">
        <f t="shared" si="1365"/>
        <v>95.767365066582869</v>
      </c>
      <c r="CY290" s="1">
        <f t="shared" si="1365"/>
        <v>95.70346864717574</v>
      </c>
      <c r="CZ290" s="1">
        <f t="shared" si="1365"/>
        <v>95.644768498549567</v>
      </c>
      <c r="DA290" s="1">
        <f t="shared" si="1365"/>
        <v>95.583914860714458</v>
      </c>
      <c r="DB290" s="1">
        <f t="shared" si="1365"/>
        <v>95.520855667327709</v>
      </c>
      <c r="DC290" s="1">
        <f t="shared" si="1365"/>
        <v>95.455537598744684</v>
      </c>
      <c r="DD290" s="1">
        <f t="shared" si="1365"/>
        <v>95.387906051852042</v>
      </c>
      <c r="DE290" s="1">
        <f t="shared" si="1365"/>
        <v>95.317905109174788</v>
      </c>
      <c r="DF290" s="1">
        <f t="shared" si="1365"/>
        <v>95.245477507239769</v>
      </c>
      <c r="DG290" s="1">
        <f t="shared" si="1365"/>
        <v>95.170564604177684</v>
      </c>
      <c r="DH290" s="1">
        <f t="shared" si="1365"/>
        <v>95.09310634654527</v>
      </c>
      <c r="DI290" s="1">
        <f t="shared" si="1365"/>
        <v>95.013041235348837</v>
      </c>
      <c r="DJ290" s="1">
        <f t="shared" si="1365"/>
        <v>94.93030629125019</v>
      </c>
      <c r="DK290" s="1">
        <f t="shared" si="1365"/>
        <v>94.844837018934854</v>
      </c>
      <c r="DL290" s="1">
        <f t="shared" si="1365"/>
        <v>94.75656737062269</v>
      </c>
      <c r="DM290" s="1">
        <f t="shared" si="1365"/>
        <v>94.665429708700401</v>
      </c>
      <c r="DN290" s="1">
        <f t="shared" si="1365"/>
        <v>94.571354767454281</v>
      </c>
      <c r="DO290" s="1">
        <f t="shared" si="1365"/>
        <v>94.474271613882124</v>
      </c>
      <c r="DP290" s="1">
        <f t="shared" si="1365"/>
        <v>94.374107607561925</v>
      </c>
      <c r="DQ290" s="1">
        <f t="shared" si="1365"/>
        <v>94.270788359554331</v>
      </c>
      <c r="DR290" s="1">
        <f t="shared" si="1365"/>
        <v>94.133438788230023</v>
      </c>
      <c r="DS290" s="1">
        <f t="shared" si="1365"/>
        <v>93.992796459380443</v>
      </c>
      <c r="DT290" s="1">
        <f t="shared" ref="DT290:EY290" si="1366">IF(type=1,MAX(DT117-x,(DU290*p+DU291*(1-p))*EXP(-ir*t)),MAX(x-DT117,(DU290*p+DU291*(1-p))*EXP(-ir*t)))</f>
        <v>93.848782433901405</v>
      </c>
      <c r="DU290" s="1">
        <f t="shared" si="1366"/>
        <v>93.701315880237757</v>
      </c>
      <c r="DV290" s="1">
        <f t="shared" si="1366"/>
        <v>93.550314029014601</v>
      </c>
      <c r="DW290" s="1">
        <f t="shared" si="1366"/>
        <v>93.395692126580855</v>
      </c>
      <c r="DX290" s="1">
        <f t="shared" si="1366"/>
        <v>93.237363387439132</v>
      </c>
      <c r="DY290" s="1">
        <f t="shared" si="1366"/>
        <v>93.075238945535105</v>
      </c>
      <c r="DZ290" s="1">
        <f t="shared" si="1366"/>
        <v>92.909227804379213</v>
      </c>
      <c r="EA290" s="1">
        <f t="shared" si="1366"/>
        <v>92.739236785972523</v>
      </c>
      <c r="EB290" s="1">
        <f t="shared" si="1366"/>
        <v>92.565170478508193</v>
      </c>
      <c r="EC290" s="1">
        <f t="shared" si="1366"/>
        <v>92.386931182819211</v>
      </c>
      <c r="ED290" s="1">
        <f t="shared" si="1366"/>
        <v>92.204418857542137</v>
      </c>
      <c r="EE290" s="1">
        <f t="shared" si="1366"/>
        <v>92.017531062966412</v>
      </c>
      <c r="EF290" s="1">
        <f t="shared" si="1366"/>
        <v>91.826162903537437</v>
      </c>
      <c r="EG290" s="1">
        <f t="shared" si="1366"/>
        <v>91.630206968981227</v>
      </c>
      <c r="EH290" s="1">
        <f t="shared" si="1366"/>
        <v>91.429553274017678</v>
      </c>
      <c r="EI290" s="1">
        <f t="shared" si="1366"/>
        <v>91.224089196628498</v>
      </c>
      <c r="EJ290" s="1">
        <f t="shared" si="1366"/>
        <v>91.013699414845249</v>
      </c>
      <c r="EK290" s="1">
        <f t="shared" si="1366"/>
        <v>90.798265842021891</v>
      </c>
      <c r="EL290" s="1">
        <f t="shared" si="1366"/>
        <v>90.577667560555682</v>
      </c>
      <c r="EM290" s="1">
        <f t="shared" si="1366"/>
        <v>90.351780754019046</v>
      </c>
      <c r="EN290" s="1">
        <f t="shared" si="1366"/>
        <v>90.120478637664462</v>
      </c>
      <c r="EO290" s="1">
        <f t="shared" si="1366"/>
        <v>89.88363138726325</v>
      </c>
      <c r="EP290" s="1">
        <f t="shared" si="1366"/>
        <v>89.641106066238464</v>
      </c>
      <c r="EQ290" s="1">
        <f t="shared" si="1366"/>
        <v>89.392766551050741</v>
      </c>
      <c r="ER290" s="1">
        <f t="shared" si="1366"/>
        <v>89.138473454795587</v>
      </c>
      <c r="ES290" s="1">
        <f t="shared" si="1366"/>
        <v>88.87808404896883</v>
      </c>
      <c r="ET290" s="1">
        <f t="shared" si="1366"/>
        <v>88.611452183356633</v>
      </c>
      <c r="EU290" s="1">
        <f t="shared" si="1366"/>
        <v>88.33842820400497</v>
      </c>
      <c r="EV290" s="1">
        <f t="shared" si="1366"/>
        <v>88.058858869222476</v>
      </c>
      <c r="EW290" s="1">
        <f t="shared" si="1366"/>
        <v>87.772587263569633</v>
      </c>
      <c r="EX290" s="1">
        <f t="shared" si="1366"/>
        <v>87.479452709785988</v>
      </c>
      <c r="EY290" s="1">
        <f t="shared" si="1366"/>
        <v>87.179290678605938</v>
      </c>
      <c r="EZ290" s="1">
        <f t="shared" ref="EZ290:FQ290" si="1367">IF(type=1,MAX(EZ117-x,(FA290*p+FA291*(1-p))*EXP(-ir*t)),MAX(x-EZ117,(FA290*p+FA291*(1-p))*EXP(-ir*t)))</f>
        <v>86.871932696412415</v>
      </c>
      <c r="FA290" s="1">
        <f t="shared" si="1367"/>
        <v>86.557206250676828</v>
      </c>
      <c r="FB290" s="1">
        <f t="shared" si="1367"/>
        <v>86.234934693131962</v>
      </c>
      <c r="FC290" s="1">
        <f t="shared" si="1367"/>
        <v>85.904937140623616</v>
      </c>
      <c r="FD290" s="1">
        <f t="shared" si="1367"/>
        <v>85.567028373585302</v>
      </c>
      <c r="FE290" s="1">
        <f t="shared" si="1367"/>
        <v>85.221018732079074</v>
      </c>
      <c r="FF290" s="1">
        <f t="shared" si="1367"/>
        <v>84.866714009343951</v>
      </c>
      <c r="FG290" s="1">
        <f t="shared" si="1367"/>
        <v>84.503915342792496</v>
      </c>
      <c r="FH290" s="1">
        <f t="shared" si="1367"/>
        <v>84.132419102394053</v>
      </c>
      <c r="FI290" s="1">
        <f t="shared" si="1367"/>
        <v>83.752016776382163</v>
      </c>
      <c r="FJ290" s="1">
        <f t="shared" si="1367"/>
        <v>83.362494854222049</v>
      </c>
      <c r="FK290" s="1">
        <f t="shared" si="1367"/>
        <v>82.963634706772382</v>
      </c>
      <c r="FL290" s="1">
        <f t="shared" si="1367"/>
        <v>82.555212463573994</v>
      </c>
      <c r="FM290" s="1">
        <f t="shared" si="1367"/>
        <v>82.136998887196967</v>
      </c>
      <c r="FN290" s="1">
        <f t="shared" si="1367"/>
        <v>81.708759244575162</v>
      </c>
      <c r="FO290" s="1">
        <f t="shared" si="1367"/>
        <v>81.270253175256357</v>
      </c>
      <c r="FP290" s="1">
        <f t="shared" si="1367"/>
        <v>80.821234556493806</v>
      </c>
      <c r="FQ290" s="1">
        <f t="shared" si="1367"/>
        <v>80.36145136510342</v>
      </c>
      <c r="FR290" s="1">
        <f t="shared" si="1290"/>
        <v>79.890645536009487</v>
      </c>
      <c r="FS290" s="1">
        <f t="shared" si="1295"/>
        <v>4.393886098577072</v>
      </c>
    </row>
    <row r="291" spans="3:175" x14ac:dyDescent="0.15">
      <c r="C291" s="6">
        <v>89</v>
      </c>
      <c r="CO291" s="1">
        <f t="shared" ref="CO291:DT291" si="1368">IF(type=1,MAX(CO118-x,(CP291*p+CP292*(1-p))*EXP(-ir*t)),MAX(x-CO118,(CP291*p+CP292*(1-p))*EXP(-ir*t)))</f>
        <v>96.57999274407247</v>
      </c>
      <c r="CP291" s="1">
        <f t="shared" si="1368"/>
        <v>96.514781921921923</v>
      </c>
      <c r="CQ291" s="1">
        <f t="shared" si="1368"/>
        <v>96.447964544878928</v>
      </c>
      <c r="CR291" s="1">
        <f t="shared" si="1368"/>
        <v>96.379500885680869</v>
      </c>
      <c r="CS291" s="1">
        <f t="shared" si="1368"/>
        <v>96.309350234633712</v>
      </c>
      <c r="CT291" s="1">
        <f t="shared" si="1368"/>
        <v>96.237470875316987</v>
      </c>
      <c r="CU291" s="1">
        <f t="shared" si="1368"/>
        <v>96.163820059688092</v>
      </c>
      <c r="CV291" s="1">
        <f t="shared" si="1368"/>
        <v>96.088353982570837</v>
      </c>
      <c r="CW291" s="1">
        <f t="shared" si="1368"/>
        <v>96.011027755513183</v>
      </c>
      <c r="CX291" s="1">
        <f t="shared" si="1368"/>
        <v>95.931795379998405</v>
      </c>
      <c r="CY291" s="1">
        <f t="shared" si="1368"/>
        <v>95.876706365884004</v>
      </c>
      <c r="CZ291" s="1">
        <f t="shared" si="1368"/>
        <v>95.822176023363156</v>
      </c>
      <c r="DA291" s="1">
        <f t="shared" si="1368"/>
        <v>95.7655925582457</v>
      </c>
      <c r="DB291" s="1">
        <f t="shared" si="1368"/>
        <v>95.706906319998353</v>
      </c>
      <c r="DC291" s="1">
        <f t="shared" si="1368"/>
        <v>95.646066462934101</v>
      </c>
      <c r="DD291" s="1">
        <f t="shared" si="1368"/>
        <v>95.583020917444955</v>
      </c>
      <c r="DE291" s="1">
        <f t="shared" si="1368"/>
        <v>95.517716360542423</v>
      </c>
      <c r="DF291" s="1">
        <f t="shared" si="1368"/>
        <v>95.450098185688731</v>
      </c>
      <c r="DG291" s="1">
        <f t="shared" si="1368"/>
        <v>95.380110471902015</v>
      </c>
      <c r="DH291" s="1">
        <f t="shared" si="1368"/>
        <v>95.30769595211774</v>
      </c>
      <c r="DI291" s="1">
        <f t="shared" si="1368"/>
        <v>95.232795980788808</v>
      </c>
      <c r="DJ291" s="1">
        <f t="shared" si="1368"/>
        <v>95.155350500705524</v>
      </c>
      <c r="DK291" s="1">
        <f t="shared" si="1368"/>
        <v>95.075298009017132</v>
      </c>
      <c r="DL291" s="1">
        <f t="shared" si="1368"/>
        <v>94.992575522435388</v>
      </c>
      <c r="DM291" s="1">
        <f t="shared" si="1368"/>
        <v>94.907118541600724</v>
      </c>
      <c r="DN291" s="1">
        <f t="shared" si="1368"/>
        <v>94.81886101459051</v>
      </c>
      <c r="DO291" s="1">
        <f t="shared" si="1368"/>
        <v>94.727735299549124</v>
      </c>
      <c r="DP291" s="1">
        <f t="shared" si="1368"/>
        <v>94.633672126418418</v>
      </c>
      <c r="DQ291" s="1">
        <f t="shared" si="1368"/>
        <v>94.536600557747178</v>
      </c>
      <c r="DR291" s="1">
        <f t="shared" si="1368"/>
        <v>94.405623449820254</v>
      </c>
      <c r="DS291" s="1">
        <f t="shared" si="1368"/>
        <v>94.271506354970853</v>
      </c>
      <c r="DT291" s="1">
        <f t="shared" si="1368"/>
        <v>94.134173996549265</v>
      </c>
      <c r="DU291" s="1">
        <f t="shared" ref="DU291:EZ291" si="1369">IF(type=1,MAX(DU118-x,(DV291*p+DV292*(1-p))*EXP(-ir*t)),MAX(x-DU118,(DV291*p+DV292*(1-p))*EXP(-ir*t)))</f>
        <v>93.993549293256891</v>
      </c>
      <c r="DV291" s="1">
        <f t="shared" si="1369"/>
        <v>93.849553315882318</v>
      </c>
      <c r="DW291" s="1">
        <f t="shared" si="1369"/>
        <v>93.702105243000361</v>
      </c>
      <c r="DX291" s="1">
        <f t="shared" si="1369"/>
        <v>93.551122315608936</v>
      </c>
      <c r="DY291" s="1">
        <f t="shared" si="1369"/>
        <v>93.396519790678454</v>
      </c>
      <c r="DZ291" s="1">
        <f t="shared" si="1369"/>
        <v>93.238210893587635</v>
      </c>
      <c r="EA291" s="1">
        <f t="shared" si="1369"/>
        <v>93.076106769419013</v>
      </c>
      <c r="EB291" s="1">
        <f t="shared" si="1369"/>
        <v>92.910116433086884</v>
      </c>
      <c r="EC291" s="1">
        <f t="shared" si="1369"/>
        <v>92.740146718269528</v>
      </c>
      <c r="ED291" s="1">
        <f t="shared" si="1369"/>
        <v>92.566102225117334</v>
      </c>
      <c r="EE291" s="1">
        <f t="shared" si="1369"/>
        <v>92.387885266707087</v>
      </c>
      <c r="EF291" s="1">
        <f t="shared" si="1369"/>
        <v>92.205395814212721</v>
      </c>
      <c r="EG291" s="1">
        <f t="shared" si="1369"/>
        <v>92.018531440761649</v>
      </c>
      <c r="EH291" s="1">
        <f t="shared" si="1369"/>
        <v>91.827187263944921</v>
      </c>
      <c r="EI291" s="1">
        <f t="shared" si="1369"/>
        <v>91.631255886949461</v>
      </c>
      <c r="EJ291" s="1">
        <f t="shared" si="1369"/>
        <v>91.430627338278683</v>
      </c>
      <c r="EK291" s="1">
        <f t="shared" si="1369"/>
        <v>91.225189010028316</v>
      </c>
      <c r="EL291" s="1">
        <f t="shared" si="1369"/>
        <v>91.014825594682279</v>
      </c>
      <c r="EM291" s="1">
        <f t="shared" si="1369"/>
        <v>90.799419020393373</v>
      </c>
      <c r="EN291" s="1">
        <f t="shared" si="1369"/>
        <v>90.578848384712472</v>
      </c>
      <c r="EO291" s="1">
        <f t="shared" si="1369"/>
        <v>90.352989886728906</v>
      </c>
      <c r="EP291" s="1">
        <f t="shared" si="1369"/>
        <v>90.121716757584039</v>
      </c>
      <c r="EQ291" s="1">
        <f t="shared" si="1369"/>
        <v>89.884899189319043</v>
      </c>
      <c r="ER291" s="1">
        <f t="shared" si="1369"/>
        <v>89.642404262016768</v>
      </c>
      <c r="ES291" s="1">
        <f t="shared" si="1369"/>
        <v>89.394095869197159</v>
      </c>
      <c r="ET291" s="1">
        <f t="shared" si="1369"/>
        <v>89.139834641423917</v>
      </c>
      <c r="EU291" s="1">
        <f t="shared" si="1369"/>
        <v>88.879477868079874</v>
      </c>
      <c r="EV291" s="1">
        <f t="shared" si="1369"/>
        <v>88.612879417267038</v>
      </c>
      <c r="EW291" s="1">
        <f t="shared" si="1369"/>
        <v>88.339889653786273</v>
      </c>
      <c r="EX291" s="1">
        <f t="shared" si="1369"/>
        <v>88.060355355150719</v>
      </c>
      <c r="EY291" s="1">
        <f t="shared" si="1369"/>
        <v>87.77411962558584</v>
      </c>
      <c r="EZ291" s="1">
        <f t="shared" si="1369"/>
        <v>87.481021807967522</v>
      </c>
      <c r="FA291" s="1">
        <f t="shared" ref="FA291:FQ291" si="1370">IF(type=1,MAX(FA118-x,(FB291*p+FB292*(1-p))*EXP(-ir*t)),MAX(x-FA118,(FB291*p+FB292*(1-p))*EXP(-ir*t)))</f>
        <v>87.180897393649289</v>
      </c>
      <c r="FB291" s="1">
        <f t="shared" si="1370"/>
        <v>86.873577930127496</v>
      </c>
      <c r="FC291" s="1">
        <f t="shared" si="1370"/>
        <v>86.558890926493135</v>
      </c>
      <c r="FD291" s="1">
        <f t="shared" si="1370"/>
        <v>86.236659756616888</v>
      </c>
      <c r="FE291" s="1">
        <f t="shared" si="1370"/>
        <v>85.906703560013156</v>
      </c>
      <c r="FF291" s="1">
        <f t="shared" si="1370"/>
        <v>85.568837140327545</v>
      </c>
      <c r="FG291" s="1">
        <f t="shared" si="1370"/>
        <v>85.222870861390589</v>
      </c>
      <c r="FH291" s="1">
        <f t="shared" si="1370"/>
        <v>84.868610540779699</v>
      </c>
      <c r="FI291" s="1">
        <f t="shared" si="1370"/>
        <v>84.505857340829238</v>
      </c>
      <c r="FJ291" s="1">
        <f t="shared" si="1370"/>
        <v>84.134407657027865</v>
      </c>
      <c r="FK291" s="1">
        <f t="shared" si="1370"/>
        <v>83.754053003740182</v>
      </c>
      <c r="FL291" s="1">
        <f t="shared" si="1370"/>
        <v>83.364579897188975</v>
      </c>
      <c r="FM291" s="1">
        <f t="shared" si="1370"/>
        <v>82.965769735631895</v>
      </c>
      <c r="FN291" s="1">
        <f t="shared" si="1370"/>
        <v>82.557398676665656</v>
      </c>
      <c r="FO291" s="1">
        <f t="shared" si="1370"/>
        <v>82.139237511588789</v>
      </c>
      <c r="FP291" s="1">
        <f t="shared" si="1370"/>
        <v>81.711051536752336</v>
      </c>
      <c r="FQ291" s="1">
        <f t="shared" si="1370"/>
        <v>81.27260042182651</v>
      </c>
      <c r="FR291" s="1">
        <f t="shared" si="1290"/>
        <v>80.823638074909084</v>
      </c>
      <c r="FS291" s="1">
        <f t="shared" si="1295"/>
        <v>4.0955770925847572</v>
      </c>
    </row>
    <row r="292" spans="3:175" x14ac:dyDescent="0.15">
      <c r="C292" s="6">
        <v>90</v>
      </c>
      <c r="CP292" s="1">
        <f t="shared" ref="CP292:DU292" si="1371">IF(type=1,MAX(CP119-x,(CQ292*p+CQ293*(1-p))*EXP(-ir*t)),MAX(x-CP119,(CQ292*p+CQ293*(1-p))*EXP(-ir*t)))</f>
        <v>96.6435533677178</v>
      </c>
      <c r="CQ292" s="1">
        <f t="shared" si="1371"/>
        <v>96.579920433451022</v>
      </c>
      <c r="CR292" s="1">
        <f t="shared" si="1371"/>
        <v>96.514719966442399</v>
      </c>
      <c r="CS292" s="1">
        <f t="shared" si="1371"/>
        <v>96.44791320442495</v>
      </c>
      <c r="CT292" s="1">
        <f t="shared" si="1371"/>
        <v>96.379460426564052</v>
      </c>
      <c r="CU292" s="1">
        <f t="shared" si="1371"/>
        <v>96.309320929752559</v>
      </c>
      <c r="CV292" s="1">
        <f t="shared" si="1371"/>
        <v>96.237453004319846</v>
      </c>
      <c r="CW292" s="1">
        <f t="shared" si="1371"/>
        <v>96.163813909140032</v>
      </c>
      <c r="CX292" s="1">
        <f t="shared" si="1371"/>
        <v>96.09054937644116</v>
      </c>
      <c r="CY292" s="1">
        <f t="shared" si="1371"/>
        <v>96.041906556619892</v>
      </c>
      <c r="CZ292" s="1">
        <f t="shared" si="1371"/>
        <v>95.991352558102335</v>
      </c>
      <c r="DA292" s="1">
        <f t="shared" si="1371"/>
        <v>95.938841146996523</v>
      </c>
      <c r="DB292" s="1">
        <f t="shared" si="1371"/>
        <v>95.884324976494796</v>
      </c>
      <c r="DC292" s="1">
        <f t="shared" si="1371"/>
        <v>95.827755560086132</v>
      </c>
      <c r="DD292" s="1">
        <f t="shared" si="1371"/>
        <v>95.769083244123578</v>
      </c>
      <c r="DE292" s="1">
        <f t="shared" si="1371"/>
        <v>95.708257179731447</v>
      </c>
      <c r="DF292" s="1">
        <f t="shared" si="1371"/>
        <v>95.645225294036308</v>
      </c>
      <c r="DG292" s="1">
        <f t="shared" si="1371"/>
        <v>95.579934260705585</v>
      </c>
      <c r="DH292" s="1">
        <f t="shared" si="1371"/>
        <v>95.512329469776873</v>
      </c>
      <c r="DI292" s="1">
        <f t="shared" si="1371"/>
        <v>95.442354996761168</v>
      </c>
      <c r="DJ292" s="1">
        <f t="shared" si="1371"/>
        <v>95.369953571002426</v>
      </c>
      <c r="DK292" s="1">
        <f t="shared" si="1371"/>
        <v>95.295066543275425</v>
      </c>
      <c r="DL292" s="1">
        <f t="shared" si="1371"/>
        <v>95.217633852603853</v>
      </c>
      <c r="DM292" s="1">
        <f t="shared" si="1371"/>
        <v>95.137593992279591</v>
      </c>
      <c r="DN292" s="1">
        <f t="shared" si="1371"/>
        <v>95.0548839750642</v>
      </c>
      <c r="DO292" s="1">
        <f t="shared" si="1371"/>
        <v>94.969439297552711</v>
      </c>
      <c r="DP292" s="1">
        <f t="shared" si="1371"/>
        <v>94.881193903679701</v>
      </c>
      <c r="DQ292" s="1">
        <f t="shared" si="1371"/>
        <v>94.790080147347027</v>
      </c>
      <c r="DR292" s="1">
        <f t="shared" si="1371"/>
        <v>94.665179846345012</v>
      </c>
      <c r="DS292" s="1">
        <f t="shared" si="1371"/>
        <v>94.537285241086579</v>
      </c>
      <c r="DT292" s="1">
        <f t="shared" si="1371"/>
        <v>94.406324547453465</v>
      </c>
      <c r="DU292" s="1">
        <f t="shared" si="1371"/>
        <v>94.272224260406844</v>
      </c>
      <c r="DV292" s="1">
        <f t="shared" ref="DV292:FA292" si="1372">IF(type=1,MAX(DV119-x,(DW292*p+DW293*(1-p))*EXP(-ir*t)),MAX(x-DV119,(DW292*p+DW293*(1-p))*EXP(-ir*t)))</f>
        <v>94.134909112730838</v>
      </c>
      <c r="DW292" s="1">
        <f t="shared" si="1372"/>
        <v>93.994302032786791</v>
      </c>
      <c r="DX292" s="1">
        <f t="shared" si="1372"/>
        <v>93.85032410125487</v>
      </c>
      <c r="DY292" s="1">
        <f t="shared" si="1372"/>
        <v>93.702894506838561</v>
      </c>
      <c r="DZ292" s="1">
        <f t="shared" si="1372"/>
        <v>93.551930500907304</v>
      </c>
      <c r="EA292" s="1">
        <f t="shared" si="1372"/>
        <v>93.397347351051664</v>
      </c>
      <c r="EB292" s="1">
        <f t="shared" si="1372"/>
        <v>93.239058293525105</v>
      </c>
      <c r="EC292" s="1">
        <f t="shared" si="1372"/>
        <v>93.07697448454563</v>
      </c>
      <c r="ED292" s="1">
        <f t="shared" si="1372"/>
        <v>92.911004950429955</v>
      </c>
      <c r="EE292" s="1">
        <f t="shared" si="1372"/>
        <v>92.741056536532142</v>
      </c>
      <c r="EF292" s="1">
        <f t="shared" si="1372"/>
        <v>92.567033854958254</v>
      </c>
      <c r="EG292" s="1">
        <f t="shared" si="1372"/>
        <v>92.38883923102739</v>
      </c>
      <c r="EH292" s="1">
        <f t="shared" si="1372"/>
        <v>92.206372648449303</v>
      </c>
      <c r="EI292" s="1">
        <f t="shared" si="1372"/>
        <v>92.019531693187673</v>
      </c>
      <c r="EJ292" s="1">
        <f t="shared" si="1372"/>
        <v>91.828211495977669</v>
      </c>
      <c r="EK292" s="1">
        <f t="shared" si="1372"/>
        <v>91.632304673465342</v>
      </c>
      <c r="EL292" s="1">
        <f t="shared" si="1372"/>
        <v>91.431701267935964</v>
      </c>
      <c r="EM292" s="1">
        <f t="shared" si="1372"/>
        <v>91.226288685597495</v>
      </c>
      <c r="EN292" s="1">
        <f t="shared" si="1372"/>
        <v>91.015951633384375</v>
      </c>
      <c r="EO292" s="1">
        <f t="shared" si="1372"/>
        <v>90.800572054246416</v>
      </c>
      <c r="EP292" s="1">
        <f t="shared" si="1372"/>
        <v>90.58002906088619</v>
      </c>
      <c r="EQ292" s="1">
        <f t="shared" si="1372"/>
        <v>90.354198867908011</v>
      </c>
      <c r="ER292" s="1">
        <f t="shared" si="1372"/>
        <v>90.12295472234014</v>
      </c>
      <c r="ES292" s="1">
        <f t="shared" si="1372"/>
        <v>89.886166832491512</v>
      </c>
      <c r="ET292" s="1">
        <f t="shared" si="1372"/>
        <v>89.64370229510277</v>
      </c>
      <c r="EU292" s="1">
        <f t="shared" si="1372"/>
        <v>89.395425020750949</v>
      </c>
      <c r="EV292" s="1">
        <f t="shared" si="1372"/>
        <v>89.141195657465801</v>
      </c>
      <c r="EW292" s="1">
        <f t="shared" si="1372"/>
        <v>88.880871512514943</v>
      </c>
      <c r="EX292" s="1">
        <f t="shared" si="1372"/>
        <v>88.614306472313842</v>
      </c>
      <c r="EY292" s="1">
        <f t="shared" si="1372"/>
        <v>88.341350920415962</v>
      </c>
      <c r="EZ292" s="1">
        <f t="shared" si="1372"/>
        <v>88.061851653536579</v>
      </c>
      <c r="FA292" s="1">
        <f t="shared" si="1372"/>
        <v>87.77565179556359</v>
      </c>
      <c r="FB292" s="1">
        <f t="shared" ref="FB292:FQ292" si="1373">IF(type=1,MAX(FB119-x,(FC292*p+FC293*(1-p))*EXP(-ir*t)),MAX(x-FB119,(FC292*p+FC293*(1-p))*EXP(-ir*t)))</f>
        <v>87.482590709506766</v>
      </c>
      <c r="FC292" s="1">
        <f t="shared" si="1373"/>
        <v>87.182503907336127</v>
      </c>
      <c r="FD292" s="1">
        <f t="shared" si="1373"/>
        <v>86.875222957658835</v>
      </c>
      <c r="FE292" s="1">
        <f t="shared" si="1373"/>
        <v>86.560575391182752</v>
      </c>
      <c r="FF292" s="1">
        <f t="shared" si="1373"/>
        <v>86.238384603913673</v>
      </c>
      <c r="FG292" s="1">
        <f t="shared" si="1373"/>
        <v>85.908469758031771</v>
      </c>
      <c r="FH292" s="1">
        <f t="shared" si="1373"/>
        <v>85.570645680391777</v>
      </c>
      <c r="FI292" s="1">
        <f t="shared" si="1373"/>
        <v>85.22472275858982</v>
      </c>
      <c r="FJ292" s="1">
        <f t="shared" si="1373"/>
        <v>84.870506834538602</v>
      </c>
      <c r="FK292" s="1">
        <f t="shared" si="1373"/>
        <v>84.507799095491194</v>
      </c>
      <c r="FL292" s="1">
        <f t="shared" si="1373"/>
        <v>84.136395962452312</v>
      </c>
      <c r="FM292" s="1">
        <f t="shared" si="1373"/>
        <v>83.756088975914423</v>
      </c>
      <c r="FN292" s="1">
        <f t="shared" si="1373"/>
        <v>83.366664678854448</v>
      </c>
      <c r="FO292" s="1">
        <f t="shared" si="1373"/>
        <v>82.967904496925641</v>
      </c>
      <c r="FP292" s="1">
        <f t="shared" si="1373"/>
        <v>82.559584615777041</v>
      </c>
      <c r="FQ292" s="1">
        <f t="shared" si="1373"/>
        <v>82.141475855432049</v>
      </c>
      <c r="FR292" s="1">
        <f t="shared" si="1290"/>
        <v>81.713343541655206</v>
      </c>
      <c r="FS292" s="1">
        <f t="shared" si="1295"/>
        <v>3.7265950326535049</v>
      </c>
    </row>
    <row r="293" spans="3:175" x14ac:dyDescent="0.15">
      <c r="C293" s="6">
        <v>91</v>
      </c>
      <c r="CQ293" s="1">
        <f t="shared" ref="CQ293:DV293" si="1374">IF(type=1,MAX(CQ120-x,(CR293*p+CR294*(1-p))*EXP(-ir*t)),MAX(x-CQ120,(CR293*p+CR294*(1-p))*EXP(-ir*t)))</f>
        <v>96.705563952686433</v>
      </c>
      <c r="CR293" s="1">
        <f t="shared" si="1374"/>
        <v>96.643470576653897</v>
      </c>
      <c r="CS293" s="1">
        <f t="shared" si="1374"/>
        <v>96.579847742160808</v>
      </c>
      <c r="CT293" s="1">
        <f t="shared" si="1374"/>
        <v>96.514657628495613</v>
      </c>
      <c r="CU293" s="1">
        <f t="shared" si="1374"/>
        <v>96.447861479663132</v>
      </c>
      <c r="CV293" s="1">
        <f t="shared" si="1374"/>
        <v>96.379419581255661</v>
      </c>
      <c r="CW293" s="1">
        <f t="shared" si="1374"/>
        <v>96.309291236751932</v>
      </c>
      <c r="CX293" s="1">
        <f t="shared" si="1374"/>
        <v>96.244382214410422</v>
      </c>
      <c r="CY293" s="1">
        <f t="shared" si="1374"/>
        <v>96.1994421281032</v>
      </c>
      <c r="CZ293" s="1">
        <f t="shared" si="1374"/>
        <v>96.152679987344314</v>
      </c>
      <c r="DA293" s="1">
        <f t="shared" si="1374"/>
        <v>96.104051703449031</v>
      </c>
      <c r="DB293" s="1">
        <f t="shared" si="1374"/>
        <v>96.053512126451864</v>
      </c>
      <c r="DC293" s="1">
        <f t="shared" si="1374"/>
        <v>96.001015019561549</v>
      </c>
      <c r="DD293" s="1">
        <f t="shared" si="1374"/>
        <v>95.946513033001338</v>
      </c>
      <c r="DE293" s="1">
        <f t="shared" si="1374"/>
        <v>95.88995767721957</v>
      </c>
      <c r="DF293" s="1">
        <f t="shared" si="1374"/>
        <v>95.831299295455423</v>
      </c>
      <c r="DG293" s="1">
        <f t="shared" si="1374"/>
        <v>95.770487035644351</v>
      </c>
      <c r="DH293" s="1">
        <f t="shared" si="1374"/>
        <v>95.707468821647325</v>
      </c>
      <c r="DI293" s="1">
        <f t="shared" si="1374"/>
        <v>95.642191323787387</v>
      </c>
      <c r="DJ293" s="1">
        <f t="shared" si="1374"/>
        <v>95.57459992867733</v>
      </c>
      <c r="DK293" s="1">
        <f t="shared" si="1374"/>
        <v>95.50463870832084</v>
      </c>
      <c r="DL293" s="1">
        <f t="shared" si="1374"/>
        <v>95.432250388470038</v>
      </c>
      <c r="DM293" s="1">
        <f t="shared" si="1374"/>
        <v>95.357376316221433</v>
      </c>
      <c r="DN293" s="1">
        <f t="shared" si="1374"/>
        <v>95.279956426831816</v>
      </c>
      <c r="DO293" s="1">
        <f t="shared" si="1374"/>
        <v>95.199929209735515</v>
      </c>
      <c r="DP293" s="1">
        <f t="shared" si="1374"/>
        <v>95.117231673743589</v>
      </c>
      <c r="DQ293" s="1">
        <f t="shared" si="1374"/>
        <v>95.031799311405436</v>
      </c>
      <c r="DR293" s="1">
        <f t="shared" si="1374"/>
        <v>94.91269387811785</v>
      </c>
      <c r="DS293" s="1">
        <f t="shared" si="1374"/>
        <v>94.790733064154665</v>
      </c>
      <c r="DT293" s="1">
        <f t="shared" si="1374"/>
        <v>94.665848415889769</v>
      </c>
      <c r="DU293" s="1">
        <f t="shared" si="1374"/>
        <v>94.537969838620199</v>
      </c>
      <c r="DV293" s="1">
        <f t="shared" si="1374"/>
        <v>94.407025557223818</v>
      </c>
      <c r="DW293" s="1">
        <f t="shared" ref="DW293:FB293" si="1375">IF(type=1,MAX(DW120-x,(DX293*p+DX294*(1-p))*EXP(-ir*t)),MAX(x-DW120,(DX293*p+DX294*(1-p))*EXP(-ir*t)))</f>
        <v>94.272942075873615</v>
      </c>
      <c r="DX293" s="1">
        <f t="shared" si="1375"/>
        <v>94.135644136786297</v>
      </c>
      <c r="DY293" s="1">
        <f t="shared" si="1375"/>
        <v>93.995054677981997</v>
      </c>
      <c r="DZ293" s="1">
        <f t="shared" si="1375"/>
        <v>93.851094790031169</v>
      </c>
      <c r="EA293" s="1">
        <f t="shared" si="1375"/>
        <v>93.703683671764765</v>
      </c>
      <c r="EB293" s="1">
        <f t="shared" si="1375"/>
        <v>93.552738584922409</v>
      </c>
      <c r="EC293" s="1">
        <f t="shared" si="1375"/>
        <v>93.398174807713474</v>
      </c>
      <c r="ED293" s="1">
        <f t="shared" si="1375"/>
        <v>93.239905587264843</v>
      </c>
      <c r="EE293" s="1">
        <f t="shared" si="1375"/>
        <v>93.077842090928584</v>
      </c>
      <c r="EF293" s="1">
        <f t="shared" si="1375"/>
        <v>92.911893356422382</v>
      </c>
      <c r="EG293" s="1">
        <f t="shared" si="1375"/>
        <v>92.741966240774659</v>
      </c>
      <c r="EH293" s="1">
        <f t="shared" si="1375"/>
        <v>92.567965368045606</v>
      </c>
      <c r="EI293" s="1">
        <f t="shared" si="1375"/>
        <v>92.389793075795126</v>
      </c>
      <c r="EJ293" s="1">
        <f t="shared" si="1375"/>
        <v>92.207349360267187</v>
      </c>
      <c r="EK293" s="1">
        <f t="shared" si="1375"/>
        <v>92.020531820260217</v>
      </c>
      <c r="EL293" s="1">
        <f t="shared" si="1375"/>
        <v>91.829235599651767</v>
      </c>
      <c r="EM293" s="1">
        <f t="shared" si="1375"/>
        <v>91.633353328545354</v>
      </c>
      <c r="EN293" s="1">
        <f t="shared" si="1375"/>
        <v>91.432775063006403</v>
      </c>
      <c r="EO293" s="1">
        <f t="shared" si="1375"/>
        <v>91.227388223353273</v>
      </c>
      <c r="EP293" s="1">
        <f t="shared" si="1375"/>
        <v>91.017077530969217</v>
      </c>
      <c r="EQ293" s="1">
        <f t="shared" si="1375"/>
        <v>90.801724943599112</v>
      </c>
      <c r="ER293" s="1">
        <f t="shared" si="1375"/>
        <v>90.581209589095394</v>
      </c>
      <c r="ES293" s="1">
        <f t="shared" si="1375"/>
        <v>90.355407697575359</v>
      </c>
      <c r="ET293" s="1">
        <f t="shared" si="1375"/>
        <v>90.124192531952204</v>
      </c>
      <c r="EU293" s="1">
        <f t="shared" si="1375"/>
        <v>89.887434316800594</v>
      </c>
      <c r="EV293" s="1">
        <f t="shared" si="1375"/>
        <v>89.645000165516862</v>
      </c>
      <c r="EW293" s="1">
        <f t="shared" si="1375"/>
        <v>89.396754005733015</v>
      </c>
      <c r="EX293" s="1">
        <f t="shared" si="1375"/>
        <v>89.142556502942654</v>
      </c>
      <c r="EY293" s="1">
        <f t="shared" si="1375"/>
        <v>88.882264982295894</v>
      </c>
      <c r="EZ293" s="1">
        <f t="shared" si="1375"/>
        <v>88.61573334851947</v>
      </c>
      <c r="FA293" s="1">
        <f t="shared" si="1375"/>
        <v>88.342812003917018</v>
      </c>
      <c r="FB293" s="1">
        <f t="shared" si="1375"/>
        <v>88.063347764403545</v>
      </c>
      <c r="FC293" s="1">
        <f t="shared" ref="FC293:FQ293" si="1376">IF(type=1,MAX(FC120-x,(FD293*p+FD294*(1-p))*EXP(-ir*t)),MAX(x-FC120,(FD293*p+FD294*(1-p))*EXP(-ir*t)))</f>
        <v>87.777183773526971</v>
      </c>
      <c r="FD293" s="1">
        <f t="shared" si="1376"/>
        <v>87.484159414428362</v>
      </c>
      <c r="FE293" s="1">
        <f t="shared" si="1376"/>
        <v>87.184110219691703</v>
      </c>
      <c r="FF293" s="1">
        <f t="shared" si="1376"/>
        <v>86.876867779032281</v>
      </c>
      <c r="FG293" s="1">
        <f t="shared" si="1376"/>
        <v>86.562259644772126</v>
      </c>
      <c r="FH293" s="1">
        <f t="shared" si="1376"/>
        <v>86.240109235049388</v>
      </c>
      <c r="FI293" s="1">
        <f t="shared" si="1376"/>
        <v>85.910235734707157</v>
      </c>
      <c r="FJ293" s="1">
        <f t="shared" si="1376"/>
        <v>85.57245399380642</v>
      </c>
      <c r="FK293" s="1">
        <f t="shared" si="1376"/>
        <v>85.226574423705884</v>
      </c>
      <c r="FL293" s="1">
        <f t="shared" si="1376"/>
        <v>84.872402890650463</v>
      </c>
      <c r="FM293" s="1">
        <f t="shared" si="1376"/>
        <v>84.509740606808862</v>
      </c>
      <c r="FN293" s="1">
        <f t="shared" si="1376"/>
        <v>84.138384018698659</v>
      </c>
      <c r="FO293" s="1">
        <f t="shared" si="1376"/>
        <v>83.75812469293686</v>
      </c>
      <c r="FP293" s="1">
        <f t="shared" si="1376"/>
        <v>83.368749199251226</v>
      </c>
      <c r="FQ293" s="1">
        <f t="shared" si="1376"/>
        <v>82.970038990687144</v>
      </c>
      <c r="FR293" s="1">
        <f t="shared" si="1290"/>
        <v>82.561770280942497</v>
      </c>
      <c r="FS293" s="1">
        <f t="shared" si="1295"/>
        <v>3.3101434165408028</v>
      </c>
    </row>
    <row r="294" spans="3:175" x14ac:dyDescent="0.15">
      <c r="C294" s="6">
        <v>92</v>
      </c>
      <c r="CR294" s="1">
        <f t="shared" ref="CR294:DW294" si="1377">IF(type=1,MAX(CR121-x,(CS294*p+CS295*(1-p))*EXP(-ir*t)),MAX(x-CR121,(CS294*p+CS295*(1-p))*EXP(-ir*t)))</f>
        <v>96.766062148320231</v>
      </c>
      <c r="CS294" s="1">
        <f t="shared" si="1377"/>
        <v>96.705470931919237</v>
      </c>
      <c r="CT294" s="1">
        <f t="shared" si="1377"/>
        <v>96.643387406494</v>
      </c>
      <c r="CU294" s="1">
        <f t="shared" si="1377"/>
        <v>96.5797746700174</v>
      </c>
      <c r="CV294" s="1">
        <f t="shared" si="1377"/>
        <v>96.514594907897333</v>
      </c>
      <c r="CW294" s="1">
        <f t="shared" si="1377"/>
        <v>96.447809370409459</v>
      </c>
      <c r="CX294" s="1">
        <f t="shared" si="1377"/>
        <v>96.391077832220788</v>
      </c>
      <c r="CY294" s="1">
        <f t="shared" si="1377"/>
        <v>96.349668687600683</v>
      </c>
      <c r="CZ294" s="1">
        <f t="shared" si="1377"/>
        <v>96.306522477769761</v>
      </c>
      <c r="DA294" s="1">
        <f t="shared" si="1377"/>
        <v>96.261597159721745</v>
      </c>
      <c r="DB294" s="1">
        <f t="shared" si="1377"/>
        <v>96.21484967840864</v>
      </c>
      <c r="DC294" s="1">
        <f t="shared" si="1377"/>
        <v>96.166235942381107</v>
      </c>
      <c r="DD294" s="1">
        <f t="shared" si="1377"/>
        <v>96.115710798842358</v>
      </c>
      <c r="DE294" s="1">
        <f t="shared" si="1377"/>
        <v>96.063228008101675</v>
      </c>
      <c r="DF294" s="1">
        <f t="shared" si="1377"/>
        <v>96.00874021741302</v>
      </c>
      <c r="DG294" s="1">
        <f t="shared" si="1377"/>
        <v>95.952198934183897</v>
      </c>
      <c r="DH294" s="1">
        <f t="shared" si="1377"/>
        <v>95.893554498539444</v>
      </c>
      <c r="DI294" s="1">
        <f t="shared" si="1377"/>
        <v>95.832756055226085</v>
      </c>
      <c r="DJ294" s="1">
        <f t="shared" si="1377"/>
        <v>95.769751524838881</v>
      </c>
      <c r="DK294" s="1">
        <f t="shared" si="1377"/>
        <v>95.704487574356406</v>
      </c>
      <c r="DL294" s="1">
        <f t="shared" si="1377"/>
        <v>95.636909586966397</v>
      </c>
      <c r="DM294" s="1">
        <f t="shared" si="1377"/>
        <v>95.566961631164958</v>
      </c>
      <c r="DN294" s="1">
        <f t="shared" si="1377"/>
        <v>95.494586429112218</v>
      </c>
      <c r="DO294" s="1">
        <f t="shared" si="1377"/>
        <v>95.41972532422615</v>
      </c>
      <c r="DP294" s="1">
        <f t="shared" si="1377"/>
        <v>95.342318247996445</v>
      </c>
      <c r="DQ294" s="1">
        <f t="shared" si="1377"/>
        <v>95.262303685999598</v>
      </c>
      <c r="DR294" s="1">
        <f t="shared" si="1377"/>
        <v>95.148724262052525</v>
      </c>
      <c r="DS294" s="1">
        <f t="shared" si="1377"/>
        <v>95.032421935519636</v>
      </c>
      <c r="DT294" s="1">
        <f t="shared" si="1377"/>
        <v>94.913331428745607</v>
      </c>
      <c r="DU294" s="1">
        <f t="shared" si="1377"/>
        <v>94.79138589913758</v>
      </c>
      <c r="DV294" s="1">
        <f t="shared" si="1377"/>
        <v>94.666516901648151</v>
      </c>
      <c r="DW294" s="1">
        <f t="shared" si="1377"/>
        <v>94.538654350358797</v>
      </c>
      <c r="DX294" s="1">
        <f t="shared" ref="DX294:FC294" si="1378">IF(type=1,MAX(DX121-x,(DY294*p+DY295*(1-p))*EXP(-ir*t)),MAX(x-DX121,(DY294*p+DY295*(1-p))*EXP(-ir*t)))</f>
        <v>94.40772647914234</v>
      </c>
      <c r="DY294" s="1">
        <f t="shared" si="1378"/>
        <v>94.273659801382408</v>
      </c>
      <c r="DZ294" s="1">
        <f t="shared" si="1378"/>
        <v>94.13637906872718</v>
      </c>
      <c r="EA294" s="1">
        <f t="shared" si="1378"/>
        <v>93.995807228854289</v>
      </c>
      <c r="EB294" s="1">
        <f t="shared" si="1378"/>
        <v>93.851865382223338</v>
      </c>
      <c r="EC294" s="1">
        <f t="shared" si="1378"/>
        <v>93.704472737791349</v>
      </c>
      <c r="ED294" s="1">
        <f t="shared" si="1378"/>
        <v>93.553546567666913</v>
      </c>
      <c r="EE294" s="1">
        <f t="shared" si="1378"/>
        <v>93.399002160676886</v>
      </c>
      <c r="EF294" s="1">
        <f t="shared" si="1378"/>
        <v>93.240752774820152</v>
      </c>
      <c r="EG294" s="1">
        <f t="shared" si="1378"/>
        <v>93.078709588581489</v>
      </c>
      <c r="EH294" s="1">
        <f t="shared" si="1378"/>
        <v>92.912781651078134</v>
      </c>
      <c r="EI294" s="1">
        <f t="shared" si="1378"/>
        <v>92.742875831011332</v>
      </c>
      <c r="EJ294" s="1">
        <f t="shared" si="1378"/>
        <v>92.568896764394012</v>
      </c>
      <c r="EK294" s="1">
        <f t="shared" si="1378"/>
        <v>92.390746801025273</v>
      </c>
      <c r="EL294" s="1">
        <f t="shared" si="1378"/>
        <v>92.20832594968175</v>
      </c>
      <c r="EM294" s="1">
        <f t="shared" si="1378"/>
        <v>92.021531821994984</v>
      </c>
      <c r="EN294" s="1">
        <f t="shared" si="1378"/>
        <v>91.830259574983288</v>
      </c>
      <c r="EO294" s="1">
        <f t="shared" si="1378"/>
        <v>91.634401852205983</v>
      </c>
      <c r="EP294" s="1">
        <f t="shared" si="1378"/>
        <v>91.433848723506841</v>
      </c>
      <c r="EQ294" s="1">
        <f t="shared" si="1378"/>
        <v>91.228487623312958</v>
      </c>
      <c r="ER294" s="1">
        <f t="shared" si="1378"/>
        <v>91.018203287454483</v>
      </c>
      <c r="ES294" s="1">
        <f t="shared" si="1378"/>
        <v>90.802877688469579</v>
      </c>
      <c r="ET294" s="1">
        <f t="shared" si="1378"/>
        <v>90.582389969358601</v>
      </c>
      <c r="EU294" s="1">
        <f t="shared" si="1378"/>
        <v>90.356616375749923</v>
      </c>
      <c r="EV294" s="1">
        <f t="shared" si="1378"/>
        <v>90.125430186439672</v>
      </c>
      <c r="EW294" s="1">
        <f t="shared" si="1378"/>
        <v>89.888701642266199</v>
      </c>
      <c r="EX294" s="1">
        <f t="shared" si="1378"/>
        <v>89.646297873279423</v>
      </c>
      <c r="EY294" s="1">
        <f t="shared" si="1378"/>
        <v>89.39808282416422</v>
      </c>
      <c r="EZ294" s="1">
        <f t="shared" si="1378"/>
        <v>89.143917177875821</v>
      </c>
      <c r="FA294" s="1">
        <f t="shared" si="1378"/>
        <v>88.883658277444638</v>
      </c>
      <c r="FB294" s="1">
        <f t="shared" si="1378"/>
        <v>88.617160045906331</v>
      </c>
      <c r="FC294" s="1">
        <f t="shared" si="1378"/>
        <v>88.34427290431239</v>
      </c>
      <c r="FD294" s="1">
        <f t="shared" ref="FD294:FQ294" si="1379">IF(type=1,MAX(FD121-x,(FE294*p+FE295*(1-p))*EXP(-ir*t)),MAX(x-FD121,(FE294*p+FE295*(1-p))*EXP(-ir*t)))</f>
        <v>88.064843687775138</v>
      </c>
      <c r="FE294" s="1">
        <f t="shared" si="1379"/>
        <v>87.778715559500029</v>
      </c>
      <c r="FF294" s="1">
        <f t="shared" si="1379"/>
        <v>87.485727922756951</v>
      </c>
      <c r="FG294" s="1">
        <f t="shared" si="1379"/>
        <v>87.185716330741243</v>
      </c>
      <c r="FH294" s="1">
        <f t="shared" si="1379"/>
        <v>86.878512394273656</v>
      </c>
      <c r="FI294" s="1">
        <f t="shared" si="1379"/>
        <v>86.563943687287733</v>
      </c>
      <c r="FJ294" s="1">
        <f t="shared" si="1379"/>
        <v>86.241833650051149</v>
      </c>
      <c r="FK294" s="1">
        <f t="shared" si="1379"/>
        <v>85.912001490067098</v>
      </c>
      <c r="FL294" s="1">
        <f t="shared" si="1379"/>
        <v>85.57426208059988</v>
      </c>
      <c r="FM294" s="1">
        <f t="shared" si="1379"/>
        <v>85.228425856767828</v>
      </c>
      <c r="FN294" s="1">
        <f t="shared" si="1379"/>
        <v>84.874298709145066</v>
      </c>
      <c r="FO294" s="1">
        <f t="shared" si="1379"/>
        <v>84.511681874812723</v>
      </c>
      <c r="FP294" s="1">
        <f t="shared" si="1379"/>
        <v>84.140371825798098</v>
      </c>
      <c r="FQ294" s="1">
        <f t="shared" si="1379"/>
        <v>83.760160154839468</v>
      </c>
      <c r="FR294" s="1">
        <f t="shared" si="1290"/>
        <v>83.370833458412051</v>
      </c>
      <c r="FS294" s="1">
        <f t="shared" si="1295"/>
        <v>2.8702598844450899</v>
      </c>
    </row>
    <row r="295" spans="3:175" x14ac:dyDescent="0.15">
      <c r="C295" s="6">
        <v>93</v>
      </c>
      <c r="CS295" s="1">
        <f t="shared" ref="CS295:DX295" si="1380">IF(type=1,MAX(CS122-x,(CT295*p+CT296*(1-p))*EXP(-ir*t)),MAX(x-CS122,(CT295*p+CT296*(1-p))*EXP(-ir*t)))</f>
        <v>96.825084689437944</v>
      </c>
      <c r="CT295" s="1">
        <f t="shared" si="1380"/>
        <v>96.765959142497096</v>
      </c>
      <c r="CU295" s="1">
        <f t="shared" si="1380"/>
        <v>96.705377533588191</v>
      </c>
      <c r="CV295" s="1">
        <f t="shared" si="1380"/>
        <v>96.643303857053311</v>
      </c>
      <c r="CW295" s="1">
        <f t="shared" si="1380"/>
        <v>96.579701216836185</v>
      </c>
      <c r="CX295" s="1">
        <f t="shared" si="1380"/>
        <v>96.530967367958667</v>
      </c>
      <c r="CY295" s="1">
        <f t="shared" si="1380"/>
        <v>96.492925343643194</v>
      </c>
      <c r="CZ295" s="1">
        <f t="shared" si="1380"/>
        <v>96.45322730020149</v>
      </c>
      <c r="DA295" s="1">
        <f t="shared" si="1380"/>
        <v>96.411833145394425</v>
      </c>
      <c r="DB295" s="1">
        <f t="shared" si="1380"/>
        <v>96.368701821895954</v>
      </c>
      <c r="DC295" s="1">
        <f t="shared" si="1380"/>
        <v>96.323791284063432</v>
      </c>
      <c r="DD295" s="1">
        <f t="shared" si="1380"/>
        <v>96.277058474149086</v>
      </c>
      <c r="DE295" s="1">
        <f t="shared" si="1380"/>
        <v>96.228459297938713</v>
      </c>
      <c r="DF295" s="1">
        <f t="shared" si="1380"/>
        <v>96.177948599804083</v>
      </c>
      <c r="DG295" s="1">
        <f t="shared" si="1380"/>
        <v>96.125480137154838</v>
      </c>
      <c r="DH295" s="1">
        <f t="shared" si="1380"/>
        <v>96.071006554275428</v>
      </c>
      <c r="DI295" s="1">
        <f t="shared" si="1380"/>
        <v>96.014479355532401</v>
      </c>
      <c r="DJ295" s="1">
        <f t="shared" si="1380"/>
        <v>95.955848877936631</v>
      </c>
      <c r="DK295" s="1">
        <f t="shared" si="1380"/>
        <v>95.895064263045256</v>
      </c>
      <c r="DL295" s="1">
        <f t="shared" si="1380"/>
        <v>95.832073428187314</v>
      </c>
      <c r="DM295" s="1">
        <f t="shared" si="1380"/>
        <v>95.766823036996655</v>
      </c>
      <c r="DN295" s="1">
        <f t="shared" si="1380"/>
        <v>95.69925846923573</v>
      </c>
      <c r="DO295" s="1">
        <f t="shared" si="1380"/>
        <v>95.629323789892879</v>
      </c>
      <c r="DP295" s="1">
        <f t="shared" si="1380"/>
        <v>95.556961717535998</v>
      </c>
      <c r="DQ295" s="1">
        <f t="shared" si="1380"/>
        <v>95.482113591904323</v>
      </c>
      <c r="DR295" s="1">
        <f t="shared" si="1380"/>
        <v>95.37380379286266</v>
      </c>
      <c r="DS295" s="1">
        <f t="shared" si="1380"/>
        <v>95.262897422878552</v>
      </c>
      <c r="DT295" s="1">
        <f t="shared" si="1380"/>
        <v>95.149332232915299</v>
      </c>
      <c r="DU295" s="1">
        <f t="shared" si="1380"/>
        <v>95.033044481605444</v>
      </c>
      <c r="DV295" s="1">
        <f t="shared" si="1380"/>
        <v>94.913968899474327</v>
      </c>
      <c r="DW295" s="1">
        <f t="shared" si="1380"/>
        <v>94.79203865230599</v>
      </c>
      <c r="DX295" s="1">
        <f t="shared" si="1380"/>
        <v>94.66718530363066</v>
      </c>
      <c r="DY295" s="1">
        <f t="shared" ref="DY295:FD295" si="1381">IF(type=1,MAX(DY122-x,(DZ295*p+DZ296*(1-p))*EXP(-ir*t)),MAX(x-DY122,(DZ295*p+DZ296*(1-p))*EXP(-ir*t)))</f>
        <v>94.539338776313102</v>
      </c>
      <c r="DZ295" s="1">
        <f t="shared" si="1381"/>
        <v>94.408427313220017</v>
      </c>
      <c r="EA295" s="1">
        <f t="shared" si="1381"/>
        <v>94.274377436944519</v>
      </c>
      <c r="EB295" s="1">
        <f t="shared" si="1381"/>
        <v>94.137113908565013</v>
      </c>
      <c r="EC295" s="1">
        <f t="shared" si="1381"/>
        <v>93.996559685415534</v>
      </c>
      <c r="ED295" s="1">
        <f t="shared" si="1381"/>
        <v>93.852635877843454</v>
      </c>
      <c r="EE295" s="1">
        <f t="shared" si="1381"/>
        <v>93.70526170493072</v>
      </c>
      <c r="EF295" s="1">
        <f t="shared" si="1381"/>
        <v>93.554354449153522</v>
      </c>
      <c r="EG295" s="1">
        <f t="shared" si="1381"/>
        <v>93.399829409954876</v>
      </c>
      <c r="EH295" s="1">
        <f t="shared" si="1381"/>
        <v>93.24159985620436</v>
      </c>
      <c r="EI295" s="1">
        <f t="shared" si="1381"/>
        <v>93.079576977517988</v>
      </c>
      <c r="EJ295" s="1">
        <f t="shared" si="1381"/>
        <v>92.913669834411152</v>
      </c>
      <c r="EK295" s="1">
        <f t="shared" si="1381"/>
        <v>92.743785307256488</v>
      </c>
      <c r="EL295" s="1">
        <f t="shared" si="1381"/>
        <v>92.569828044018095</v>
      </c>
      <c r="EM295" s="1">
        <f t="shared" si="1381"/>
        <v>92.391700406732795</v>
      </c>
      <c r="EN295" s="1">
        <f t="shared" si="1381"/>
        <v>92.209302416708326</v>
      </c>
      <c r="EO295" s="1">
        <f t="shared" si="1381"/>
        <v>92.022531698407676</v>
      </c>
      <c r="EP295" s="1">
        <f t="shared" si="1381"/>
        <v>91.831283421988317</v>
      </c>
      <c r="EQ295" s="1">
        <f t="shared" si="1381"/>
        <v>91.635450244463669</v>
      </c>
      <c r="ER295" s="1">
        <f t="shared" si="1381"/>
        <v>91.434922249454161</v>
      </c>
      <c r="ES295" s="1">
        <f t="shared" si="1381"/>
        <v>91.229586885493802</v>
      </c>
      <c r="ET295" s="1">
        <f t="shared" si="1381"/>
        <v>91.01932890285785</v>
      </c>
      <c r="EU295" s="1">
        <f t="shared" si="1381"/>
        <v>90.804030288875921</v>
      </c>
      <c r="EV295" s="1">
        <f t="shared" si="1381"/>
        <v>90.583570201694371</v>
      </c>
      <c r="EW295" s="1">
        <f t="shared" si="1381"/>
        <v>90.357824902450716</v>
      </c>
      <c r="EX295" s="1">
        <f t="shared" si="1381"/>
        <v>90.126667685821985</v>
      </c>
      <c r="EY295" s="1">
        <f t="shared" si="1381"/>
        <v>89.889968808908222</v>
      </c>
      <c r="EZ295" s="1">
        <f t="shared" si="1381"/>
        <v>89.647595418410845</v>
      </c>
      <c r="FA295" s="1">
        <f t="shared" si="1381"/>
        <v>89.399411476065424</v>
      </c>
      <c r="FB295" s="1">
        <f t="shared" si="1381"/>
        <v>89.145277682286689</v>
      </c>
      <c r="FC295" s="1">
        <f t="shared" si="1381"/>
        <v>88.885051397983048</v>
      </c>
      <c r="FD295" s="1">
        <f t="shared" si="1381"/>
        <v>88.618586564496823</v>
      </c>
      <c r="FE295" s="1">
        <f t="shared" ref="FE295:FQ295" si="1382">IF(type=1,MAX(FE122-x,(FF295*p+FF296*(1-p))*EXP(-ir*t)),MAX(x-FE122,(FF295*p+FF296*(1-p))*EXP(-ir*t)))</f>
        <v>88.345733621625001</v>
      </c>
      <c r="FF295" s="1">
        <f t="shared" si="1382"/>
        <v>88.066339423674833</v>
      </c>
      <c r="FG295" s="1">
        <f t="shared" si="1382"/>
        <v>87.780247153506835</v>
      </c>
      <c r="FH295" s="1">
        <f t="shared" si="1382"/>
        <v>87.487296234517174</v>
      </c>
      <c r="FI295" s="1">
        <f t="shared" si="1382"/>
        <v>87.187322240509957</v>
      </c>
      <c r="FJ295" s="1">
        <f t="shared" si="1382"/>
        <v>86.880156803408823</v>
      </c>
      <c r="FK295" s="1">
        <f t="shared" si="1382"/>
        <v>86.565627518756003</v>
      </c>
      <c r="FL295" s="1">
        <f t="shared" si="1382"/>
        <v>86.243557848946011</v>
      </c>
      <c r="FM295" s="1">
        <f t="shared" si="1382"/>
        <v>85.91376702413929</v>
      </c>
      <c r="FN295" s="1">
        <f t="shared" si="1382"/>
        <v>85.576069940800551</v>
      </c>
      <c r="FO295" s="1">
        <f t="shared" si="1382"/>
        <v>85.230277057804756</v>
      </c>
      <c r="FP295" s="1">
        <f t="shared" si="1382"/>
        <v>84.876194290052169</v>
      </c>
      <c r="FQ295" s="1">
        <f t="shared" si="1382"/>
        <v>84.513622899533274</v>
      </c>
      <c r="FR295" s="1">
        <f t="shared" si="1290"/>
        <v>84.14235938378188</v>
      </c>
      <c r="FS295" s="1">
        <f t="shared" si="1295"/>
        <v>2.4295923856253099</v>
      </c>
    </row>
    <row r="296" spans="3:175" x14ac:dyDescent="0.15">
      <c r="C296" s="6">
        <v>94</v>
      </c>
      <c r="CT296" s="1">
        <f t="shared" ref="CT296:DY296" si="1383">IF(type=1,MAX(CT123-x,(CU296*p+CU297*(1-p))*EXP(-ir*t)),MAX(x-CT123,(CU296*p+CU297*(1-p))*EXP(-ir*t)))</f>
        <v>96.882667418549588</v>
      </c>
      <c r="CU296" s="1">
        <f t="shared" si="1383"/>
        <v>96.824971937262418</v>
      </c>
      <c r="CV296" s="1">
        <f t="shared" si="1383"/>
        <v>96.765855760602633</v>
      </c>
      <c r="CW296" s="1">
        <f t="shared" si="1383"/>
        <v>96.705283757508184</v>
      </c>
      <c r="CX296" s="1">
        <f t="shared" si="1383"/>
        <v>96.664366596245472</v>
      </c>
      <c r="CY296" s="1">
        <f t="shared" si="1383"/>
        <v>96.629535471500276</v>
      </c>
      <c r="CZ296" s="1">
        <f t="shared" si="1383"/>
        <v>96.593125613503602</v>
      </c>
      <c r="DA296" s="1">
        <f t="shared" si="1383"/>
        <v>96.555098790275849</v>
      </c>
      <c r="DB296" s="1">
        <f t="shared" si="1383"/>
        <v>96.51541584952659</v>
      </c>
      <c r="DC296" s="1">
        <f t="shared" si="1383"/>
        <v>96.474036696502822</v>
      </c>
      <c r="DD296" s="1">
        <f t="shared" si="1383"/>
        <v>96.430920271303975</v>
      </c>
      <c r="DE296" s="1">
        <f t="shared" si="1383"/>
        <v>96.386024525650953</v>
      </c>
      <c r="DF296" s="1">
        <f t="shared" si="1383"/>
        <v>96.339306399095989</v>
      </c>
      <c r="DG296" s="1">
        <f t="shared" si="1383"/>
        <v>96.290721794659859</v>
      </c>
      <c r="DH296" s="1">
        <f t="shared" si="1383"/>
        <v>96.240225553882709</v>
      </c>
      <c r="DI296" s="1">
        <f t="shared" si="1383"/>
        <v>96.187771431274356</v>
      </c>
      <c r="DJ296" s="1">
        <f t="shared" si="1383"/>
        <v>96.133312068149607</v>
      </c>
      <c r="DK296" s="1">
        <f t="shared" si="1383"/>
        <v>96.076798965833774</v>
      </c>
      <c r="DL296" s="1">
        <f t="shared" si="1383"/>
        <v>96.018182458223308</v>
      </c>
      <c r="DM296" s="1">
        <f t="shared" si="1383"/>
        <v>95.957411683685919</v>
      </c>
      <c r="DN296" s="1">
        <f t="shared" si="1383"/>
        <v>95.894434556284352</v>
      </c>
      <c r="DO296" s="1">
        <f t="shared" si="1383"/>
        <v>95.829197736307549</v>
      </c>
      <c r="DP296" s="1">
        <f t="shared" si="1383"/>
        <v>95.761646600092462</v>
      </c>
      <c r="DQ296" s="1">
        <f t="shared" si="1383"/>
        <v>95.69172520911944</v>
      </c>
      <c r="DR296" s="1">
        <f t="shared" si="1383"/>
        <v>95.588440545746678</v>
      </c>
      <c r="DS296" s="1">
        <f t="shared" si="1383"/>
        <v>95.482679781798666</v>
      </c>
      <c r="DT296" s="1">
        <f t="shared" si="1383"/>
        <v>95.374383556341655</v>
      </c>
      <c r="DU296" s="1">
        <f t="shared" si="1383"/>
        <v>95.263491085349315</v>
      </c>
      <c r="DV296" s="1">
        <f t="shared" si="1383"/>
        <v>95.149940127586049</v>
      </c>
      <c r="DW296" s="1">
        <f t="shared" si="1383"/>
        <v>95.033666949672607</v>
      </c>
      <c r="DX296" s="1">
        <f t="shared" si="1383"/>
        <v>94.914606290314055</v>
      </c>
      <c r="DY296" s="1">
        <f t="shared" si="1383"/>
        <v>94.792691323670169</v>
      </c>
      <c r="DZ296" s="1">
        <f t="shared" ref="DZ296:FE296" si="1384">IF(type=1,MAX(DZ123-x,(EA296*p+EA297*(1-p))*EXP(-ir*t)),MAX(x-DZ123,(EA296*p+EA297*(1-p))*EXP(-ir*t)))</f>
        <v>94.667853621847797</v>
      </c>
      <c r="EA296" s="1">
        <f t="shared" si="1384"/>
        <v>94.540023116493884</v>
      </c>
      <c r="EB296" s="1">
        <f t="shared" si="1384"/>
        <v>94.409128059467875</v>
      </c>
      <c r="EC296" s="1">
        <f t="shared" si="1384"/>
        <v>94.275094982571204</v>
      </c>
      <c r="ED296" s="1">
        <f t="shared" si="1384"/>
        <v>94.137848656311377</v>
      </c>
      <c r="EE296" s="1">
        <f t="shared" si="1384"/>
        <v>93.997312047677511</v>
      </c>
      <c r="EF296" s="1">
        <f t="shared" si="1384"/>
        <v>93.853406276903627</v>
      </c>
      <c r="EG296" s="1">
        <f t="shared" si="1384"/>
        <v>93.70605057319527</v>
      </c>
      <c r="EH296" s="1">
        <f t="shared" si="1384"/>
        <v>93.555162229394924</v>
      </c>
      <c r="EI296" s="1">
        <f t="shared" si="1384"/>
        <v>93.40065655556046</v>
      </c>
      <c r="EJ296" s="1">
        <f t="shared" si="1384"/>
        <v>93.242446831430755</v>
      </c>
      <c r="EK296" s="1">
        <f t="shared" si="1384"/>
        <v>93.080444257751708</v>
      </c>
      <c r="EL296" s="1">
        <f t="shared" si="1384"/>
        <v>92.914557906435391</v>
      </c>
      <c r="EM296" s="1">
        <f t="shared" si="1384"/>
        <v>92.744694669524392</v>
      </c>
      <c r="EN296" s="1">
        <f t="shared" si="1384"/>
        <v>92.570759206932493</v>
      </c>
      <c r="EO296" s="1">
        <f t="shared" si="1384"/>
        <v>92.392653892932699</v>
      </c>
      <c r="EP296" s="1">
        <f t="shared" si="1384"/>
        <v>92.210278761362233</v>
      </c>
      <c r="EQ296" s="1">
        <f t="shared" si="1384"/>
        <v>92.02353144951401</v>
      </c>
      <c r="ER296" s="1">
        <f t="shared" si="1384"/>
        <v>91.832307140682957</v>
      </c>
      <c r="ES296" s="1">
        <f t="shared" si="1384"/>
        <v>91.636498505334913</v>
      </c>
      <c r="ET296" s="1">
        <f t="shared" si="1384"/>
        <v>91.435995640865215</v>
      </c>
      <c r="EU296" s="1">
        <f t="shared" si="1384"/>
        <v>91.230686009913072</v>
      </c>
      <c r="EV296" s="1">
        <f t="shared" si="1384"/>
        <v>91.020454377197026</v>
      </c>
      <c r="EW296" s="1">
        <f t="shared" si="1384"/>
        <v>90.805182744836259</v>
      </c>
      <c r="EX296" s="1">
        <f t="shared" si="1384"/>
        <v>90.584750286121249</v>
      </c>
      <c r="EY296" s="1">
        <f t="shared" si="1384"/>
        <v>90.359033277696682</v>
      </c>
      <c r="EZ296" s="1">
        <f t="shared" si="1384"/>
        <v>90.127905030118583</v>
      </c>
      <c r="FA296" s="1">
        <f t="shared" si="1384"/>
        <v>89.891235816746573</v>
      </c>
      <c r="FB296" s="1">
        <f t="shared" si="1384"/>
        <v>89.648892800931506</v>
      </c>
      <c r="FC296" s="1">
        <f t="shared" si="1384"/>
        <v>89.400739961457518</v>
      </c>
      <c r="FD296" s="1">
        <f t="shared" si="1384"/>
        <v>89.146638016196619</v>
      </c>
      <c r="FE296" s="1">
        <f t="shared" si="1384"/>
        <v>88.886444343933022</v>
      </c>
      <c r="FF296" s="1">
        <f t="shared" ref="FF296:FQ296" si="1385">IF(type=1,MAX(FF123-x,(FG296*p+FG297*(1-p))*EXP(-ir*t)),MAX(x-FF123,(FG296*p+FG297*(1-p))*EXP(-ir*t)))</f>
        <v>88.620012904313356</v>
      </c>
      <c r="FG296" s="1">
        <f t="shared" si="1385"/>
        <v>88.34719415587783</v>
      </c>
      <c r="FH296" s="1">
        <f t="shared" si="1385"/>
        <v>88.067834972126136</v>
      </c>
      <c r="FI296" s="1">
        <f t="shared" si="1385"/>
        <v>87.781778555571435</v>
      </c>
      <c r="FJ296" s="1">
        <f t="shared" si="1385"/>
        <v>87.48886434973366</v>
      </c>
      <c r="FK296" s="1">
        <f t="shared" si="1385"/>
        <v>87.188927949023096</v>
      </c>
      <c r="FL296" s="1">
        <f t="shared" si="1385"/>
        <v>86.881801006463576</v>
      </c>
      <c r="FM296" s="1">
        <f t="shared" si="1385"/>
        <v>86.567311139203412</v>
      </c>
      <c r="FN296" s="1">
        <f t="shared" si="1385"/>
        <v>86.245281831761076</v>
      </c>
      <c r="FO296" s="1">
        <f t="shared" si="1385"/>
        <v>85.915532336951472</v>
      </c>
      <c r="FP296" s="1">
        <f t="shared" si="1385"/>
        <v>85.57787757443684</v>
      </c>
      <c r="FQ296" s="1">
        <f t="shared" si="1385"/>
        <v>85.232128026845729</v>
      </c>
      <c r="FR296" s="1">
        <f t="shared" si="1290"/>
        <v>84.878089633401572</v>
      </c>
      <c r="FS296" s="1">
        <f t="shared" si="1295"/>
        <v>2.0076000601620758</v>
      </c>
    </row>
    <row r="297" spans="3:175" x14ac:dyDescent="0.15">
      <c r="C297" s="6">
        <v>95</v>
      </c>
      <c r="CU297" s="1">
        <f t="shared" ref="CU297:DZ297" si="1386">IF(type=1,MAX(CU124-x,(CV297*p+CV298*(1-p))*EXP(-ir*t)),MAX(x-CU124,(CV297*p+CV298*(1-p))*EXP(-ir*t)))</f>
        <v>96.938845307531011</v>
      </c>
      <c r="CV297" s="1">
        <f t="shared" si="1386"/>
        <v>96.882545152925772</v>
      </c>
      <c r="CW297" s="1">
        <f t="shared" si="1386"/>
        <v>96.824858810469422</v>
      </c>
      <c r="CX297" s="1">
        <f t="shared" si="1386"/>
        <v>96.791576641040137</v>
      </c>
      <c r="CY297" s="1">
        <f t="shared" si="1386"/>
        <v>96.759807443139721</v>
      </c>
      <c r="CZ297" s="1">
        <f t="shared" si="1386"/>
        <v>96.726533212111264</v>
      </c>
      <c r="DA297" s="1">
        <f t="shared" si="1386"/>
        <v>96.691717489926162</v>
      </c>
      <c r="DB297" s="1">
        <f t="shared" si="1386"/>
        <v>96.655322940943705</v>
      </c>
      <c r="DC297" s="1">
        <f t="shared" si="1386"/>
        <v>96.617311330787146</v>
      </c>
      <c r="DD297" s="1">
        <f t="shared" si="1386"/>
        <v>96.577643504711105</v>
      </c>
      <c r="DE297" s="1">
        <f t="shared" si="1386"/>
        <v>96.536279365448507</v>
      </c>
      <c r="DF297" s="1">
        <f t="shared" si="1386"/>
        <v>96.493177850524148</v>
      </c>
      <c r="DG297" s="1">
        <f t="shared" si="1386"/>
        <v>96.448296909022289</v>
      </c>
      <c r="DH297" s="1">
        <f t="shared" si="1386"/>
        <v>96.401593477795018</v>
      </c>
      <c r="DI297" s="1">
        <f t="shared" si="1386"/>
        <v>96.353023457097891</v>
      </c>
      <c r="DJ297" s="1">
        <f t="shared" si="1386"/>
        <v>96.302541685639255</v>
      </c>
      <c r="DK297" s="1">
        <f t="shared" si="1386"/>
        <v>96.250101915028964</v>
      </c>
      <c r="DL297" s="1">
        <f t="shared" si="1386"/>
        <v>96.195656783611938</v>
      </c>
      <c r="DM297" s="1">
        <f t="shared" si="1386"/>
        <v>96.139157789672112</v>
      </c>
      <c r="DN297" s="1">
        <f t="shared" si="1386"/>
        <v>96.080555263991286</v>
      </c>
      <c r="DO297" s="1">
        <f t="shared" si="1386"/>
        <v>96.019798341747546</v>
      </c>
      <c r="DP297" s="1">
        <f t="shared" si="1386"/>
        <v>95.95683493373717</v>
      </c>
      <c r="DQ297" s="1">
        <f t="shared" si="1386"/>
        <v>95.891611696903951</v>
      </c>
      <c r="DR297" s="1">
        <f t="shared" si="1386"/>
        <v>95.793119023273178</v>
      </c>
      <c r="DS297" s="1">
        <f t="shared" si="1386"/>
        <v>95.692265130097596</v>
      </c>
      <c r="DT297" s="1">
        <f t="shared" si="1386"/>
        <v>95.588993410550188</v>
      </c>
      <c r="DU297" s="1">
        <f t="shared" si="1386"/>
        <v>95.483245900737032</v>
      </c>
      <c r="DV297" s="1">
        <f t="shared" si="1386"/>
        <v>95.374963247163635</v>
      </c>
      <c r="DW297" s="1">
        <f t="shared" si="1386"/>
        <v>95.264084673421181</v>
      </c>
      <c r="DX297" s="1">
        <f t="shared" si="1386"/>
        <v>95.150547946074312</v>
      </c>
      <c r="DY297" s="1">
        <f t="shared" si="1386"/>
        <v>95.034289339730933</v>
      </c>
      <c r="DZ297" s="1">
        <f t="shared" si="1386"/>
        <v>94.915243601274767</v>
      </c>
      <c r="EA297" s="1">
        <f t="shared" ref="EA297:FF297" si="1387">IF(type=1,MAX(EA124-x,(EB297*p+EB298*(1-p))*EXP(-ir*t)),MAX(x-EA124,(EB297*p+EB298*(1-p))*EXP(-ir*t)))</f>
        <v>94.793343913240363</v>
      </c>
      <c r="EB297" s="1">
        <f t="shared" si="1387"/>
        <v>94.668521856310051</v>
      </c>
      <c r="EC297" s="1">
        <f t="shared" si="1387"/>
        <v>94.540707370911889</v>
      </c>
      <c r="ED297" s="1">
        <f t="shared" si="1387"/>
        <v>94.409828717896914</v>
      </c>
      <c r="EE297" s="1">
        <f t="shared" si="1387"/>
        <v>94.275812438273746</v>
      </c>
      <c r="EF297" s="1">
        <f t="shared" si="1387"/>
        <v>94.138583311977783</v>
      </c>
      <c r="EG297" s="1">
        <f t="shared" si="1387"/>
        <v>93.998064315652073</v>
      </c>
      <c r="EH297" s="1">
        <f t="shared" si="1387"/>
        <v>93.854176579415963</v>
      </c>
      <c r="EI297" s="1">
        <f t="shared" si="1387"/>
        <v>93.706839342597391</v>
      </c>
      <c r="EJ297" s="1">
        <f t="shared" si="1387"/>
        <v>93.555969908403824</v>
      </c>
      <c r="EK297" s="1">
        <f t="shared" si="1387"/>
        <v>93.40148359750664</v>
      </c>
      <c r="EL297" s="1">
        <f t="shared" si="1387"/>
        <v>93.243293700512652</v>
      </c>
      <c r="EM297" s="1">
        <f t="shared" si="1387"/>
        <v>93.08131142929625</v>
      </c>
      <c r="EN297" s="1">
        <f t="shared" si="1387"/>
        <v>92.915445867164792</v>
      </c>
      <c r="EO297" s="1">
        <f t="shared" si="1387"/>
        <v>92.745603917829328</v>
      </c>
      <c r="EP297" s="1">
        <f t="shared" si="1387"/>
        <v>92.571690253151829</v>
      </c>
      <c r="EQ297" s="1">
        <f t="shared" si="1387"/>
        <v>92.393607259639936</v>
      </c>
      <c r="ER297" s="1">
        <f t="shared" si="1387"/>
        <v>92.211254983658819</v>
      </c>
      <c r="ES297" s="1">
        <f t="shared" si="1387"/>
        <v>92.024531075329676</v>
      </c>
      <c r="ET297" s="1">
        <f t="shared" si="1387"/>
        <v>91.833330731083265</v>
      </c>
      <c r="EU297" s="1">
        <f t="shared" si="1387"/>
        <v>91.637546634836156</v>
      </c>
      <c r="EV297" s="1">
        <f t="shared" si="1387"/>
        <v>91.437068897756873</v>
      </c>
      <c r="EW297" s="1">
        <f t="shared" si="1387"/>
        <v>91.231784996588033</v>
      </c>
      <c r="EX297" s="1">
        <f t="shared" si="1387"/>
        <v>91.021579710489661</v>
      </c>
      <c r="EY297" s="1">
        <f t="shared" si="1387"/>
        <v>90.806335056368667</v>
      </c>
      <c r="EZ297" s="1">
        <f t="shared" si="1387"/>
        <v>90.585930222657751</v>
      </c>
      <c r="FA297" s="1">
        <f t="shared" si="1387"/>
        <v>90.360241501506835</v>
      </c>
      <c r="FB297" s="1">
        <f t="shared" si="1387"/>
        <v>90.129142219348907</v>
      </c>
      <c r="FC297" s="1">
        <f t="shared" si="1387"/>
        <v>89.89250266580116</v>
      </c>
      <c r="FD297" s="1">
        <f t="shared" si="1387"/>
        <v>89.6501900208618</v>
      </c>
      <c r="FE297" s="1">
        <f t="shared" si="1387"/>
        <v>89.402068280361377</v>
      </c>
      <c r="FF297" s="1">
        <f t="shared" si="1387"/>
        <v>89.147998179626981</v>
      </c>
      <c r="FG297" s="1">
        <f t="shared" ref="FG297:FQ297" si="1388">IF(type=1,MAX(FG124-x,(FH297*p+FH298*(1-p))*EXP(-ir*t)),MAX(x-FG124,(FH297*p+FH298*(1-p))*EXP(-ir*t)))</f>
        <v>88.887837115316415</v>
      </c>
      <c r="FH297" s="1">
        <f t="shared" si="1388"/>
        <v>88.621439065378354</v>
      </c>
      <c r="FI297" s="1">
        <f t="shared" si="1388"/>
        <v>88.348654507093784</v>
      </c>
      <c r="FJ297" s="1">
        <f t="shared" si="1388"/>
        <v>88.069330333152536</v>
      </c>
      <c r="FK297" s="1">
        <f t="shared" si="1388"/>
        <v>87.783309765717902</v>
      </c>
      <c r="FL297" s="1">
        <f t="shared" si="1388"/>
        <v>87.490432268431036</v>
      </c>
      <c r="FM297" s="1">
        <f t="shared" si="1388"/>
        <v>87.190533456305857</v>
      </c>
      <c r="FN297" s="1">
        <f t="shared" si="1388"/>
        <v>86.883445003463763</v>
      </c>
      <c r="FO297" s="1">
        <f t="shared" si="1388"/>
        <v>86.568994548656363</v>
      </c>
      <c r="FP297" s="1">
        <f t="shared" si="1388"/>
        <v>86.24700559852343</v>
      </c>
      <c r="FQ297" s="1">
        <f t="shared" si="1388"/>
        <v>85.917297428531398</v>
      </c>
      <c r="FR297" s="1">
        <f t="shared" si="1290"/>
        <v>85.579684981537127</v>
      </c>
      <c r="FS297" s="1">
        <f t="shared" si="1295"/>
        <v>1.6193557744727942</v>
      </c>
    </row>
    <row r="298" spans="3:175" x14ac:dyDescent="0.15">
      <c r="C298" s="6">
        <v>96</v>
      </c>
      <c r="CV298" s="1">
        <f t="shared" ref="CV298:EA298" si="1389">IF(type=1,MAX(CV125-x,(CW298*p+CW299*(1-p))*EXP(-ir*t)),MAX(x-CV125,(CW298*p+CW299*(1-p))*EXP(-ir*t)))</f>
        <v>96.993652478772105</v>
      </c>
      <c r="CW298" s="1">
        <f t="shared" si="1389"/>
        <v>96.940333184187068</v>
      </c>
      <c r="CX298" s="1">
        <f t="shared" si="1389"/>
        <v>96.912884655370391</v>
      </c>
      <c r="CY298" s="1">
        <f t="shared" si="1389"/>
        <v>96.884035323319907</v>
      </c>
      <c r="CZ298" s="1">
        <f t="shared" si="1389"/>
        <v>96.853751238877791</v>
      </c>
      <c r="DA298" s="1">
        <f t="shared" si="1389"/>
        <v>96.821997635662342</v>
      </c>
      <c r="DB298" s="1">
        <f t="shared" si="1389"/>
        <v>96.788738910397413</v>
      </c>
      <c r="DC298" s="1">
        <f t="shared" si="1389"/>
        <v>96.7539386027685</v>
      </c>
      <c r="DD298" s="1">
        <f t="shared" si="1389"/>
        <v>96.717559374794021</v>
      </c>
      <c r="DE298" s="1">
        <f t="shared" si="1389"/>
        <v>96.679562989699804</v>
      </c>
      <c r="DF298" s="1">
        <f t="shared" si="1389"/>
        <v>96.639910290285428</v>
      </c>
      <c r="DG298" s="1">
        <f t="shared" si="1389"/>
        <v>96.598561176769564</v>
      </c>
      <c r="DH298" s="1">
        <f t="shared" si="1389"/>
        <v>96.555474584102242</v>
      </c>
      <c r="DI298" s="1">
        <f t="shared" si="1389"/>
        <v>96.5106084587309</v>
      </c>
      <c r="DJ298" s="1">
        <f t="shared" si="1389"/>
        <v>96.463919734807291</v>
      </c>
      <c r="DK298" s="1">
        <f t="shared" si="1389"/>
        <v>96.415364309821598</v>
      </c>
      <c r="DL298" s="1">
        <f t="shared" si="1389"/>
        <v>96.364897019650243</v>
      </c>
      <c r="DM298" s="1">
        <f t="shared" si="1389"/>
        <v>96.312471613002828</v>
      </c>
      <c r="DN298" s="1">
        <f t="shared" si="1389"/>
        <v>96.258040725254261</v>
      </c>
      <c r="DO298" s="1">
        <f t="shared" si="1389"/>
        <v>96.201555851646916</v>
      </c>
      <c r="DP298" s="1">
        <f t="shared" si="1389"/>
        <v>96.14296731984777</v>
      </c>
      <c r="DQ298" s="1">
        <f t="shared" si="1389"/>
        <v>96.082224261845042</v>
      </c>
      <c r="DR298" s="1">
        <f t="shared" si="1389"/>
        <v>95.988301249055368</v>
      </c>
      <c r="DS298" s="1">
        <f t="shared" si="1389"/>
        <v>95.892126567737151</v>
      </c>
      <c r="DT298" s="1">
        <f t="shared" si="1389"/>
        <v>95.793646237390703</v>
      </c>
      <c r="DU298" s="1">
        <f t="shared" si="1389"/>
        <v>95.692804983411847</v>
      </c>
      <c r="DV298" s="1">
        <f t="shared" si="1389"/>
        <v>95.589546206067652</v>
      </c>
      <c r="DW298" s="1">
        <f t="shared" si="1389"/>
        <v>95.483811948728331</v>
      </c>
      <c r="DX298" s="1">
        <f t="shared" si="1389"/>
        <v>95.375542865337678</v>
      </c>
      <c r="DY298" s="1">
        <f t="shared" si="1389"/>
        <v>95.264678187103499</v>
      </c>
      <c r="DZ298" s="1">
        <f t="shared" si="1389"/>
        <v>95.151155688389636</v>
      </c>
      <c r="EA298" s="1">
        <f t="shared" si="1389"/>
        <v>95.034911651790182</v>
      </c>
      <c r="EB298" s="1">
        <f t="shared" ref="EB298:FG298" si="1390">IF(type=1,MAX(EB125-x,(EC298*p+EC299*(1-p))*EXP(-ir*t)),MAX(x-EB125,(EC298*p+EC299*(1-p))*EXP(-ir*t)))</f>
        <v>94.915880832366497</v>
      </c>
      <c r="EC298" s="1">
        <f t="shared" si="1390"/>
        <v>94.793996421026819</v>
      </c>
      <c r="ED298" s="1">
        <f t="shared" si="1390"/>
        <v>94.669190007027922</v>
      </c>
      <c r="EE298" s="1">
        <f t="shared" si="1390"/>
        <v>94.541391539577859</v>
      </c>
      <c r="EF298" s="1">
        <f t="shared" si="1390"/>
        <v>94.410529288518148</v>
      </c>
      <c r="EG298" s="1">
        <f t="shared" si="1390"/>
        <v>94.276529804063401</v>
      </c>
      <c r="EH298" s="1">
        <f t="shared" si="1390"/>
        <v>94.13931787557577</v>
      </c>
      <c r="EI298" s="1">
        <f t="shared" si="1390"/>
        <v>93.998816489351</v>
      </c>
      <c r="EJ298" s="1">
        <f t="shared" si="1390"/>
        <v>93.854946785392571</v>
      </c>
      <c r="EK298" s="1">
        <f t="shared" si="1390"/>
        <v>93.70762801314946</v>
      </c>
      <c r="EL298" s="1">
        <f t="shared" si="1390"/>
        <v>93.556777486192885</v>
      </c>
      <c r="EM298" s="1">
        <f t="shared" si="1390"/>
        <v>93.402310535806379</v>
      </c>
      <c r="EN298" s="1">
        <f t="shared" si="1390"/>
        <v>93.244140463463339</v>
      </c>
      <c r="EO298" s="1">
        <f t="shared" si="1390"/>
        <v>93.082178492165241</v>
      </c>
      <c r="EP298" s="1">
        <f t="shared" si="1390"/>
        <v>92.916333716613323</v>
      </c>
      <c r="EQ298" s="1">
        <f t="shared" si="1390"/>
        <v>92.746513052185577</v>
      </c>
      <c r="ER298" s="1">
        <f t="shared" si="1390"/>
        <v>92.572621182690725</v>
      </c>
      <c r="ES298" s="1">
        <f t="shared" si="1390"/>
        <v>92.394560506869496</v>
      </c>
      <c r="ET298" s="1">
        <f t="shared" si="1390"/>
        <v>92.212231083613418</v>
      </c>
      <c r="EU298" s="1">
        <f t="shared" si="1390"/>
        <v>92.025530575870391</v>
      </c>
      <c r="EV298" s="1">
        <f t="shared" si="1390"/>
        <v>91.834354193205328</v>
      </c>
      <c r="EW298" s="1">
        <f t="shared" si="1390"/>
        <v>91.638594632983853</v>
      </c>
      <c r="EX298" s="1">
        <f t="shared" si="1390"/>
        <v>91.438142020145989</v>
      </c>
      <c r="EY298" s="1">
        <f t="shared" si="1390"/>
        <v>91.232883845535937</v>
      </c>
      <c r="EZ298" s="1">
        <f t="shared" si="1390"/>
        <v>91.022704902753446</v>
      </c>
      <c r="FA298" s="1">
        <f t="shared" si="1390"/>
        <v>90.807487223491265</v>
      </c>
      <c r="FB298" s="1">
        <f t="shared" si="1390"/>
        <v>90.587110011322423</v>
      </c>
      <c r="FC298" s="1">
        <f t="shared" si="1390"/>
        <v>90.361449573900146</v>
      </c>
      <c r="FD298" s="1">
        <f t="shared" si="1390"/>
        <v>90.130379253532382</v>
      </c>
      <c r="FE298" s="1">
        <f t="shared" si="1390"/>
        <v>89.893769356091866</v>
      </c>
      <c r="FF298" s="1">
        <f t="shared" si="1390"/>
        <v>89.651487078222075</v>
      </c>
      <c r="FG298" s="1">
        <f t="shared" si="1390"/>
        <v>89.403396432797834</v>
      </c>
      <c r="FH298" s="1">
        <f t="shared" ref="FH298:FQ298" si="1391">IF(type=1,MAX(FH125-x,(FI298*p+FI299*(1-p))*EXP(-ir*t)),MAX(x-FH125,(FI298*p+FI299*(1-p))*EXP(-ir*t)))</f>
        <v>89.14935817259915</v>
      </c>
      <c r="FI298" s="1">
        <f t="shared" si="1391"/>
        <v>88.889229712155128</v>
      </c>
      <c r="FJ298" s="1">
        <f t="shared" si="1391"/>
        <v>88.6228650477142</v>
      </c>
      <c r="FK298" s="1">
        <f t="shared" si="1391"/>
        <v>88.350114675295828</v>
      </c>
      <c r="FL298" s="1">
        <f t="shared" si="1391"/>
        <v>88.070825506777524</v>
      </c>
      <c r="FM298" s="1">
        <f t="shared" si="1391"/>
        <v>87.784840783970267</v>
      </c>
      <c r="FN298" s="1">
        <f t="shared" si="1391"/>
        <v>87.491999990633943</v>
      </c>
      <c r="FO298" s="1">
        <f t="shared" si="1391"/>
        <v>87.192138762383479</v>
      </c>
      <c r="FP298" s="1">
        <f t="shared" si="1391"/>
        <v>86.885088794435191</v>
      </c>
      <c r="FQ298" s="1">
        <f t="shared" si="1391"/>
        <v>86.570677747141332</v>
      </c>
      <c r="FR298" s="1">
        <f t="shared" si="1290"/>
        <v>86.248729149260143</v>
      </c>
      <c r="FS298" s="1">
        <f t="shared" si="1295"/>
        <v>1.2750121569714372</v>
      </c>
    </row>
    <row r="299" spans="3:175" x14ac:dyDescent="0.15">
      <c r="C299" s="6">
        <v>97</v>
      </c>
      <c r="CW299" s="1">
        <f t="shared" ref="CW299:EB299" si="1392">IF(type=1,MAX(CW126-x,(CX299*p+CX300*(1-p))*EXP(-ir*t)),MAX(x-CW126,(CX299*p+CX300*(1-p))*EXP(-ir*t)))</f>
        <v>97.053294047184295</v>
      </c>
      <c r="CX299" s="1">
        <f t="shared" si="1392"/>
        <v>97.028564469527353</v>
      </c>
      <c r="CY299" s="1">
        <f t="shared" si="1392"/>
        <v>97.002499533386313</v>
      </c>
      <c r="CZ299" s="1">
        <f t="shared" si="1392"/>
        <v>96.975066864848785</v>
      </c>
      <c r="DA299" s="1">
        <f t="shared" si="1392"/>
        <v>96.946233310694325</v>
      </c>
      <c r="DB299" s="1">
        <f t="shared" si="1392"/>
        <v>96.915964919636664</v>
      </c>
      <c r="DC299" s="1">
        <f t="shared" si="1392"/>
        <v>96.884226923114355</v>
      </c>
      <c r="DD299" s="1">
        <f t="shared" si="1392"/>
        <v>96.850983715618995</v>
      </c>
      <c r="DE299" s="1">
        <f t="shared" si="1392"/>
        <v>96.816198834550121</v>
      </c>
      <c r="DF299" s="1">
        <f t="shared" si="1392"/>
        <v>96.779834939584958</v>
      </c>
      <c r="DG299" s="1">
        <f t="shared" si="1392"/>
        <v>96.741853791551932</v>
      </c>
      <c r="DH299" s="1">
        <f t="shared" si="1392"/>
        <v>96.702216230795329</v>
      </c>
      <c r="DI299" s="1">
        <f t="shared" si="1392"/>
        <v>96.660882155019451</v>
      </c>
      <c r="DJ299" s="1">
        <f t="shared" si="1392"/>
        <v>96.617810496599375</v>
      </c>
      <c r="DK299" s="1">
        <f t="shared" si="1392"/>
        <v>96.572959199345561</v>
      </c>
      <c r="DL299" s="1">
        <f t="shared" si="1392"/>
        <v>96.52628519470926</v>
      </c>
      <c r="DM299" s="1">
        <f t="shared" si="1392"/>
        <v>96.477744377415149</v>
      </c>
      <c r="DN299" s="1">
        <f t="shared" si="1392"/>
        <v>96.427291580507472</v>
      </c>
      <c r="DO299" s="1">
        <f t="shared" si="1392"/>
        <v>96.374880549795478</v>
      </c>
      <c r="DP299" s="1">
        <f t="shared" si="1392"/>
        <v>96.320463917683838</v>
      </c>
      <c r="DQ299" s="1">
        <f t="shared" si="1392"/>
        <v>96.263993176373148</v>
      </c>
      <c r="DR299" s="1">
        <f t="shared" si="1392"/>
        <v>96.174427810683511</v>
      </c>
      <c r="DS299" s="1">
        <f t="shared" si="1392"/>
        <v>96.082715244758489</v>
      </c>
      <c r="DT299" s="1">
        <f t="shared" si="1392"/>
        <v>95.988804002574767</v>
      </c>
      <c r="DU299" s="1">
        <f t="shared" si="1392"/>
        <v>95.89264137404578</v>
      </c>
      <c r="DV299" s="1">
        <f t="shared" si="1392"/>
        <v>95.794173385436764</v>
      </c>
      <c r="DW299" s="1">
        <f t="shared" si="1392"/>
        <v>95.693344769070677</v>
      </c>
      <c r="DX299" s="1">
        <f t="shared" si="1392"/>
        <v>95.590098932307754</v>
      </c>
      <c r="DY299" s="1">
        <f t="shared" si="1392"/>
        <v>95.484377925781445</v>
      </c>
      <c r="DZ299" s="1">
        <f t="shared" si="1392"/>
        <v>95.376122410872895</v>
      </c>
      <c r="EA299" s="1">
        <f t="shared" si="1392"/>
        <v>95.265271626405593</v>
      </c>
      <c r="EB299" s="1">
        <f t="shared" si="1392"/>
        <v>95.151763354541558</v>
      </c>
      <c r="EC299" s="1">
        <f t="shared" ref="EC299:FH299" si="1393">IF(type=1,MAX(EC126-x,(ED299*p+ED300*(1-p))*EXP(-ir*t)),MAX(x-EC126,(ED299*p+ED300*(1-p))*EXP(-ir*t)))</f>
        <v>95.035533885860119</v>
      </c>
      <c r="ED299" s="1">
        <f t="shared" si="1393"/>
        <v>94.916517983599249</v>
      </c>
      <c r="EE299" s="1">
        <f t="shared" si="1393"/>
        <v>94.794648847039795</v>
      </c>
      <c r="EF299" s="1">
        <f t="shared" si="1393"/>
        <v>94.669858074011913</v>
      </c>
      <c r="EG299" s="1">
        <f t="shared" si="1393"/>
        <v>94.542075622502537</v>
      </c>
      <c r="EH299" s="1">
        <f t="shared" si="1393"/>
        <v>94.411229771342562</v>
      </c>
      <c r="EI299" s="1">
        <f t="shared" si="1393"/>
        <v>94.277247079951465</v>
      </c>
      <c r="EJ299" s="1">
        <f t="shared" si="1393"/>
        <v>94.140052347116907</v>
      </c>
      <c r="EK299" s="1">
        <f t="shared" si="1393"/>
        <v>93.999568568786145</v>
      </c>
      <c r="EL299" s="1">
        <f t="shared" si="1393"/>
        <v>93.855716894845528</v>
      </c>
      <c r="EM299" s="1">
        <f t="shared" si="1393"/>
        <v>93.708416584863883</v>
      </c>
      <c r="EN299" s="1">
        <f t="shared" si="1393"/>
        <v>93.557584962774797</v>
      </c>
      <c r="EO299" s="1">
        <f t="shared" si="1393"/>
        <v>93.403137370472678</v>
      </c>
      <c r="EP299" s="1">
        <f t="shared" si="1393"/>
        <v>93.244987120296116</v>
      </c>
      <c r="EQ299" s="1">
        <f t="shared" si="1393"/>
        <v>93.083045446372324</v>
      </c>
      <c r="ER299" s="1">
        <f t="shared" si="1393"/>
        <v>92.917221454794898</v>
      </c>
      <c r="ES299" s="1">
        <f t="shared" si="1393"/>
        <v>92.747422072607435</v>
      </c>
      <c r="ET299" s="1">
        <f t="shared" si="1393"/>
        <v>92.573551995563818</v>
      </c>
      <c r="EU299" s="1">
        <f t="shared" si="1393"/>
        <v>92.395513634636345</v>
      </c>
      <c r="EV299" s="1">
        <f t="shared" si="1393"/>
        <v>92.213207061241363</v>
      </c>
      <c r="EW299" s="1">
        <f t="shared" si="1393"/>
        <v>92.026529951151844</v>
      </c>
      <c r="EX299" s="1">
        <f t="shared" si="1393"/>
        <v>91.835377527065219</v>
      </c>
      <c r="EY299" s="1">
        <f t="shared" si="1393"/>
        <v>91.639642499794491</v>
      </c>
      <c r="EZ299" s="1">
        <f t="shared" si="1393"/>
        <v>91.43921500804943</v>
      </c>
      <c r="FA299" s="1">
        <f t="shared" si="1393"/>
        <v>91.233982556774066</v>
      </c>
      <c r="FB299" s="1">
        <f t="shared" si="1393"/>
        <v>91.023829954006061</v>
      </c>
      <c r="FC299" s="1">
        <f t="shared" si="1393"/>
        <v>90.808639246222143</v>
      </c>
      <c r="FD299" s="1">
        <f t="shared" si="1393"/>
        <v>90.588289652133795</v>
      </c>
      <c r="FE299" s="1">
        <f t="shared" si="1393"/>
        <v>90.362657494895586</v>
      </c>
      <c r="FF299" s="1">
        <f t="shared" si="1393"/>
        <v>90.131616132688436</v>
      </c>
      <c r="FG299" s="1">
        <f t="shared" si="1393"/>
        <v>89.895035887638613</v>
      </c>
      <c r="FH299" s="1">
        <f t="shared" si="1393"/>
        <v>89.652783973032712</v>
      </c>
      <c r="FI299" s="1">
        <f t="shared" ref="FI299:FQ299" si="1394">IF(type=1,MAX(FI126-x,(FJ299*p+FJ300*(1-p))*EXP(-ir*t)),MAX(x-FI126,(FJ299*p+FJ300*(1-p))*EXP(-ir*t)))</f>
        <v>89.404724418787765</v>
      </c>
      <c r="FJ299" s="1">
        <f t="shared" si="1394"/>
        <v>89.150717995134471</v>
      </c>
      <c r="FK299" s="1">
        <f t="shared" si="1394"/>
        <v>88.890622134471016</v>
      </c>
      <c r="FL299" s="1">
        <f t="shared" si="1394"/>
        <v>88.624290851343304</v>
      </c>
      <c r="FM299" s="1">
        <f t="shared" si="1394"/>
        <v>88.351574660506884</v>
      </c>
      <c r="FN299" s="1">
        <f t="shared" si="1394"/>
        <v>88.072320493024591</v>
      </c>
      <c r="FO299" s="1">
        <f t="shared" si="1394"/>
        <v>87.786371610352603</v>
      </c>
      <c r="FP299" s="1">
        <f t="shared" si="1394"/>
        <v>87.493567516366994</v>
      </c>
      <c r="FQ299" s="1">
        <f t="shared" si="1394"/>
        <v>87.193743867281171</v>
      </c>
      <c r="FR299" s="1">
        <f t="shared" si="1290"/>
        <v>86.886732379403696</v>
      </c>
      <c r="FS299" s="1">
        <f t="shared" si="1295"/>
        <v>0.97988491349957474</v>
      </c>
    </row>
    <row r="300" spans="3:175" x14ac:dyDescent="0.15">
      <c r="C300" s="6">
        <v>98</v>
      </c>
      <c r="CX300" s="1">
        <f t="shared" ref="CX300:EC300" si="1395">IF(type=1,MAX(CX127-x,(CY300*p+CY301*(1-p))*EXP(-ir*t)),MAX(x-CX127,(CY300*p+CY301*(1-p))*EXP(-ir*t)))</f>
        <v>97.138877209186546</v>
      </c>
      <c r="CY300" s="1">
        <f t="shared" si="1395"/>
        <v>97.115467484270624</v>
      </c>
      <c r="CZ300" s="1">
        <f t="shared" si="1395"/>
        <v>97.090753937497183</v>
      </c>
      <c r="DA300" s="1">
        <f t="shared" si="1395"/>
        <v>97.064704953962988</v>
      </c>
      <c r="DB300" s="1">
        <f t="shared" si="1395"/>
        <v>97.037288157725982</v>
      </c>
      <c r="DC300" s="1">
        <f t="shared" si="1395"/>
        <v>97.008470393487215</v>
      </c>
      <c r="DD300" s="1">
        <f t="shared" si="1395"/>
        <v>96.97821770783186</v>
      </c>
      <c r="DE300" s="1">
        <f t="shared" si="1395"/>
        <v>96.946495330018536</v>
      </c>
      <c r="DF300" s="1">
        <f t="shared" si="1395"/>
        <v>96.913267652306516</v>
      </c>
      <c r="DG300" s="1">
        <f t="shared" si="1395"/>
        <v>96.878498209809109</v>
      </c>
      <c r="DH300" s="1">
        <f t="shared" si="1395"/>
        <v>96.842149659862358</v>
      </c>
      <c r="DI300" s="1">
        <f t="shared" si="1395"/>
        <v>96.80418376089699</v>
      </c>
      <c r="DJ300" s="1">
        <f t="shared" si="1395"/>
        <v>96.764561350801969</v>
      </c>
      <c r="DK300" s="1">
        <f t="shared" si="1395"/>
        <v>96.723242324767014</v>
      </c>
      <c r="DL300" s="1">
        <f t="shared" si="1395"/>
        <v>96.680185612592098</v>
      </c>
      <c r="DM300" s="1">
        <f t="shared" si="1395"/>
        <v>96.635349155450513</v>
      </c>
      <c r="DN300" s="1">
        <f t="shared" si="1395"/>
        <v>96.588689882092879</v>
      </c>
      <c r="DO300" s="1">
        <f t="shared" si="1395"/>
        <v>96.540163684478173</v>
      </c>
      <c r="DP300" s="1">
        <f t="shared" si="1395"/>
        <v>96.489725392818272</v>
      </c>
      <c r="DQ300" s="1">
        <f t="shared" si="1395"/>
        <v>96.437328750021891</v>
      </c>
      <c r="DR300" s="1">
        <f t="shared" si="1395"/>
        <v>96.351918854269485</v>
      </c>
      <c r="DS300" s="1">
        <f t="shared" si="1395"/>
        <v>96.264461379669484</v>
      </c>
      <c r="DT300" s="1">
        <f t="shared" si="1395"/>
        <v>96.174907238477402</v>
      </c>
      <c r="DU300" s="1">
        <f t="shared" si="1395"/>
        <v>96.083206166141039</v>
      </c>
      <c r="DV300" s="1">
        <f t="shared" si="1395"/>
        <v>95.989306693088167</v>
      </c>
      <c r="DW300" s="1">
        <f t="shared" si="1395"/>
        <v>95.893156115837925</v>
      </c>
      <c r="DX300" s="1">
        <f t="shared" si="1395"/>
        <v>95.794700467419673</v>
      </c>
      <c r="DY300" s="1">
        <f t="shared" si="1395"/>
        <v>95.693884487082585</v>
      </c>
      <c r="DZ300" s="1">
        <f t="shared" si="1395"/>
        <v>95.59065158927919</v>
      </c>
      <c r="EA300" s="1">
        <f t="shared" si="1395"/>
        <v>95.484943831905269</v>
      </c>
      <c r="EB300" s="1">
        <f t="shared" si="1395"/>
        <v>95.376701883778409</v>
      </c>
      <c r="EC300" s="1">
        <f t="shared" si="1395"/>
        <v>95.265864991336755</v>
      </c>
      <c r="ED300" s="1">
        <f t="shared" ref="ED300:FI300" si="1396">IF(type=1,MAX(ED127-x,(EE300*p+EE301*(1-p))*EXP(-ir*t)),MAX(x-ED127,(EE300*p+EE301*(1-p))*EXP(-ir*t)))</f>
        <v>95.152370944539641</v>
      </c>
      <c r="EE300" s="1">
        <f t="shared" si="1396"/>
        <v>95.036156041950548</v>
      </c>
      <c r="EF300" s="1">
        <f t="shared" si="1396"/>
        <v>94.917155054983027</v>
      </c>
      <c r="EG300" s="1">
        <f t="shared" si="1396"/>
        <v>94.795301191289539</v>
      </c>
      <c r="EH300" s="1">
        <f t="shared" si="1396"/>
        <v>94.670526057272511</v>
      </c>
      <c r="EI300" s="1">
        <f t="shared" si="1396"/>
        <v>94.542759619696682</v>
      </c>
      <c r="EJ300" s="1">
        <f t="shared" si="1396"/>
        <v>94.411930166381183</v>
      </c>
      <c r="EK300" s="1">
        <f t="shared" si="1396"/>
        <v>94.277964265949166</v>
      </c>
      <c r="EL300" s="1">
        <f t="shared" si="1396"/>
        <v>94.140786726612689</v>
      </c>
      <c r="EM300" s="1">
        <f t="shared" si="1396"/>
        <v>94.000320553969289</v>
      </c>
      <c r="EN300" s="1">
        <f t="shared" si="1396"/>
        <v>93.856486907786959</v>
      </c>
      <c r="EO300" s="1">
        <f t="shared" si="1396"/>
        <v>93.709205057753039</v>
      </c>
      <c r="EP300" s="1">
        <f t="shared" si="1396"/>
        <v>93.558392338162264</v>
      </c>
      <c r="EQ300" s="1">
        <f t="shared" si="1396"/>
        <v>93.403964101518525</v>
      </c>
      <c r="ER300" s="1">
        <f t="shared" si="1396"/>
        <v>93.2458336710243</v>
      </c>
      <c r="ES300" s="1">
        <f t="shared" si="1396"/>
        <v>93.083912291931085</v>
      </c>
      <c r="ET300" s="1">
        <f t="shared" si="1396"/>
        <v>92.9181090817235</v>
      </c>
      <c r="EU300" s="1">
        <f t="shared" si="1396"/>
        <v>92.74833097910917</v>
      </c>
      <c r="EV300" s="1">
        <f t="shared" si="1396"/>
        <v>92.574482691785704</v>
      </c>
      <c r="EW300" s="1">
        <f t="shared" si="1396"/>
        <v>92.396466642955446</v>
      </c>
      <c r="EX300" s="1">
        <f t="shared" si="1396"/>
        <v>92.214182916557988</v>
      </c>
      <c r="EY300" s="1">
        <f t="shared" si="1396"/>
        <v>92.027529201189736</v>
      </c>
      <c r="EZ300" s="1">
        <f t="shared" si="1396"/>
        <v>91.836400732679024</v>
      </c>
      <c r="FA300" s="1">
        <f t="shared" si="1396"/>
        <v>91.640690235284524</v>
      </c>
      <c r="FB300" s="1">
        <f t="shared" si="1396"/>
        <v>91.440287861484023</v>
      </c>
      <c r="FC300" s="1">
        <f t="shared" si="1396"/>
        <v>91.235081130319671</v>
      </c>
      <c r="FD300" s="1">
        <f t="shared" si="1396"/>
        <v>91.024954864265155</v>
      </c>
      <c r="FE300" s="1">
        <f t="shared" si="1396"/>
        <v>90.809791124579391</v>
      </c>
      <c r="FF300" s="1">
        <f t="shared" si="1396"/>
        <v>90.589469145110385</v>
      </c>
      <c r="FG300" s="1">
        <f t="shared" si="1396"/>
        <v>90.363865264512128</v>
      </c>
      <c r="FH300" s="1">
        <f t="shared" si="1396"/>
        <v>90.132852856836507</v>
      </c>
      <c r="FI300" s="1">
        <f t="shared" si="1396"/>
        <v>89.896302260461269</v>
      </c>
      <c r="FJ300" s="1">
        <f t="shared" ref="FJ300:FQ300" si="1397">IF(type=1,MAX(FJ127-x,(FK300*p+FK301*(1-p))*EXP(-ir*t)),MAX(x-FJ127,(FK300*p+FK301*(1-p))*EXP(-ir*t)))</f>
        <v>89.654080705314101</v>
      </c>
      <c r="FK300" s="1">
        <f t="shared" si="1397"/>
        <v>89.406052238352032</v>
      </c>
      <c r="FL300" s="1">
        <f t="shared" si="1397"/>
        <v>89.152077647254316</v>
      </c>
      <c r="FM300" s="1">
        <f t="shared" si="1397"/>
        <v>88.892014382285964</v>
      </c>
      <c r="FN300" s="1">
        <f t="shared" si="1397"/>
        <v>88.625716476288048</v>
      </c>
      <c r="FO300" s="1">
        <f t="shared" si="1397"/>
        <v>88.353034462749889</v>
      </c>
      <c r="FP300" s="1">
        <f t="shared" si="1397"/>
        <v>88.073815291917199</v>
      </c>
      <c r="FQ300" s="1">
        <f t="shared" si="1397"/>
        <v>87.787902244888926</v>
      </c>
      <c r="FR300" s="1">
        <f t="shared" si="1290"/>
        <v>87.495134845654817</v>
      </c>
      <c r="FS300" s="1">
        <f t="shared" si="1295"/>
        <v>0.73502531320716225</v>
      </c>
    </row>
    <row r="301" spans="3:175" x14ac:dyDescent="0.15">
      <c r="C301" s="6">
        <v>99</v>
      </c>
      <c r="CY301" s="1">
        <f t="shared" ref="CY301:ED301" si="1398">IF(type=1,MAX(CY128-x,(CZ301*p+CZ302*(1-p))*EXP(-ir*t)),MAX(x-CY128,(CZ301*p+CZ302*(1-p))*EXP(-ir*t)))</f>
        <v>97.223194180121169</v>
      </c>
      <c r="CZ301" s="1">
        <f t="shared" si="1398"/>
        <v>97.201073598883269</v>
      </c>
      <c r="DA301" s="1">
        <f t="shared" si="1398"/>
        <v>97.177679993179098</v>
      </c>
      <c r="DB301" s="1">
        <f t="shared" si="1398"/>
        <v>97.152982489321275</v>
      </c>
      <c r="DC301" s="1">
        <f t="shared" si="1398"/>
        <v>97.126949470424563</v>
      </c>
      <c r="DD301" s="1">
        <f t="shared" si="1398"/>
        <v>97.099548558517128</v>
      </c>
      <c r="DE301" s="1">
        <f t="shared" si="1398"/>
        <v>97.070746596221426</v>
      </c>
      <c r="DF301" s="1">
        <f t="shared" si="1398"/>
        <v>97.040509627993856</v>
      </c>
      <c r="DG301" s="1">
        <f t="shared" si="1398"/>
        <v>97.008802880913052</v>
      </c>
      <c r="DH301" s="1">
        <f t="shared" si="1398"/>
        <v>96.975590745005761</v>
      </c>
      <c r="DI301" s="1">
        <f t="shared" si="1398"/>
        <v>96.940836753098992</v>
      </c>
      <c r="DJ301" s="1">
        <f t="shared" si="1398"/>
        <v>96.904503560187379</v>
      </c>
      <c r="DK301" s="1">
        <f t="shared" si="1398"/>
        <v>96.866552922303896</v>
      </c>
      <c r="DL301" s="1">
        <f t="shared" si="1398"/>
        <v>96.826945674881912</v>
      </c>
      <c r="DM301" s="1">
        <f t="shared" si="1398"/>
        <v>96.785641710596494</v>
      </c>
      <c r="DN301" s="1">
        <f t="shared" si="1398"/>
        <v>96.742599956672308</v>
      </c>
      <c r="DO301" s="1">
        <f t="shared" si="1398"/>
        <v>96.697778351645368</v>
      </c>
      <c r="DP301" s="1">
        <f t="shared" si="1398"/>
        <v>96.651133821565466</v>
      </c>
      <c r="DQ301" s="1">
        <f t="shared" si="1398"/>
        <v>96.602622255625661</v>
      </c>
      <c r="DR301" s="1">
        <f t="shared" si="1398"/>
        <v>96.521175032848546</v>
      </c>
      <c r="DS301" s="1">
        <f t="shared" si="1398"/>
        <v>96.437775230583028</v>
      </c>
      <c r="DT301" s="1">
        <f t="shared" si="1398"/>
        <v>96.352376038556983</v>
      </c>
      <c r="DU301" s="1">
        <f t="shared" si="1398"/>
        <v>96.264929524289713</v>
      </c>
      <c r="DV301" s="1">
        <f t="shared" si="1398"/>
        <v>96.175386606188511</v>
      </c>
      <c r="DW301" s="1">
        <f t="shared" si="1398"/>
        <v>96.083697026000408</v>
      </c>
      <c r="DX301" s="1">
        <f t="shared" si="1398"/>
        <v>95.989809320603456</v>
      </c>
      <c r="DY301" s="1">
        <f t="shared" si="1398"/>
        <v>95.893670793121686</v>
      </c>
      <c r="DZ301" s="1">
        <f t="shared" si="1398"/>
        <v>95.795227483347688</v>
      </c>
      <c r="EA301" s="1">
        <f t="shared" si="1398"/>
        <v>95.694424137456011</v>
      </c>
      <c r="EB301" s="1">
        <f t="shared" si="1398"/>
        <v>95.591204176990615</v>
      </c>
      <c r="EC301" s="1">
        <f t="shared" si="1398"/>
        <v>95.485509667108687</v>
      </c>
      <c r="ED301" s="1">
        <f t="shared" si="1398"/>
        <v>95.377281284063287</v>
      </c>
      <c r="EE301" s="1">
        <f t="shared" ref="EE301:FJ301" si="1399">IF(type=1,MAX(EE128-x,(EF301*p+EF302*(1-p))*EXP(-ir*t)),MAX(x-EE128,(EF301*p+EF302*(1-p))*EXP(-ir*t)))</f>
        <v>95.266458281906338</v>
      </c>
      <c r="EF301" s="1">
        <f t="shared" si="1399"/>
        <v>95.15297845839342</v>
      </c>
      <c r="EG301" s="1">
        <f t="shared" si="1399"/>
        <v>95.036778120071205</v>
      </c>
      <c r="EH301" s="1">
        <f t="shared" si="1399"/>
        <v>94.917792046527836</v>
      </c>
      <c r="EI301" s="1">
        <f t="shared" si="1399"/>
        <v>94.795953453786282</v>
      </c>
      <c r="EJ301" s="1">
        <f t="shared" si="1399"/>
        <v>94.671193956820204</v>
      </c>
      <c r="EK301" s="1">
        <f t="shared" si="1399"/>
        <v>94.543443531171036</v>
      </c>
      <c r="EL301" s="1">
        <f t="shared" si="1399"/>
        <v>94.412630473644981</v>
      </c>
      <c r="EM301" s="1">
        <f t="shared" si="1399"/>
        <v>94.2786813620678</v>
      </c>
      <c r="EN301" s="1">
        <f t="shared" si="1399"/>
        <v>94.141521014074684</v>
      </c>
      <c r="EO301" s="1">
        <f t="shared" si="1399"/>
        <v>94.001072444912268</v>
      </c>
      <c r="EP301" s="1">
        <f t="shared" si="1399"/>
        <v>93.857256824228926</v>
      </c>
      <c r="EQ301" s="1">
        <f t="shared" si="1399"/>
        <v>93.709993431829304</v>
      </c>
      <c r="ER301" s="1">
        <f t="shared" si="1399"/>
        <v>93.559199612367934</v>
      </c>
      <c r="ES301" s="1">
        <f t="shared" si="1399"/>
        <v>93.404790728956897</v>
      </c>
      <c r="ET301" s="1">
        <f t="shared" si="1399"/>
        <v>93.246680115661178</v>
      </c>
      <c r="EU301" s="1">
        <f t="shared" si="1399"/>
        <v>93.084779028855152</v>
      </c>
      <c r="EV301" s="1">
        <f t="shared" si="1399"/>
        <v>92.918996597413027</v>
      </c>
      <c r="EW301" s="1">
        <f t="shared" si="1399"/>
        <v>92.749239771705049</v>
      </c>
      <c r="EX301" s="1">
        <f t="shared" si="1399"/>
        <v>92.575413271371019</v>
      </c>
      <c r="EY301" s="1">
        <f t="shared" si="1399"/>
        <v>92.397419531841791</v>
      </c>
      <c r="EZ301" s="1">
        <f t="shared" si="1399"/>
        <v>92.215158649578612</v>
      </c>
      <c r="FA301" s="1">
        <f t="shared" si="1399"/>
        <v>92.028528325999758</v>
      </c>
      <c r="FB301" s="1">
        <f t="shared" si="1399"/>
        <v>91.837423810062802</v>
      </c>
      <c r="FC301" s="1">
        <f t="shared" si="1399"/>
        <v>91.641737839470409</v>
      </c>
      <c r="FD301" s="1">
        <f t="shared" si="1399"/>
        <v>91.44136058046665</v>
      </c>
      <c r="FE301" s="1">
        <f t="shared" si="1399"/>
        <v>91.236179566190003</v>
      </c>
      <c r="FF301" s="1">
        <f t="shared" si="1399"/>
        <v>91.02607963354842</v>
      </c>
      <c r="FG301" s="1">
        <f t="shared" si="1399"/>
        <v>90.810942858581114</v>
      </c>
      <c r="FH301" s="1">
        <f t="shared" si="1399"/>
        <v>90.590648490270738</v>
      </c>
      <c r="FI301" s="1">
        <f t="shared" si="1399"/>
        <v>90.365072882768743</v>
      </c>
      <c r="FJ301" s="1">
        <f t="shared" si="1399"/>
        <v>90.134089425996024</v>
      </c>
      <c r="FK301" s="1">
        <f t="shared" ref="FK301:FQ301" si="1400">IF(type=1,MAX(FK128-x,(FL301*p+FL302*(1-p))*EXP(-ir*t)),MAX(x-FK128,(FL301*p+FL302*(1-p))*EXP(-ir*t)))</f>
        <v>89.897568474579742</v>
      </c>
      <c r="FL301" s="1">
        <f t="shared" si="1400"/>
        <v>89.655377275086607</v>
      </c>
      <c r="FM301" s="1">
        <f t="shared" si="1400"/>
        <v>89.407379891511496</v>
      </c>
      <c r="FN301" s="1">
        <f t="shared" si="1400"/>
        <v>89.153437128980045</v>
      </c>
      <c r="FO301" s="1">
        <f t="shared" si="1400"/>
        <v>88.893406455621843</v>
      </c>
      <c r="FP301" s="1">
        <f t="shared" si="1400"/>
        <v>88.627141922570843</v>
      </c>
      <c r="FQ301" s="1">
        <f t="shared" si="1400"/>
        <v>88.354494082047779</v>
      </c>
      <c r="FR301" s="1">
        <f t="shared" si="1290"/>
        <v>88.075309903478839</v>
      </c>
      <c r="FS301" s="1">
        <f t="shared" si="1295"/>
        <v>0.53810852547773447</v>
      </c>
    </row>
    <row r="302" spans="3:175" x14ac:dyDescent="0.15">
      <c r="C302" s="6">
        <v>100</v>
      </c>
      <c r="CZ302" s="1">
        <f t="shared" ref="CZ302:EE302" si="1401">IF(type=1,MAX(CZ129-x,(DA302*p+DA303*(1-p))*EXP(-ir*t)),MAX(x-CZ129,(DA302*p+DA303*(1-p))*EXP(-ir*t)))</f>
        <v>97.306274875134122</v>
      </c>
      <c r="DA302" s="1">
        <f t="shared" si="1401"/>
        <v>97.285413448491596</v>
      </c>
      <c r="DB302" s="1">
        <f t="shared" si="1401"/>
        <v>97.263309072868537</v>
      </c>
      <c r="DC302" s="1">
        <f t="shared" si="1401"/>
        <v>97.239931598417229</v>
      </c>
      <c r="DD302" s="1">
        <f t="shared" si="1401"/>
        <v>97.215250149514816</v>
      </c>
      <c r="DE302" s="1">
        <f t="shared" si="1401"/>
        <v>97.189233107293873</v>
      </c>
      <c r="DF302" s="1">
        <f t="shared" si="1401"/>
        <v>97.161848091752759</v>
      </c>
      <c r="DG302" s="1">
        <f t="shared" si="1401"/>
        <v>97.133061943435138</v>
      </c>
      <c r="DH302" s="1">
        <f t="shared" si="1401"/>
        <v>97.102840704668523</v>
      </c>
      <c r="DI302" s="1">
        <f t="shared" si="1401"/>
        <v>97.071149600351461</v>
      </c>
      <c r="DJ302" s="1">
        <f t="shared" si="1401"/>
        <v>97.037953018277989</v>
      </c>
      <c r="DK302" s="1">
        <f t="shared" si="1401"/>
        <v>97.003214488988675</v>
      </c>
      <c r="DL302" s="1">
        <f t="shared" si="1401"/>
        <v>96.966896665136645</v>
      </c>
      <c r="DM302" s="1">
        <f t="shared" si="1401"/>
        <v>96.928961300356917</v>
      </c>
      <c r="DN302" s="1">
        <f t="shared" si="1401"/>
        <v>96.889369227627171</v>
      </c>
      <c r="DO302" s="1">
        <f t="shared" si="1401"/>
        <v>96.848080337107575</v>
      </c>
      <c r="DP302" s="1">
        <f t="shared" si="1401"/>
        <v>96.805053553447394</v>
      </c>
      <c r="DQ302" s="1">
        <f t="shared" si="1401"/>
        <v>96.760246812545205</v>
      </c>
      <c r="DR302" s="1">
        <f t="shared" si="1401"/>
        <v>96.682578410779058</v>
      </c>
      <c r="DS302" s="1">
        <f t="shared" si="1401"/>
        <v>96.603048021298449</v>
      </c>
      <c r="DT302" s="1">
        <f t="shared" si="1401"/>
        <v>96.521611005638192</v>
      </c>
      <c r="DU302" s="1">
        <f t="shared" si="1401"/>
        <v>96.438221655190375</v>
      </c>
      <c r="DV302" s="1">
        <f t="shared" si="1401"/>
        <v>96.352833165549285</v>
      </c>
      <c r="DW302" s="1">
        <f t="shared" si="1401"/>
        <v>96.26539761024118</v>
      </c>
      <c r="DX302" s="1">
        <f t="shared" si="1401"/>
        <v>96.175865913824353</v>
      </c>
      <c r="DY302" s="1">
        <f t="shared" si="1401"/>
        <v>96.084187824344312</v>
      </c>
      <c r="DZ302" s="1">
        <f t="shared" si="1401"/>
        <v>95.990311885128534</v>
      </c>
      <c r="EA302" s="1">
        <f t="shared" si="1401"/>
        <v>95.894185405905134</v>
      </c>
      <c r="EB302" s="1">
        <f t="shared" si="1401"/>
        <v>95.795754433229092</v>
      </c>
      <c r="EC302" s="1">
        <f t="shared" si="1401"/>
        <v>95.694963720199468</v>
      </c>
      <c r="ED302" s="1">
        <f t="shared" si="1401"/>
        <v>95.591756695450741</v>
      </c>
      <c r="EE302" s="1">
        <f t="shared" si="1401"/>
        <v>95.486075431400593</v>
      </c>
      <c r="EF302" s="1">
        <f t="shared" ref="EF302:FK302" si="1402">IF(type=1,MAX(EF129-x,(EG302*p+EG303*(1-p))*EXP(-ir*t)),MAX(x-EF129,(EG302*p+EG303*(1-p))*EXP(-ir*t)))</f>
        <v>95.377860611736651</v>
      </c>
      <c r="EG302" s="1">
        <f t="shared" si="1402"/>
        <v>95.267051498123635</v>
      </c>
      <c r="EH302" s="1">
        <f t="shared" si="1402"/>
        <v>95.153585896112432</v>
      </c>
      <c r="EI302" s="1">
        <f t="shared" si="1402"/>
        <v>95.037400120231894</v>
      </c>
      <c r="EJ302" s="1">
        <f t="shared" si="1402"/>
        <v>94.91842895824368</v>
      </c>
      <c r="EK302" s="1">
        <f t="shared" si="1402"/>
        <v>94.796605634540285</v>
      </c>
      <c r="EL302" s="1">
        <f t="shared" si="1402"/>
        <v>94.671861772665494</v>
      </c>
      <c r="EM302" s="1">
        <f t="shared" si="1402"/>
        <v>94.544127356936329</v>
      </c>
      <c r="EN302" s="1">
        <f t="shared" si="1402"/>
        <v>94.413330693144999</v>
      </c>
      <c r="EO302" s="1">
        <f t="shared" si="1402"/>
        <v>94.279398368318624</v>
      </c>
      <c r="EP302" s="1">
        <f t="shared" si="1402"/>
        <v>94.142255209514417</v>
      </c>
      <c r="EQ302" s="1">
        <f t="shared" si="1402"/>
        <v>94.001824241626863</v>
      </c>
      <c r="ER302" s="1">
        <f t="shared" si="1402"/>
        <v>93.858026644183539</v>
      </c>
      <c r="ES302" s="1">
        <f t="shared" si="1402"/>
        <v>93.71078170710507</v>
      </c>
      <c r="ET302" s="1">
        <f t="shared" si="1402"/>
        <v>93.560006785404511</v>
      </c>
      <c r="EU302" s="1">
        <f t="shared" si="1402"/>
        <v>93.405617252800795</v>
      </c>
      <c r="EV302" s="1">
        <f t="shared" si="1402"/>
        <v>93.247526454220051</v>
      </c>
      <c r="EW302" s="1">
        <f t="shared" si="1402"/>
        <v>93.085645657158153</v>
      </c>
      <c r="EX302" s="1">
        <f t="shared" si="1402"/>
        <v>92.919884001877463</v>
      </c>
      <c r="EY302" s="1">
        <f t="shared" si="1402"/>
        <v>92.75014845040937</v>
      </c>
      <c r="EZ302" s="1">
        <f t="shared" si="1402"/>
        <v>92.576343734334387</v>
      </c>
      <c r="FA302" s="1">
        <f t="shared" si="1402"/>
        <v>92.398372301310332</v>
      </c>
      <c r="FB302" s="1">
        <f t="shared" si="1402"/>
        <v>92.216134260318569</v>
      </c>
      <c r="FC302" s="1">
        <f t="shared" si="1402"/>
        <v>92.029527325597613</v>
      </c>
      <c r="FD302" s="1">
        <f t="shared" si="1402"/>
        <v>91.838446759232625</v>
      </c>
      <c r="FE302" s="1">
        <f t="shared" si="1402"/>
        <v>91.642785312368588</v>
      </c>
      <c r="FF302" s="1">
        <f t="shared" si="1402"/>
        <v>91.442433165014137</v>
      </c>
      <c r="FG302" s="1">
        <f t="shared" si="1402"/>
        <v>91.237277864402301</v>
      </c>
      <c r="FH302" s="1">
        <f t="shared" si="1402"/>
        <v>91.027204261873507</v>
      </c>
      <c r="FI302" s="1">
        <f t="shared" si="1402"/>
        <v>90.812094448245404</v>
      </c>
      <c r="FJ302" s="1">
        <f t="shared" si="1402"/>
        <v>90.591827687633369</v>
      </c>
      <c r="FK302" s="1">
        <f t="shared" si="1402"/>
        <v>90.366280349684402</v>
      </c>
      <c r="FL302" s="1">
        <f t="shared" ref="FL302:FQ302" si="1403">IF(type=1,MAX(FL129-x,(FM302*p+FM303*(1-p))*EXP(-ir*t)),MAX(x-FL129,(FM302*p+FM303*(1-p))*EXP(-ir*t)))</f>
        <v>90.135325840186397</v>
      </c>
      <c r="FM302" s="1">
        <f t="shared" si="1403"/>
        <v>89.898834530013914</v>
      </c>
      <c r="FN302" s="1">
        <f t="shared" si="1403"/>
        <v>89.656673682370567</v>
      </c>
      <c r="FO302" s="1">
        <f t="shared" si="1403"/>
        <v>89.408707378287005</v>
      </c>
      <c r="FP302" s="1">
        <f t="shared" si="1403"/>
        <v>89.154796440333001</v>
      </c>
      <c r="FQ302" s="1">
        <f t="shared" si="1403"/>
        <v>88.894798354500509</v>
      </c>
      <c r="FR302" s="1">
        <f t="shared" si="1290"/>
        <v>88.628567190214056</v>
      </c>
      <c r="FS302" s="1">
        <f t="shared" si="1295"/>
        <v>0.38445699750950441</v>
      </c>
    </row>
    <row r="303" spans="3:175" x14ac:dyDescent="0.15">
      <c r="C303" s="6">
        <v>101</v>
      </c>
      <c r="CZ303" s="1"/>
      <c r="DA303" s="1">
        <f t="shared" ref="DA303:EF303" si="1404">IF(type=1,MAX(DA130-x,(DB303*p+DB304*(1-p))*EXP(-ir*t)),MAX(x-DA130,(DB303*p+DB304*(1-p))*EXP(-ir*t)))</f>
        <v>97.388148508148163</v>
      </c>
      <c r="DB303" s="1">
        <f t="shared" si="1404"/>
        <v>97.36851695012038</v>
      </c>
      <c r="DC303" s="1">
        <f t="shared" si="1404"/>
        <v>97.347671813615818</v>
      </c>
      <c r="DD303" s="1">
        <f t="shared" si="1404"/>
        <v>97.325583655657582</v>
      </c>
      <c r="DE303" s="1">
        <f t="shared" si="1404"/>
        <v>97.302222324507909</v>
      </c>
      <c r="DF303" s="1">
        <f t="shared" si="1404"/>
        <v>97.2775569426083</v>
      </c>
      <c r="DG303" s="1">
        <f t="shared" si="1404"/>
        <v>97.251555889109142</v>
      </c>
      <c r="DH303" s="1">
        <f t="shared" si="1404"/>
        <v>97.224186781978759</v>
      </c>
      <c r="DI303" s="1">
        <f t="shared" si="1404"/>
        <v>97.195416459681908</v>
      </c>
      <c r="DJ303" s="1">
        <f t="shared" si="1404"/>
        <v>97.165210962417135</v>
      </c>
      <c r="DK303" s="1">
        <f t="shared" si="1404"/>
        <v>97.133535512902711</v>
      </c>
      <c r="DL303" s="1">
        <f t="shared" si="1404"/>
        <v>97.100354496699836</v>
      </c>
      <c r="DM303" s="1">
        <f t="shared" si="1404"/>
        <v>97.065631442062511</v>
      </c>
      <c r="DN303" s="1">
        <f t="shared" si="1404"/>
        <v>97.02932899930218</v>
      </c>
      <c r="DO303" s="1">
        <f t="shared" si="1404"/>
        <v>96.991408919655782</v>
      </c>
      <c r="DP303" s="1">
        <f t="shared" si="1404"/>
        <v>96.951832033645104</v>
      </c>
      <c r="DQ303" s="1">
        <f t="shared" si="1404"/>
        <v>96.910558228915349</v>
      </c>
      <c r="DR303" s="1">
        <f t="shared" si="1404"/>
        <v>96.836493326181738</v>
      </c>
      <c r="DS303" s="1">
        <f t="shared" si="1404"/>
        <v>96.76065282441651</v>
      </c>
      <c r="DT303" s="1">
        <f t="shared" si="1404"/>
        <v>96.682994156198362</v>
      </c>
      <c r="DU303" s="1">
        <f t="shared" si="1404"/>
        <v>96.603473733613484</v>
      </c>
      <c r="DV303" s="1">
        <f t="shared" si="1404"/>
        <v>96.522046923790896</v>
      </c>
      <c r="DW303" s="1">
        <f t="shared" si="1404"/>
        <v>96.43866802385098</v>
      </c>
      <c r="DX303" s="1">
        <f t="shared" si="1404"/>
        <v>96.353290235253596</v>
      </c>
      <c r="DY303" s="1">
        <f t="shared" si="1404"/>
        <v>96.265865637531263</v>
      </c>
      <c r="DZ303" s="1">
        <f t="shared" si="1404"/>
        <v>96.17634516139249</v>
      </c>
      <c r="EA303" s="1">
        <f t="shared" si="1404"/>
        <v>96.084678561180468</v>
      </c>
      <c r="EB303" s="1">
        <f t="shared" si="1404"/>
        <v>95.990814386671303</v>
      </c>
      <c r="EC303" s="1">
        <f t="shared" si="1404"/>
        <v>95.894699954196355</v>
      </c>
      <c r="ED303" s="1">
        <f t="shared" si="1404"/>
        <v>95.796281317072157</v>
      </c>
      <c r="EE303" s="1">
        <f t="shared" si="1404"/>
        <v>95.695503235321411</v>
      </c>
      <c r="EF303" s="1">
        <f t="shared" si="1404"/>
        <v>95.592309144668221</v>
      </c>
      <c r="EG303" s="1">
        <f t="shared" ref="EG303:FQ303" si="1405">IF(type=1,MAX(EG130-x,(EH303*p+EH304*(1-p))*EXP(-ir*t)),MAX(x-EG130,(EH303*p+EH304*(1-p))*EXP(-ir*t)))</f>
        <v>95.48664112478987</v>
      </c>
      <c r="EH303" s="1">
        <f t="shared" si="1405"/>
        <v>95.378439866807611</v>
      </c>
      <c r="EI303" s="1">
        <f t="shared" si="1405"/>
        <v>95.267644639997982</v>
      </c>
      <c r="EJ303" s="1">
        <f t="shared" si="1405"/>
        <v>95.154193257706225</v>
      </c>
      <c r="EK303" s="1">
        <f t="shared" si="1405"/>
        <v>95.038022042442364</v>
      </c>
      <c r="EL303" s="1">
        <f t="shared" si="1405"/>
        <v>94.919065790140579</v>
      </c>
      <c r="EM303" s="1">
        <f t="shared" si="1405"/>
        <v>94.797257733561793</v>
      </c>
      <c r="EN303" s="1">
        <f t="shared" si="1405"/>
        <v>94.672529504818868</v>
      </c>
      <c r="EO303" s="1">
        <f t="shared" si="1405"/>
        <v>94.544811097003318</v>
      </c>
      <c r="EP303" s="1">
        <f t="shared" si="1405"/>
        <v>94.414030824892194</v>
      </c>
      <c r="EQ303" s="1">
        <f t="shared" si="1405"/>
        <v>94.280115284712892</v>
      </c>
      <c r="ER303" s="1">
        <f t="shared" si="1405"/>
        <v>94.142989312943413</v>
      </c>
      <c r="ES303" s="1">
        <f t="shared" si="1405"/>
        <v>94.002575944124914</v>
      </c>
      <c r="ET303" s="1">
        <f t="shared" si="1405"/>
        <v>93.858796367662904</v>
      </c>
      <c r="EU303" s="1">
        <f t="shared" si="1405"/>
        <v>93.711569883592716</v>
      </c>
      <c r="EV303" s="1">
        <f t="shared" si="1405"/>
        <v>93.560813857284671</v>
      </c>
      <c r="EW303" s="1">
        <f t="shared" si="1405"/>
        <v>93.406443673063208</v>
      </c>
      <c r="EX303" s="1">
        <f t="shared" si="1405"/>
        <v>93.248372686714191</v>
      </c>
      <c r="EY303" s="1">
        <f t="shared" si="1405"/>
        <v>93.086512176853688</v>
      </c>
      <c r="EZ303" s="1">
        <f t="shared" si="1405"/>
        <v>92.92077129513072</v>
      </c>
      <c r="FA303" s="1">
        <f t="shared" si="1405"/>
        <v>92.751057015236384</v>
      </c>
      <c r="FB303" s="1">
        <f t="shared" si="1405"/>
        <v>92.577274080690401</v>
      </c>
      <c r="FC303" s="1">
        <f t="shared" si="1405"/>
        <v>92.399324951376045</v>
      </c>
      <c r="FD303" s="1">
        <f t="shared" si="1405"/>
        <v>92.217109748793192</v>
      </c>
      <c r="FE303" s="1">
        <f t="shared" si="1405"/>
        <v>92.030526199998988</v>
      </c>
      <c r="FF303" s="1">
        <f t="shared" si="1405"/>
        <v>91.839469580204565</v>
      </c>
      <c r="FG303" s="1">
        <f t="shared" si="1405"/>
        <v>91.643832653995517</v>
      </c>
      <c r="FH303" s="1">
        <f t="shared" si="1405"/>
        <v>91.443505615143351</v>
      </c>
      <c r="FI303" s="1">
        <f t="shared" si="1405"/>
        <v>91.238376024973846</v>
      </c>
      <c r="FJ303" s="1">
        <f t="shared" si="1405"/>
        <v>91.028328749258094</v>
      </c>
      <c r="FK303" s="1">
        <f t="shared" si="1405"/>
        <v>90.813245893590334</v>
      </c>
      <c r="FL303" s="1">
        <f t="shared" si="1405"/>
        <v>90.593006737216811</v>
      </c>
      <c r="FM303" s="1">
        <f t="shared" si="1405"/>
        <v>90.367487665278063</v>
      </c>
      <c r="FN303" s="1">
        <f t="shared" si="1405"/>
        <v>90.136562099427053</v>
      </c>
      <c r="FO303" s="1">
        <f t="shared" si="1405"/>
        <v>89.900100426783681</v>
      </c>
      <c r="FP303" s="1">
        <f t="shared" si="1405"/>
        <v>89.657969927186386</v>
      </c>
      <c r="FQ303" s="1">
        <f t="shared" si="1405"/>
        <v>89.41003469869942</v>
      </c>
      <c r="FR303" s="1">
        <f t="shared" si="1290"/>
        <v>89.156155581334545</v>
      </c>
      <c r="FS303" s="1">
        <f t="shared" si="1295"/>
        <v>0.26804150095584334</v>
      </c>
    </row>
    <row r="304" spans="3:175" x14ac:dyDescent="0.15">
      <c r="C304" s="6">
        <v>102</v>
      </c>
      <c r="CZ304" s="1"/>
      <c r="DA304" s="1"/>
      <c r="DB304" s="1">
        <f t="shared" ref="DB304:EG304" si="1406">IF(type=1,MAX(DB131-x,(DC304*p+DC305*(1-p))*EXP(-ir*t)),MAX(x-DB131,(DC304*p+DC305*(1-p))*EXP(-ir*t)))</f>
        <v>97.468843608301484</v>
      </c>
      <c r="DC304" s="1">
        <f t="shared" si="1406"/>
        <v>97.450413319527144</v>
      </c>
      <c r="DD304" s="1">
        <f t="shared" si="1406"/>
        <v>97.43079813432459</v>
      </c>
      <c r="DE304" s="1">
        <f t="shared" si="1406"/>
        <v>97.409969300016726</v>
      </c>
      <c r="DF304" s="1">
        <f t="shared" si="1406"/>
        <v>97.38789737178098</v>
      </c>
      <c r="DG304" s="1">
        <f t="shared" si="1406"/>
        <v>97.36455219598939</v>
      </c>
      <c r="DH304" s="1">
        <f t="shared" si="1406"/>
        <v>97.339902893147709</v>
      </c>
      <c r="DI304" s="1">
        <f t="shared" si="1406"/>
        <v>97.313917840423983</v>
      </c>
      <c r="DJ304" s="1">
        <f t="shared" si="1406"/>
        <v>97.286564653756429</v>
      </c>
      <c r="DK304" s="1">
        <f t="shared" si="1406"/>
        <v>97.257810169530728</v>
      </c>
      <c r="DL304" s="1">
        <f t="shared" si="1406"/>
        <v>97.227620425816355</v>
      </c>
      <c r="DM304" s="1">
        <f t="shared" si="1406"/>
        <v>97.195960643151125</v>
      </c>
      <c r="DN304" s="1">
        <f t="shared" si="1406"/>
        <v>97.162795204863329</v>
      </c>
      <c r="DO304" s="1">
        <f t="shared" si="1406"/>
        <v>97.128087636920213</v>
      </c>
      <c r="DP304" s="1">
        <f t="shared" si="1406"/>
        <v>97.091800587291402</v>
      </c>
      <c r="DQ304" s="1">
        <f t="shared" si="1406"/>
        <v>97.053895804815568</v>
      </c>
      <c r="DR304" s="1">
        <f t="shared" si="1406"/>
        <v>96.983267213365266</v>
      </c>
      <c r="DS304" s="1">
        <f t="shared" si="1406"/>
        <v>96.910945403481492</v>
      </c>
      <c r="DT304" s="1">
        <f t="shared" si="1406"/>
        <v>96.836889782698691</v>
      </c>
      <c r="DU304" s="1">
        <f t="shared" si="1406"/>
        <v>96.761058785405666</v>
      </c>
      <c r="DV304" s="1">
        <f t="shared" si="1406"/>
        <v>96.68340984951567</v>
      </c>
      <c r="DW304" s="1">
        <f t="shared" si="1406"/>
        <v>96.603899392577475</v>
      </c>
      <c r="DX304" s="1">
        <f t="shared" si="1406"/>
        <v>96.52248278731355</v>
      </c>
      <c r="DY304" s="1">
        <f t="shared" si="1406"/>
        <v>96.439114336571819</v>
      </c>
      <c r="DZ304" s="1">
        <f t="shared" si="1406"/>
        <v>96.353747247677077</v>
      </c>
      <c r="EA304" s="1">
        <f t="shared" si="1406"/>
        <v>96.266333606167294</v>
      </c>
      <c r="EB304" s="1">
        <f t="shared" si="1406"/>
        <v>96.176824348900439</v>
      </c>
      <c r="EC304" s="1">
        <f t="shared" si="1406"/>
        <v>96.085169236516563</v>
      </c>
      <c r="ED304" s="1">
        <f t="shared" si="1406"/>
        <v>95.991316825239636</v>
      </c>
      <c r="EE304" s="1">
        <f t="shared" si="1406"/>
        <v>95.895214438003435</v>
      </c>
      <c r="EF304" s="1">
        <f t="shared" si="1406"/>
        <v>95.796808134885154</v>
      </c>
      <c r="EG304" s="1">
        <f t="shared" si="1406"/>
        <v>95.696042682830324</v>
      </c>
      <c r="EH304" s="1">
        <f t="shared" ref="EH304:FQ304" si="1407">IF(type=1,MAX(EH131-x,(EI304*p+EI305*(1-p))*EXP(-ir*t)),MAX(x-EH131,(EI304*p+EI305*(1-p))*EXP(-ir*t)))</f>
        <v>95.592861524651738</v>
      </c>
      <c r="EI304" s="1">
        <f t="shared" si="1407"/>
        <v>95.487206747285398</v>
      </c>
      <c r="EJ304" s="1">
        <f t="shared" si="1407"/>
        <v>95.379019049285233</v>
      </c>
      <c r="EK304" s="1">
        <f t="shared" si="1407"/>
        <v>95.268237707538688</v>
      </c>
      <c r="EL304" s="1">
        <f t="shared" si="1407"/>
        <v>95.154800543184351</v>
      </c>
      <c r="EM304" s="1">
        <f t="shared" si="1407"/>
        <v>95.038643886712393</v>
      </c>
      <c r="EN304" s="1">
        <f t="shared" si="1407"/>
        <v>94.919702542228507</v>
      </c>
      <c r="EO304" s="1">
        <f t="shared" si="1407"/>
        <v>94.797909750861038</v>
      </c>
      <c r="EP304" s="1">
        <f t="shared" si="1407"/>
        <v>94.673197153290815</v>
      </c>
      <c r="EQ304" s="1">
        <f t="shared" si="1407"/>
        <v>94.545494751382734</v>
      </c>
      <c r="ER304" s="1">
        <f t="shared" si="1407"/>
        <v>94.414730868897593</v>
      </c>
      <c r="ES304" s="1">
        <f t="shared" si="1407"/>
        <v>94.280832111261873</v>
      </c>
      <c r="ET304" s="1">
        <f t="shared" si="1407"/>
        <v>94.143723324373198</v>
      </c>
      <c r="EU304" s="1">
        <f t="shared" si="1407"/>
        <v>94.003327552418213</v>
      </c>
      <c r="EV304" s="1">
        <f t="shared" si="1407"/>
        <v>93.859565994679087</v>
      </c>
      <c r="EW304" s="1">
        <f t="shared" si="1407"/>
        <v>93.712357961304633</v>
      </c>
      <c r="EX304" s="1">
        <f t="shared" si="1407"/>
        <v>93.561620828021077</v>
      </c>
      <c r="EY304" s="1">
        <f t="shared" si="1407"/>
        <v>93.407269989757083</v>
      </c>
      <c r="EZ304" s="1">
        <f t="shared" si="1407"/>
        <v>93.249218813156929</v>
      </c>
      <c r="FA304" s="1">
        <f t="shared" si="1407"/>
        <v>93.087378587955371</v>
      </c>
      <c r="FB304" s="1">
        <f t="shared" si="1407"/>
        <v>92.921658477186739</v>
      </c>
      <c r="FC304" s="1">
        <f t="shared" si="1407"/>
        <v>92.75196546620036</v>
      </c>
      <c r="FD304" s="1">
        <f t="shared" si="1407"/>
        <v>92.578204310453685</v>
      </c>
      <c r="FE304" s="1">
        <f t="shared" si="1407"/>
        <v>92.40027748205388</v>
      </c>
      <c r="FF304" s="1">
        <f t="shared" si="1407"/>
        <v>92.218085115017772</v>
      </c>
      <c r="FG304" s="1">
        <f t="shared" si="1407"/>
        <v>92.031524949219573</v>
      </c>
      <c r="FH304" s="1">
        <f t="shared" si="1407"/>
        <v>91.84049227299468</v>
      </c>
      <c r="FI304" s="1">
        <f t="shared" si="1407"/>
        <v>91.644879864367653</v>
      </c>
      <c r="FJ304" s="1">
        <f t="shared" si="1407"/>
        <v>91.444577930871105</v>
      </c>
      <c r="FK304" s="1">
        <f t="shared" si="1407"/>
        <v>91.239474047921874</v>
      </c>
      <c r="FL304" s="1">
        <f t="shared" si="1407"/>
        <v>91.029453095719845</v>
      </c>
      <c r="FM304" s="1">
        <f t="shared" si="1407"/>
        <v>90.814397194634012</v>
      </c>
      <c r="FN304" s="1">
        <f t="shared" si="1407"/>
        <v>90.594185639039551</v>
      </c>
      <c r="FO304" s="1">
        <f t="shared" si="1407"/>
        <v>90.36869482956871</v>
      </c>
      <c r="FP304" s="1">
        <f t="shared" si="1407"/>
        <v>90.137798203737404</v>
      </c>
      <c r="FQ304" s="1">
        <f t="shared" si="1407"/>
        <v>89.901366164908922</v>
      </c>
      <c r="FR304" s="1">
        <f t="shared" si="1290"/>
        <v>89.659266009554386</v>
      </c>
      <c r="FS304" s="1">
        <f t="shared" si="1295"/>
        <v>0.18234539751177523</v>
      </c>
    </row>
    <row r="305" spans="3:175" x14ac:dyDescent="0.15">
      <c r="C305" s="6">
        <v>103</v>
      </c>
      <c r="CZ305" s="1"/>
      <c r="DA305" s="1"/>
      <c r="DB305" s="1"/>
      <c r="DC305" s="1">
        <f t="shared" ref="DC305:EH305" si="1408">IF(type=1,MAX(DC132-x,(DD305*p+DD306*(1-p))*EXP(-ir*t)),MAX(x-DC132,(DD305*p+DD306*(1-p))*EXP(-ir*t)))</f>
        <v>97.548388036001128</v>
      </c>
      <c r="DD305" s="1">
        <f t="shared" si="1408"/>
        <v>97.531131087641938</v>
      </c>
      <c r="DE305" s="1">
        <f t="shared" si="1408"/>
        <v>97.512717252587294</v>
      </c>
      <c r="DF305" s="1">
        <f t="shared" si="1408"/>
        <v>97.493118452277344</v>
      </c>
      <c r="DG305" s="1">
        <f t="shared" si="1408"/>
        <v>97.472305932232615</v>
      </c>
      <c r="DH305" s="1">
        <f t="shared" si="1408"/>
        <v>97.450250245784687</v>
      </c>
      <c r="DI305" s="1">
        <f t="shared" si="1408"/>
        <v>97.426921237415286</v>
      </c>
      <c r="DJ305" s="1">
        <f t="shared" si="1408"/>
        <v>97.402288025694347</v>
      </c>
      <c r="DK305" s="1">
        <f t="shared" si="1408"/>
        <v>97.376318985807416</v>
      </c>
      <c r="DL305" s="1">
        <f t="shared" si="1408"/>
        <v>97.348981731662448</v>
      </c>
      <c r="DM305" s="1">
        <f t="shared" si="1408"/>
        <v>97.320243097566006</v>
      </c>
      <c r="DN305" s="1">
        <f t="shared" si="1408"/>
        <v>97.290069119458281</v>
      </c>
      <c r="DO305" s="1">
        <f t="shared" si="1408"/>
        <v>97.258425015696531</v>
      </c>
      <c r="DP305" s="1">
        <f t="shared" si="1408"/>
        <v>97.225275167375969</v>
      </c>
      <c r="DQ305" s="1">
        <f t="shared" si="1408"/>
        <v>97.190583098176972</v>
      </c>
      <c r="DR305" s="1">
        <f t="shared" si="1408"/>
        <v>97.123231387094663</v>
      </c>
      <c r="DS305" s="1">
        <f t="shared" si="1408"/>
        <v>97.054265016051161</v>
      </c>
      <c r="DT305" s="1">
        <f t="shared" si="1408"/>
        <v>96.983645275906781</v>
      </c>
      <c r="DU305" s="1">
        <f t="shared" si="1408"/>
        <v>96.911332529526192</v>
      </c>
      <c r="DV305" s="1">
        <f t="shared" si="1408"/>
        <v>96.837286189531</v>
      </c>
      <c r="DW305" s="1">
        <f t="shared" si="1408"/>
        <v>96.761464695519024</v>
      </c>
      <c r="DX305" s="1">
        <f t="shared" si="1408"/>
        <v>96.683825490737519</v>
      </c>
      <c r="DY305" s="1">
        <f t="shared" si="1408"/>
        <v>96.6043249981971</v>
      </c>
      <c r="DZ305" s="1">
        <f t="shared" si="1408"/>
        <v>96.522918596212961</v>
      </c>
      <c r="EA305" s="1">
        <f t="shared" si="1408"/>
        <v>96.439560593359928</v>
      </c>
      <c r="EB305" s="1">
        <f t="shared" si="1408"/>
        <v>96.354204202826921</v>
      </c>
      <c r="EC305" s="1">
        <f t="shared" si="1408"/>
        <v>96.266801516156619</v>
      </c>
      <c r="ED305" s="1">
        <f t="shared" si="1408"/>
        <v>96.177303476355718</v>
      </c>
      <c r="EE305" s="1">
        <f t="shared" si="1408"/>
        <v>96.085659850360315</v>
      </c>
      <c r="EF305" s="1">
        <f t="shared" si="1408"/>
        <v>95.991819200841448</v>
      </c>
      <c r="EG305" s="1">
        <f t="shared" si="1408"/>
        <v>95.895728857334433</v>
      </c>
      <c r="EH305" s="1">
        <f t="shared" si="1408"/>
        <v>95.797334886676381</v>
      </c>
      <c r="EI305" s="1">
        <f t="shared" ref="EI305:FQ305" si="1409">IF(type=1,MAX(EI132-x,(EJ305*p+EJ306*(1-p))*EXP(-ir*t)),MAX(x-EI132,(EJ305*p+EJ306*(1-p))*EXP(-ir*t)))</f>
        <v>95.696582062734663</v>
      </c>
      <c r="EJ305" s="1">
        <f t="shared" si="1409"/>
        <v>95.59341383540999</v>
      </c>
      <c r="EK305" s="1">
        <f t="shared" si="1409"/>
        <v>95.487772298896076</v>
      </c>
      <c r="EL305" s="1">
        <f t="shared" si="1409"/>
        <v>95.379598159178641</v>
      </c>
      <c r="EM305" s="1">
        <f t="shared" si="1409"/>
        <v>95.268830700755089</v>
      </c>
      <c r="EN305" s="1">
        <f t="shared" si="1409"/>
        <v>95.155407752556329</v>
      </c>
      <c r="EO305" s="1">
        <f t="shared" si="1409"/>
        <v>95.039265653051743</v>
      </c>
      <c r="EP305" s="1">
        <f t="shared" si="1409"/>
        <v>94.920339214517497</v>
      </c>
      <c r="EQ305" s="1">
        <f t="shared" si="1409"/>
        <v>94.798561686448267</v>
      </c>
      <c r="ER305" s="1">
        <f t="shared" si="1409"/>
        <v>94.673864718091806</v>
      </c>
      <c r="ES305" s="1">
        <f t="shared" si="1409"/>
        <v>94.546178320085318</v>
      </c>
      <c r="ET305" s="1">
        <f t="shared" si="1409"/>
        <v>94.41543082517218</v>
      </c>
      <c r="EU305" s="1">
        <f t="shared" si="1409"/>
        <v>94.281548847976808</v>
      </c>
      <c r="EV305" s="1">
        <f t="shared" si="1409"/>
        <v>94.144457243815324</v>
      </c>
      <c r="EW305" s="1">
        <f t="shared" si="1409"/>
        <v>94.004079066518571</v>
      </c>
      <c r="EX305" s="1">
        <f t="shared" si="1409"/>
        <v>93.860335525244182</v>
      </c>
      <c r="EY305" s="1">
        <f t="shared" si="1409"/>
        <v>93.713145940253185</v>
      </c>
      <c r="EZ305" s="1">
        <f t="shared" si="1409"/>
        <v>93.562427697626433</v>
      </c>
      <c r="FA305" s="1">
        <f t="shared" si="1409"/>
        <v>93.408096202895422</v>
      </c>
      <c r="FB305" s="1">
        <f t="shared" si="1409"/>
        <v>93.250064833561524</v>
      </c>
      <c r="FC305" s="1">
        <f t="shared" si="1409"/>
        <v>93.088244890476801</v>
      </c>
      <c r="FD305" s="1">
        <f t="shared" si="1409"/>
        <v>92.922545548059475</v>
      </c>
      <c r="FE305" s="1">
        <f t="shared" si="1409"/>
        <v>92.752873803315595</v>
      </c>
      <c r="FF305" s="1">
        <f t="shared" si="1409"/>
        <v>92.579134423638862</v>
      </c>
      <c r="FG305" s="1">
        <f t="shared" si="1409"/>
        <v>92.401229893358803</v>
      </c>
      <c r="FH305" s="1">
        <f t="shared" si="1409"/>
        <v>92.219060359007671</v>
      </c>
      <c r="FI305" s="1">
        <f t="shared" si="1409"/>
        <v>92.032523573275057</v>
      </c>
      <c r="FJ305" s="1">
        <f t="shared" si="1409"/>
        <v>91.841514837619044</v>
      </c>
      <c r="FK305" s="1">
        <f t="shared" si="1409"/>
        <v>91.645926943501451</v>
      </c>
      <c r="FL305" s="1">
        <f t="shared" si="1409"/>
        <v>91.445650112214295</v>
      </c>
      <c r="FM305" s="1">
        <f t="shared" si="1409"/>
        <v>91.240571933263638</v>
      </c>
      <c r="FN305" s="1">
        <f t="shared" si="1409"/>
        <v>91.030577301276409</v>
      </c>
      <c r="FO305" s="1">
        <f t="shared" si="1409"/>
        <v>90.815548351394497</v>
      </c>
      <c r="FP305" s="1">
        <f t="shared" si="1409"/>
        <v>90.59536439312015</v>
      </c>
      <c r="FQ305" s="1">
        <f t="shared" si="1409"/>
        <v>90.369901842575288</v>
      </c>
      <c r="FR305" s="1">
        <f t="shared" si="1290"/>
        <v>90.139034153136876</v>
      </c>
      <c r="FS305" s="1">
        <f t="shared" si="1295"/>
        <v>0.12102754253456856</v>
      </c>
    </row>
    <row r="306" spans="3:175" x14ac:dyDescent="0.15">
      <c r="C306" s="6">
        <v>104</v>
      </c>
      <c r="CZ306" s="1"/>
      <c r="DA306" s="1"/>
      <c r="DB306" s="1"/>
      <c r="DC306" s="1"/>
      <c r="DD306" s="1">
        <f t="shared" ref="DD306:EI306" si="1410">IF(type=1,MAX(DD133-x,(DE306*p+DE307*(1-p))*EXP(-ir*t)),MAX(x-DD133,(DE306*p+DE307*(1-p))*EXP(-ir*t)))</f>
        <v>97.62680899859987</v>
      </c>
      <c r="DE306" s="1">
        <f t="shared" si="1410"/>
        <v>97.610698116621663</v>
      </c>
      <c r="DF306" s="1">
        <f t="shared" si="1410"/>
        <v>97.593457701125942</v>
      </c>
      <c r="DG306" s="1">
        <f t="shared" si="1410"/>
        <v>97.575060331866908</v>
      </c>
      <c r="DH306" s="1">
        <f t="shared" si="1410"/>
        <v>97.555477928524638</v>
      </c>
      <c r="DI306" s="1">
        <f t="shared" si="1410"/>
        <v>97.534681734817127</v>
      </c>
      <c r="DJ306" s="1">
        <f t="shared" si="1410"/>
        <v>97.51264230223002</v>
      </c>
      <c r="DK306" s="1">
        <f t="shared" si="1410"/>
        <v>97.48932947335463</v>
      </c>
      <c r="DL306" s="1">
        <f t="shared" si="1410"/>
        <v>97.464712364824919</v>
      </c>
      <c r="DM306" s="1">
        <f t="shared" si="1410"/>
        <v>97.438759349843821</v>
      </c>
      <c r="DN306" s="1">
        <f t="shared" si="1410"/>
        <v>97.411438040288942</v>
      </c>
      <c r="DO306" s="1">
        <f t="shared" si="1410"/>
        <v>97.382715268387528</v>
      </c>
      <c r="DP306" s="1">
        <f t="shared" si="1410"/>
        <v>97.352557067950386</v>
      </c>
      <c r="DQ306" s="1">
        <f t="shared" si="1410"/>
        <v>97.320928655154091</v>
      </c>
      <c r="DR306" s="1">
        <f t="shared" si="1410"/>
        <v>97.256701790472732</v>
      </c>
      <c r="DS306" s="1">
        <f t="shared" si="1410"/>
        <v>97.190935179507733</v>
      </c>
      <c r="DT306" s="1">
        <f t="shared" si="1410"/>
        <v>97.123591909066633</v>
      </c>
      <c r="DU306" s="1">
        <f t="shared" si="1410"/>
        <v>97.05463418101651</v>
      </c>
      <c r="DV306" s="1">
        <f t="shared" si="1410"/>
        <v>96.984023291068794</v>
      </c>
      <c r="DW306" s="1">
        <f t="shared" si="1410"/>
        <v>96.911719607055559</v>
      </c>
      <c r="DX306" s="1">
        <f t="shared" si="1410"/>
        <v>96.83768254668486</v>
      </c>
      <c r="DY306" s="1">
        <f t="shared" si="1410"/>
        <v>96.761870554762979</v>
      </c>
      <c r="DZ306" s="1">
        <f t="shared" si="1410"/>
        <v>96.684241079870461</v>
      </c>
      <c r="EA306" s="1">
        <f t="shared" si="1410"/>
        <v>96.604750550479025</v>
      </c>
      <c r="EB306" s="1">
        <f t="shared" si="1410"/>
        <v>96.523354350496007</v>
      </c>
      <c r="EC306" s="1">
        <f t="shared" si="1410"/>
        <v>96.440006794222313</v>
      </c>
      <c r="ED306" s="1">
        <f t="shared" si="1410"/>
        <v>96.354661100710288</v>
      </c>
      <c r="EE306" s="1">
        <f t="shared" si="1410"/>
        <v>96.267269367506614</v>
      </c>
      <c r="EF306" s="1">
        <f t="shared" si="1410"/>
        <v>96.177782543765844</v>
      </c>
      <c r="EG306" s="1">
        <f t="shared" si="1410"/>
        <v>96.08615040271944</v>
      </c>
      <c r="EH306" s="1">
        <f t="shared" si="1410"/>
        <v>95.992321513484612</v>
      </c>
      <c r="EI306" s="1">
        <f t="shared" si="1410"/>
        <v>95.896243212197462</v>
      </c>
      <c r="EJ306" s="1">
        <f t="shared" ref="EJ306:FQ306" si="1411">IF(type=1,MAX(EJ133-x,(EK306*p+EK307*(1-p))*EXP(-ir*t)),MAX(x-EJ133,(EK306*p+EK307*(1-p))*EXP(-ir*t)))</f>
        <v>95.797861572454082</v>
      </c>
      <c r="EK306" s="1">
        <f t="shared" si="1411"/>
        <v>95.697121375042926</v>
      </c>
      <c r="EL306" s="1">
        <f t="shared" si="1411"/>
        <v>95.593966076951617</v>
      </c>
      <c r="EM306" s="1">
        <f t="shared" si="1411"/>
        <v>95.488337779630768</v>
      </c>
      <c r="EN306" s="1">
        <f t="shared" si="1411"/>
        <v>95.38017719649693</v>
      </c>
      <c r="EO306" s="1">
        <f t="shared" si="1411"/>
        <v>95.269423619656465</v>
      </c>
      <c r="EP306" s="1">
        <f t="shared" si="1411"/>
        <v>95.156014885831695</v>
      </c>
      <c r="EQ306" s="1">
        <f t="shared" si="1411"/>
        <v>95.039887341470177</v>
      </c>
      <c r="ER306" s="1">
        <f t="shared" si="1411"/>
        <v>94.920975807017541</v>
      </c>
      <c r="ES306" s="1">
        <f t="shared" si="1411"/>
        <v>94.799213540333724</v>
      </c>
      <c r="ET306" s="1">
        <f t="shared" si="1411"/>
        <v>94.674532199232345</v>
      </c>
      <c r="EU306" s="1">
        <f t="shared" si="1411"/>
        <v>94.5468618031218</v>
      </c>
      <c r="EV306" s="1">
        <f t="shared" si="1411"/>
        <v>94.416130693726942</v>
      </c>
      <c r="EW306" s="1">
        <f t="shared" si="1411"/>
        <v>94.28226549486898</v>
      </c>
      <c r="EX306" s="1">
        <f t="shared" si="1411"/>
        <v>94.145191071281303</v>
      </c>
      <c r="EY306" s="1">
        <f t="shared" si="1411"/>
        <v>94.004830486437783</v>
      </c>
      <c r="EZ306" s="1">
        <f t="shared" si="1411"/>
        <v>93.86110495937028</v>
      </c>
      <c r="FA306" s="1">
        <f t="shared" si="1411"/>
        <v>93.713933820450748</v>
      </c>
      <c r="FB306" s="1">
        <f t="shared" si="1411"/>
        <v>93.563234466113386</v>
      </c>
      <c r="FC306" s="1">
        <f t="shared" si="1411"/>
        <v>93.4089223124912</v>
      </c>
      <c r="FD306" s="1">
        <f t="shared" si="1411"/>
        <v>93.250910747941276</v>
      </c>
      <c r="FE306" s="1">
        <f t="shared" si="1411"/>
        <v>93.089111084431607</v>
      </c>
      <c r="FF306" s="1">
        <f t="shared" si="1411"/>
        <v>92.923432507762826</v>
      </c>
      <c r="FG306" s="1">
        <f t="shared" si="1411"/>
        <v>92.753782026596326</v>
      </c>
      <c r="FH306" s="1">
        <f t="shared" si="1411"/>
        <v>92.580064420260527</v>
      </c>
      <c r="FI306" s="1">
        <f t="shared" si="1411"/>
        <v>92.40218218530579</v>
      </c>
      <c r="FJ306" s="1">
        <f t="shared" si="1411"/>
        <v>92.220035480778165</v>
      </c>
      <c r="FK306" s="1">
        <f t="shared" si="1411"/>
        <v>92.033522072181114</v>
      </c>
      <c r="FL306" s="1">
        <f t="shared" si="1411"/>
        <v>91.842537274093715</v>
      </c>
      <c r="FM306" s="1">
        <f t="shared" si="1411"/>
        <v>91.646973891413353</v>
      </c>
      <c r="FN306" s="1">
        <f t="shared" si="1411"/>
        <v>91.446722159189719</v>
      </c>
      <c r="FO306" s="1">
        <f t="shared" si="1411"/>
        <v>91.241669681016361</v>
      </c>
      <c r="FP306" s="1">
        <f t="shared" si="1411"/>
        <v>91.031701365945437</v>
      </c>
      <c r="FQ306" s="1">
        <f t="shared" si="1411"/>
        <v>90.816699363889896</v>
      </c>
      <c r="FR306" s="1">
        <f t="shared" si="1290"/>
        <v>90.596542999477109</v>
      </c>
      <c r="FS306" s="1">
        <f t="shared" si="1295"/>
        <v>7.8365408943470591E-2</v>
      </c>
    </row>
    <row r="307" spans="3:175" x14ac:dyDescent="0.15">
      <c r="C307" s="6">
        <v>105</v>
      </c>
      <c r="CZ307" s="1"/>
      <c r="DA307" s="1"/>
      <c r="DB307" s="1"/>
      <c r="DC307" s="1"/>
      <c r="DD307" s="1"/>
      <c r="DE307" s="1">
        <f t="shared" ref="DE307:EJ307" si="1412">IF(type=1,MAX(DE134-x,(DF307*p+DF308*(1-p))*EXP(-ir*t)),MAX(x-DE134,(DF307*p+DF308*(1-p))*EXP(-ir*t)))</f>
        <v>97.704133065705719</v>
      </c>
      <c r="DF307" s="1">
        <f t="shared" si="1412"/>
        <v>97.689141615527973</v>
      </c>
      <c r="DG307" s="1">
        <f t="shared" si="1412"/>
        <v>97.673047343847401</v>
      </c>
      <c r="DH307" s="1">
        <f t="shared" si="1412"/>
        <v>97.655823473299506</v>
      </c>
      <c r="DI307" s="1">
        <f t="shared" si="1412"/>
        <v>97.637442581919714</v>
      </c>
      <c r="DJ307" s="1">
        <f t="shared" si="1412"/>
        <v>97.617876587627862</v>
      </c>
      <c r="DK307" s="1">
        <f t="shared" si="1412"/>
        <v>97.597096732339338</v>
      </c>
      <c r="DL307" s="1">
        <f t="shared" si="1412"/>
        <v>97.575073565693756</v>
      </c>
      <c r="DM307" s="1">
        <f t="shared" si="1412"/>
        <v>97.551776928391874</v>
      </c>
      <c r="DN307" s="1">
        <f t="shared" si="1412"/>
        <v>97.527175935131581</v>
      </c>
      <c r="DO307" s="1">
        <f t="shared" si="1412"/>
        <v>97.501238957133069</v>
      </c>
      <c r="DP307" s="1">
        <f t="shared" si="1412"/>
        <v>97.473933604243456</v>
      </c>
      <c r="DQ307" s="1">
        <f t="shared" si="1412"/>
        <v>97.445226706610541</v>
      </c>
      <c r="DR307" s="1">
        <f t="shared" si="1412"/>
        <v>97.38397970812288</v>
      </c>
      <c r="DS307" s="1">
        <f t="shared" si="1412"/>
        <v>97.321264401338183</v>
      </c>
      <c r="DT307" s="1">
        <f t="shared" si="1412"/>
        <v>97.257045585686484</v>
      </c>
      <c r="DU307" s="1">
        <f t="shared" si="1412"/>
        <v>97.191287216715011</v>
      </c>
      <c r="DV307" s="1">
        <f t="shared" si="1412"/>
        <v>97.123952385857322</v>
      </c>
      <c r="DW307" s="1">
        <f t="shared" si="1412"/>
        <v>97.055003299717427</v>
      </c>
      <c r="DX307" s="1">
        <f t="shared" si="1412"/>
        <v>96.984401258857261</v>
      </c>
      <c r="DY307" s="1">
        <f t="shared" si="1412"/>
        <v>96.912106636075634</v>
      </c>
      <c r="DZ307" s="1">
        <f t="shared" si="1412"/>
        <v>96.838078854166497</v>
      </c>
      <c r="EA307" s="1">
        <f t="shared" si="1412"/>
        <v>96.762276363143897</v>
      </c>
      <c r="EB307" s="1">
        <f t="shared" si="1412"/>
        <v>96.684656616920989</v>
      </c>
      <c r="EC307" s="1">
        <f t="shared" si="1412"/>
        <v>96.605176049429957</v>
      </c>
      <c r="ED307" s="1">
        <f t="shared" si="1412"/>
        <v>96.523790050169509</v>
      </c>
      <c r="EE307" s="1">
        <f t="shared" si="1412"/>
        <v>96.440452939165979</v>
      </c>
      <c r="EF307" s="1">
        <f t="shared" si="1412"/>
        <v>96.355117941334385</v>
      </c>
      <c r="EG307" s="1">
        <f t="shared" si="1412"/>
        <v>96.267737160224598</v>
      </c>
      <c r="EH307" s="1">
        <f t="shared" si="1412"/>
        <v>96.178261551138377</v>
      </c>
      <c r="EI307" s="1">
        <f t="shared" si="1412"/>
        <v>96.08664089360164</v>
      </c>
      <c r="EJ307" s="1">
        <f t="shared" si="1412"/>
        <v>95.992823763177029</v>
      </c>
      <c r="EK307" s="1">
        <f t="shared" ref="EK307:FQ307" si="1413">IF(type=1,MAX(EK134-x,(EL307*p+EL308*(1-p))*EXP(-ir*t)),MAX(x-EK134,(EL307*p+EL308*(1-p))*EXP(-ir*t)))</f>
        <v>95.896757502600593</v>
      </c>
      <c r="EL307" s="1">
        <f t="shared" si="1413"/>
        <v>95.798388192226568</v>
      </c>
      <c r="EM307" s="1">
        <f t="shared" si="1413"/>
        <v>95.697660619763568</v>
      </c>
      <c r="EN307" s="1">
        <f t="shared" si="1413"/>
        <v>95.594518249285315</v>
      </c>
      <c r="EO307" s="1">
        <f t="shared" si="1413"/>
        <v>95.488903189498373</v>
      </c>
      <c r="EP307" s="1">
        <f t="shared" si="1413"/>
        <v>95.380756161249181</v>
      </c>
      <c r="EQ307" s="1">
        <f t="shared" si="1413"/>
        <v>95.270016464252151</v>
      </c>
      <c r="ER307" s="1">
        <f t="shared" si="1413"/>
        <v>95.156621943019999</v>
      </c>
      <c r="ES307" s="1">
        <f t="shared" si="1413"/>
        <v>95.040508951977472</v>
      </c>
      <c r="ET307" s="1">
        <f t="shared" si="1413"/>
        <v>94.921612319738628</v>
      </c>
      <c r="EU307" s="1">
        <f t="shared" si="1413"/>
        <v>94.799865312527643</v>
      </c>
      <c r="EV307" s="1">
        <f t="shared" si="1413"/>
        <v>94.675199596722905</v>
      </c>
      <c r="EW307" s="1">
        <f t="shared" si="1413"/>
        <v>94.547545200502924</v>
      </c>
      <c r="EX307" s="1">
        <f t="shared" si="1413"/>
        <v>94.416830474572876</v>
      </c>
      <c r="EY307" s="1">
        <f t="shared" si="1413"/>
        <v>94.282982051949645</v>
      </c>
      <c r="EZ307" s="1">
        <f t="shared" si="1413"/>
        <v>94.145924806782659</v>
      </c>
      <c r="FA307" s="1">
        <f t="shared" si="1413"/>
        <v>94.005581812187657</v>
      </c>
      <c r="FB307" s="1">
        <f t="shared" si="1413"/>
        <v>93.861874297069477</v>
      </c>
      <c r="FC307" s="1">
        <f t="shared" si="1413"/>
        <v>93.714721601909716</v>
      </c>
      <c r="FD307" s="1">
        <f t="shared" si="1413"/>
        <v>93.564041133494612</v>
      </c>
      <c r="FE307" s="1">
        <f t="shared" si="1413"/>
        <v>93.409748318557405</v>
      </c>
      <c r="FF307" s="1">
        <f t="shared" si="1413"/>
        <v>93.251756556309459</v>
      </c>
      <c r="FG307" s="1">
        <f t="shared" si="1413"/>
        <v>93.089977169833375</v>
      </c>
      <c r="FH307" s="1">
        <f t="shared" si="1413"/>
        <v>92.924319356310761</v>
      </c>
      <c r="FI307" s="1">
        <f t="shared" si="1413"/>
        <v>92.754690136056851</v>
      </c>
      <c r="FJ307" s="1">
        <f t="shared" si="1413"/>
        <v>92.580994300333288</v>
      </c>
      <c r="FK307" s="1">
        <f t="shared" si="1413"/>
        <v>92.403134357909764</v>
      </c>
      <c r="FL307" s="1">
        <f t="shared" si="1413"/>
        <v>92.221010480344603</v>
      </c>
      <c r="FM307" s="1">
        <f t="shared" si="1413"/>
        <v>92.034520445953447</v>
      </c>
      <c r="FN307" s="1">
        <f t="shared" si="1413"/>
        <v>91.84355958243475</v>
      </c>
      <c r="FO307" s="1">
        <f t="shared" si="1413"/>
        <v>91.648020708119816</v>
      </c>
      <c r="FP307" s="1">
        <f t="shared" si="1413"/>
        <v>91.447794071814229</v>
      </c>
      <c r="FQ307" s="1">
        <f t="shared" si="1413"/>
        <v>91.24276729119731</v>
      </c>
      <c r="FR307" s="1">
        <f t="shared" si="1290"/>
        <v>91.032825289744622</v>
      </c>
      <c r="FS307" s="1">
        <f t="shared" si="1295"/>
        <v>4.9495468145538263E-2</v>
      </c>
    </row>
    <row r="308" spans="3:175" x14ac:dyDescent="0.15">
      <c r="C308" s="6">
        <v>106</v>
      </c>
      <c r="CZ308" s="1"/>
      <c r="DA308" s="1"/>
      <c r="DB308" s="1"/>
      <c r="DC308" s="1"/>
      <c r="DD308" s="1"/>
      <c r="DE308" s="1"/>
      <c r="DF308" s="1">
        <f t="shared" ref="DF308:EK308" si="1414">IF(type=1,MAX(DF135-x,(DG308*p+DG309*(1-p))*EXP(-ir*t)),MAX(x-DF135,(DG308*p+DG309*(1-p))*EXP(-ir*t)))</f>
        <v>97.780386184132524</v>
      </c>
      <c r="DG308" s="1">
        <f t="shared" si="1414"/>
        <v>97.766488155637788</v>
      </c>
      <c r="DH308" s="1">
        <f t="shared" si="1414"/>
        <v>97.751513391522337</v>
      </c>
      <c r="DI308" s="1">
        <f t="shared" si="1414"/>
        <v>97.735435742232056</v>
      </c>
      <c r="DJ308" s="1">
        <f t="shared" si="1414"/>
        <v>97.718228428724032</v>
      </c>
      <c r="DK308" s="1">
        <f t="shared" si="1414"/>
        <v>97.699864027314746</v>
      </c>
      <c r="DL308" s="1">
        <f t="shared" si="1414"/>
        <v>97.680314454163764</v>
      </c>
      <c r="DM308" s="1">
        <f t="shared" si="1414"/>
        <v>97.659550949383714</v>
      </c>
      <c r="DN308" s="1">
        <f t="shared" si="1414"/>
        <v>97.63754406076805</v>
      </c>
      <c r="DO308" s="1">
        <f t="shared" si="1414"/>
        <v>97.614263627126874</v>
      </c>
      <c r="DP308" s="1">
        <f t="shared" si="1414"/>
        <v>97.589678761221876</v>
      </c>
      <c r="DQ308" s="1">
        <f t="shared" si="1414"/>
        <v>97.563757832290406</v>
      </c>
      <c r="DR308" s="1">
        <f t="shared" si="1414"/>
        <v>97.505352446283212</v>
      </c>
      <c r="DS308" s="1">
        <f t="shared" si="1414"/>
        <v>97.445546875532543</v>
      </c>
      <c r="DT308" s="1">
        <f t="shared" si="1414"/>
        <v>97.384307552632208</v>
      </c>
      <c r="DU308" s="1">
        <f t="shared" si="1414"/>
        <v>97.321600105445938</v>
      </c>
      <c r="DV308" s="1">
        <f t="shared" si="1414"/>
        <v>97.257389337815184</v>
      </c>
      <c r="DW308" s="1">
        <f t="shared" si="1414"/>
        <v>97.191639209804336</v>
      </c>
      <c r="DX308" s="1">
        <f t="shared" si="1414"/>
        <v>97.124312817472386</v>
      </c>
      <c r="DY308" s="1">
        <f t="shared" si="1414"/>
        <v>97.055372372159695</v>
      </c>
      <c r="DZ308" s="1">
        <f t="shared" si="1414"/>
        <v>96.984779179278092</v>
      </c>
      <c r="EA308" s="1">
        <f t="shared" si="1414"/>
        <v>96.912493616592528</v>
      </c>
      <c r="EB308" s="1">
        <f t="shared" si="1414"/>
        <v>96.838475111982163</v>
      </c>
      <c r="EC308" s="1">
        <f t="shared" si="1414"/>
        <v>96.76268212066816</v>
      </c>
      <c r="ED308" s="1">
        <f t="shared" si="1414"/>
        <v>96.685072101895642</v>
      </c>
      <c r="EE308" s="1">
        <f t="shared" si="1414"/>
        <v>96.605601495056575</v>
      </c>
      <c r="EF308" s="1">
        <f t="shared" si="1414"/>
        <v>96.524225695240332</v>
      </c>
      <c r="EG308" s="1">
        <f t="shared" si="1414"/>
        <v>96.440899028197947</v>
      </c>
      <c r="EH308" s="1">
        <f t="shared" si="1414"/>
        <v>96.355574724706344</v>
      </c>
      <c r="EI308" s="1">
        <f t="shared" si="1414"/>
        <v>96.268204894317932</v>
      </c>
      <c r="EJ308" s="1">
        <f t="shared" si="1414"/>
        <v>96.178740498480806</v>
      </c>
      <c r="EK308" s="1">
        <f t="shared" si="1414"/>
        <v>96.087131323014603</v>
      </c>
      <c r="EL308" s="1">
        <f t="shared" ref="EL308:FQ308" si="1415">IF(type=1,MAX(EL135-x,(EM308*p+EM309*(1-p))*EXP(-ir*t)),MAX(x-EL135,(EM308*p+EM309*(1-p))*EXP(-ir*t)))</f>
        <v>95.993325949926572</v>
      </c>
      <c r="EM308" s="1">
        <f t="shared" si="1415"/>
        <v>95.897271728551885</v>
      </c>
      <c r="EN308" s="1">
        <f t="shared" si="1415"/>
        <v>95.798914746002069</v>
      </c>
      <c r="EO308" s="1">
        <f t="shared" si="1415"/>
        <v>95.698199796905058</v>
      </c>
      <c r="EP308" s="1">
        <f t="shared" si="1415"/>
        <v>95.595070352419754</v>
      </c>
      <c r="EQ308" s="1">
        <f t="shared" si="1415"/>
        <v>95.489468528507757</v>
      </c>
      <c r="ER308" s="1">
        <f t="shared" si="1415"/>
        <v>95.381335053444502</v>
      </c>
      <c r="ES308" s="1">
        <f t="shared" si="1415"/>
        <v>95.270609234551443</v>
      </c>
      <c r="ET308" s="1">
        <f t="shared" si="1415"/>
        <v>95.157228924130763</v>
      </c>
      <c r="EU308" s="1">
        <f t="shared" si="1415"/>
        <v>95.041130484583391</v>
      </c>
      <c r="EV308" s="1">
        <f t="shared" si="1415"/>
        <v>94.922248752690749</v>
      </c>
      <c r="EW308" s="1">
        <f t="shared" si="1415"/>
        <v>94.80051700304027</v>
      </c>
      <c r="EX308" s="1">
        <f t="shared" si="1415"/>
        <v>94.675866910573987</v>
      </c>
      <c r="EY308" s="1">
        <f t="shared" si="1415"/>
        <v>94.548228512239419</v>
      </c>
      <c r="EZ308" s="1">
        <f t="shared" si="1415"/>
        <v>94.417530167720983</v>
      </c>
      <c r="FA308" s="1">
        <f t="shared" si="1415"/>
        <v>94.283698519230029</v>
      </c>
      <c r="FB308" s="1">
        <f t="shared" si="1415"/>
        <v>94.146658450330932</v>
      </c>
      <c r="FC308" s="1">
        <f t="shared" si="1415"/>
        <v>94.006333043780003</v>
      </c>
      <c r="FD308" s="1">
        <f t="shared" si="1415"/>
        <v>93.862643538353836</v>
      </c>
      <c r="FE308" s="1">
        <f t="shared" si="1415"/>
        <v>93.715509284642451</v>
      </c>
      <c r="FF308" s="1">
        <f t="shared" si="1415"/>
        <v>93.564847699782788</v>
      </c>
      <c r="FG308" s="1">
        <f t="shared" si="1415"/>
        <v>93.410574221106984</v>
      </c>
      <c r="FH308" s="1">
        <f t="shared" si="1415"/>
        <v>93.252602258679389</v>
      </c>
      <c r="FI308" s="1">
        <f t="shared" si="1415"/>
        <v>93.090843146695718</v>
      </c>
      <c r="FJ308" s="1">
        <f t="shared" si="1415"/>
        <v>92.925206093717179</v>
      </c>
      <c r="FK308" s="1">
        <f t="shared" si="1415"/>
        <v>92.755598131711409</v>
      </c>
      <c r="FL308" s="1">
        <f t="shared" si="1415"/>
        <v>92.581924063871753</v>
      </c>
      <c r="FM308" s="1">
        <f t="shared" si="1415"/>
        <v>92.404086411185716</v>
      </c>
      <c r="FN308" s="1">
        <f t="shared" si="1415"/>
        <v>92.221985357722289</v>
      </c>
      <c r="FO308" s="1">
        <f t="shared" si="1415"/>
        <v>92.035518694607717</v>
      </c>
      <c r="FP308" s="1">
        <f t="shared" si="1415"/>
        <v>91.844581762658223</v>
      </c>
      <c r="FQ308" s="1">
        <f t="shared" si="1415"/>
        <v>91.649067393637253</v>
      </c>
      <c r="FR308" s="1">
        <f t="shared" si="1290"/>
        <v>91.448865850104653</v>
      </c>
      <c r="FS308" s="1">
        <f t="shared" si="1295"/>
        <v>3.0489705514061338E-2</v>
      </c>
    </row>
    <row r="309" spans="3:175" x14ac:dyDescent="0.15">
      <c r="C309" s="6">
        <v>107</v>
      </c>
      <c r="CZ309" s="1"/>
      <c r="DA309" s="1"/>
      <c r="DB309" s="1"/>
      <c r="DC309" s="1"/>
      <c r="DD309" s="1"/>
      <c r="DE309" s="1"/>
      <c r="DF309" s="1"/>
      <c r="DG309" s="1">
        <f t="shared" ref="DG309:EL309" si="1416">IF(type=1,MAX(DG136-x,(DH309*p+DH310*(1-p))*EXP(-ir*t)),MAX(x-DG136,(DH309*p+DH310*(1-p))*EXP(-ir*t)))</f>
        <v>97.855593692500022</v>
      </c>
      <c r="DH309" s="1">
        <f t="shared" si="1416"/>
        <v>97.842763685394729</v>
      </c>
      <c r="DI309" s="1">
        <f t="shared" si="1416"/>
        <v>97.828882417096651</v>
      </c>
      <c r="DJ309" s="1">
        <f t="shared" si="1416"/>
        <v>97.813924351144379</v>
      </c>
      <c r="DK309" s="1">
        <f t="shared" si="1416"/>
        <v>97.797863336344761</v>
      </c>
      <c r="DL309" s="1">
        <f t="shared" si="1416"/>
        <v>97.780672591976312</v>
      </c>
      <c r="DM309" s="1">
        <f t="shared" si="1416"/>
        <v>97.76232469263654</v>
      </c>
      <c r="DN309" s="1">
        <f t="shared" si="1416"/>
        <v>97.74279155272454</v>
      </c>
      <c r="DO309" s="1">
        <f t="shared" si="1416"/>
        <v>97.722044410550154</v>
      </c>
      <c r="DP309" s="1">
        <f t="shared" si="1416"/>
        <v>97.700053812060517</v>
      </c>
      <c r="DQ309" s="1">
        <f t="shared" si="1416"/>
        <v>97.676789594174949</v>
      </c>
      <c r="DR309" s="1">
        <f t="shared" si="1416"/>
        <v>97.621093981346888</v>
      </c>
      <c r="DS309" s="1">
        <f t="shared" si="1416"/>
        <v>97.564063146672154</v>
      </c>
      <c r="DT309" s="1">
        <f t="shared" si="1416"/>
        <v>97.50566508013614</v>
      </c>
      <c r="DU309" s="1">
        <f t="shared" si="1416"/>
        <v>97.445867004330395</v>
      </c>
      <c r="DV309" s="1">
        <f t="shared" si="1416"/>
        <v>97.384635356055455</v>
      </c>
      <c r="DW309" s="1">
        <f t="shared" si="1416"/>
        <v>97.321935767482628</v>
      </c>
      <c r="DX309" s="1">
        <f t="shared" si="1416"/>
        <v>97.257733046864232</v>
      </c>
      <c r="DY309" s="1">
        <f t="shared" si="1416"/>
        <v>97.191991158781235</v>
      </c>
      <c r="DZ309" s="1">
        <f t="shared" si="1416"/>
        <v>97.12467320391751</v>
      </c>
      <c r="EA309" s="1">
        <f t="shared" si="1416"/>
        <v>97.055741398349141</v>
      </c>
      <c r="EB309" s="1">
        <f t="shared" si="1416"/>
        <v>96.985157052337229</v>
      </c>
      <c r="EC309" s="1">
        <f t="shared" si="1416"/>
        <v>96.912880548612307</v>
      </c>
      <c r="ED309" s="1">
        <f t="shared" si="1416"/>
        <v>96.838871320138054</v>
      </c>
      <c r="EE309" s="1">
        <f t="shared" si="1416"/>
        <v>96.763087827342133</v>
      </c>
      <c r="EF309" s="1">
        <f t="shared" si="1416"/>
        <v>96.685487534800941</v>
      </c>
      <c r="EG309" s="1">
        <f t="shared" si="1416"/>
        <v>96.606026887365559</v>
      </c>
      <c r="EH309" s="1">
        <f t="shared" si="1416"/>
        <v>96.524661285715297</v>
      </c>
      <c r="EI309" s="1">
        <f t="shared" si="1416"/>
        <v>96.441345061325194</v>
      </c>
      <c r="EJ309" s="1">
        <f t="shared" si="1416"/>
        <v>96.356031450833385</v>
      </c>
      <c r="EK309" s="1">
        <f t="shared" si="1416"/>
        <v>96.268672569793978</v>
      </c>
      <c r="EL309" s="1">
        <f t="shared" si="1416"/>
        <v>96.179219385800664</v>
      </c>
      <c r="EM309" s="1">
        <f t="shared" ref="EM309:FQ309" si="1417">IF(type=1,MAX(EM136-x,(EN309*p+EN310*(1-p))*EXP(-ir*t)),MAX(x-EM136,(EN309*p+EN310*(1-p))*EXP(-ir*t)))</f>
        <v>96.087621690966046</v>
      </c>
      <c r="EN309" s="1">
        <f t="shared" si="1417"/>
        <v>95.993828073741156</v>
      </c>
      <c r="EO309" s="1">
        <f t="shared" si="1417"/>
        <v>95.897785890059438</v>
      </c>
      <c r="EP309" s="1">
        <f t="shared" si="1417"/>
        <v>95.799441233788883</v>
      </c>
      <c r="EQ309" s="1">
        <f t="shared" si="1417"/>
        <v>95.698738906475882</v>
      </c>
      <c r="ER309" s="1">
        <f t="shared" si="1417"/>
        <v>95.595622386363601</v>
      </c>
      <c r="ES309" s="1">
        <f t="shared" si="1417"/>
        <v>95.490033796667817</v>
      </c>
      <c r="ET309" s="1">
        <f t="shared" si="1417"/>
        <v>95.381913873091989</v>
      </c>
      <c r="EU309" s="1">
        <f t="shared" si="1417"/>
        <v>95.271201930563677</v>
      </c>
      <c r="EV309" s="1">
        <f t="shared" si="1417"/>
        <v>95.157835829173536</v>
      </c>
      <c r="EW309" s="1">
        <f t="shared" si="1417"/>
        <v>95.041751939297697</v>
      </c>
      <c r="EX309" s="1">
        <f t="shared" si="1417"/>
        <v>94.922885105883935</v>
      </c>
      <c r="EY309" s="1">
        <f t="shared" si="1417"/>
        <v>94.80116861188182</v>
      </c>
      <c r="EZ309" s="1">
        <f t="shared" si="1417"/>
        <v>94.676534140796051</v>
      </c>
      <c r="FA309" s="1">
        <f t="shared" si="1417"/>
        <v>94.548911738342028</v>
      </c>
      <c r="FB309" s="1">
        <f t="shared" si="1417"/>
        <v>94.418229773182262</v>
      </c>
      <c r="FC309" s="1">
        <f t="shared" si="1417"/>
        <v>94.284414896721429</v>
      </c>
      <c r="FD309" s="1">
        <f t="shared" si="1417"/>
        <v>94.147392001937618</v>
      </c>
      <c r="FE309" s="1">
        <f t="shared" si="1417"/>
        <v>94.007084181226617</v>
      </c>
      <c r="FF309" s="1">
        <f t="shared" si="1417"/>
        <v>93.863412683235467</v>
      </c>
      <c r="FG309" s="1">
        <f t="shared" si="1417"/>
        <v>93.716296868661331</v>
      </c>
      <c r="FH309" s="1">
        <f t="shared" si="1417"/>
        <v>93.56565416499059</v>
      </c>
      <c r="FI309" s="1">
        <f t="shared" si="1417"/>
        <v>93.411400020152939</v>
      </c>
      <c r="FJ309" s="1">
        <f t="shared" si="1417"/>
        <v>93.253447855064323</v>
      </c>
      <c r="FK309" s="1">
        <f t="shared" si="1417"/>
        <v>93.091709015032237</v>
      </c>
      <c r="FL309" s="1">
        <f t="shared" si="1417"/>
        <v>92.926092719996035</v>
      </c>
      <c r="FM309" s="1">
        <f t="shared" si="1417"/>
        <v>92.756506013574267</v>
      </c>
      <c r="FN309" s="1">
        <f t="shared" si="1417"/>
        <v>92.582853710890546</v>
      </c>
      <c r="FO309" s="1">
        <f t="shared" si="1417"/>
        <v>92.405038345148597</v>
      </c>
      <c r="FP309" s="1">
        <f t="shared" si="1417"/>
        <v>92.222960112926529</v>
      </c>
      <c r="FQ309" s="1">
        <f t="shared" si="1417"/>
        <v>92.03651681815964</v>
      </c>
      <c r="FR309" s="1">
        <f t="shared" si="1290"/>
        <v>91.845603814780162</v>
      </c>
      <c r="FS309" s="1">
        <f t="shared" si="1295"/>
        <v>1.8315951125058544E-2</v>
      </c>
    </row>
    <row r="310" spans="3:175" x14ac:dyDescent="0.15">
      <c r="C310" s="6">
        <v>108</v>
      </c>
      <c r="CZ310" s="1"/>
      <c r="DA310" s="1"/>
      <c r="DB310" s="1"/>
      <c r="DC310" s="1"/>
      <c r="DD310" s="1"/>
      <c r="DE310" s="1"/>
      <c r="DF310" s="1"/>
      <c r="DG310" s="1"/>
      <c r="DH310" s="1">
        <f t="shared" ref="DH310:EM310" si="1418">IF(type=1,MAX(DH137-x,(DI310*p+DI311*(1-p))*EXP(-ir*t)),MAX(x-DH137,(DI310*p+DI311*(1-p))*EXP(-ir*t)))</f>
        <v>97.929780335491671</v>
      </c>
      <c r="DI310" s="1">
        <f t="shared" si="1418"/>
        <v>97.917993545010205</v>
      </c>
      <c r="DJ310" s="1">
        <f t="shared" si="1418"/>
        <v>97.905180370643876</v>
      </c>
      <c r="DK310" s="1">
        <f t="shared" si="1418"/>
        <v>97.891315874651454</v>
      </c>
      <c r="DL310" s="1">
        <f t="shared" si="1418"/>
        <v>97.876374518970948</v>
      </c>
      <c r="DM310" s="1">
        <f t="shared" si="1418"/>
        <v>97.860330150770039</v>
      </c>
      <c r="DN310" s="1">
        <f t="shared" si="1418"/>
        <v>97.843155987648601</v>
      </c>
      <c r="DO310" s="1">
        <f t="shared" si="1418"/>
        <v>97.824824602484995</v>
      </c>
      <c r="DP310" s="1">
        <f t="shared" si="1418"/>
        <v>97.805307907917836</v>
      </c>
      <c r="DQ310" s="1">
        <f t="shared" si="1418"/>
        <v>97.784577140453976</v>
      </c>
      <c r="DR310" s="1">
        <f t="shared" si="1418"/>
        <v>97.731465578312921</v>
      </c>
      <c r="DS310" s="1">
        <f t="shared" si="1418"/>
        <v>97.677080743206901</v>
      </c>
      <c r="DT310" s="1">
        <f t="shared" si="1418"/>
        <v>97.621392110256224</v>
      </c>
      <c r="DU310" s="1">
        <f t="shared" si="1418"/>
        <v>97.564368422791347</v>
      </c>
      <c r="DV310" s="1">
        <f t="shared" si="1418"/>
        <v>97.505977674809216</v>
      </c>
      <c r="DW310" s="1">
        <f t="shared" si="1418"/>
        <v>97.446187093009115</v>
      </c>
      <c r="DX310" s="1">
        <f t="shared" si="1418"/>
        <v>97.384963118397764</v>
      </c>
      <c r="DY310" s="1">
        <f t="shared" si="1418"/>
        <v>97.32227138745354</v>
      </c>
      <c r="DZ310" s="1">
        <f t="shared" si="1418"/>
        <v>97.258076712839028</v>
      </c>
      <c r="EA310" s="1">
        <f t="shared" si="1418"/>
        <v>97.192343063651236</v>
      </c>
      <c r="EB310" s="1">
        <f t="shared" si="1418"/>
        <v>97.12503354519832</v>
      </c>
      <c r="EC310" s="1">
        <f t="shared" si="1418"/>
        <v>97.056110378291521</v>
      </c>
      <c r="ED310" s="1">
        <f t="shared" si="1418"/>
        <v>96.985534878040625</v>
      </c>
      <c r="EE310" s="1">
        <f t="shared" si="1418"/>
        <v>96.913267432141041</v>
      </c>
      <c r="EF310" s="1">
        <f t="shared" si="1418"/>
        <v>96.839267478640409</v>
      </c>
      <c r="EG310" s="1">
        <f t="shared" si="1418"/>
        <v>96.763493483172212</v>
      </c>
      <c r="EH310" s="1">
        <f t="shared" si="1418"/>
        <v>96.685902915643439</v>
      </c>
      <c r="EI310" s="1">
        <f t="shared" si="1418"/>
        <v>96.606452226363587</v>
      </c>
      <c r="EJ310" s="1">
        <f t="shared" si="1418"/>
        <v>96.525096821601267</v>
      </c>
      <c r="EK310" s="1">
        <f t="shared" si="1418"/>
        <v>96.44179103855474</v>
      </c>
      <c r="EL310" s="1">
        <f t="shared" si="1418"/>
        <v>96.356488119722655</v>
      </c>
      <c r="EM310" s="1">
        <f t="shared" si="1418"/>
        <v>96.269140186660053</v>
      </c>
      <c r="EN310" s="1">
        <f t="shared" ref="EN310:FQ310" si="1419">IF(type=1,MAX(EN137-x,(EO310*p+EO311*(1-p))*EXP(-ir*t)),MAX(x-EN137,(EO310*p+EO311*(1-p))*EXP(-ir*t)))</f>
        <v>96.179698213105482</v>
      </c>
      <c r="EO310" s="1">
        <f t="shared" si="1419"/>
        <v>96.088111997463656</v>
      </c>
      <c r="EP310" s="1">
        <f t="shared" si="1419"/>
        <v>95.99433013462864</v>
      </c>
      <c r="EQ310" s="1">
        <f t="shared" si="1419"/>
        <v>95.89829998713131</v>
      </c>
      <c r="ER310" s="1">
        <f t="shared" si="1419"/>
        <v>95.799967655595268</v>
      </c>
      <c r="ES310" s="1">
        <f t="shared" si="1419"/>
        <v>95.699277948484479</v>
      </c>
      <c r="ET310" s="1">
        <f t="shared" si="1419"/>
        <v>95.596174351125541</v>
      </c>
      <c r="EU310" s="1">
        <f t="shared" si="1419"/>
        <v>95.490598993987433</v>
      </c>
      <c r="EV310" s="1">
        <f t="shared" si="1419"/>
        <v>95.382492620200708</v>
      </c>
      <c r="EW310" s="1">
        <f t="shared" si="1419"/>
        <v>95.271794552298147</v>
      </c>
      <c r="EX310" s="1">
        <f t="shared" si="1419"/>
        <v>95.158442658157853</v>
      </c>
      <c r="EY310" s="1">
        <f t="shared" si="1419"/>
        <v>95.042373316130139</v>
      </c>
      <c r="EZ310" s="1">
        <f t="shared" si="1419"/>
        <v>94.92352137932815</v>
      </c>
      <c r="FA310" s="1">
        <f t="shared" si="1419"/>
        <v>94.801820139062556</v>
      </c>
      <c r="FB310" s="1">
        <f t="shared" si="1419"/>
        <v>94.677201287399598</v>
      </c>
      <c r="FC310" s="1">
        <f t="shared" si="1419"/>
        <v>94.54959487882148</v>
      </c>
      <c r="FD310" s="1">
        <f t="shared" si="1419"/>
        <v>94.418929290967668</v>
      </c>
      <c r="FE310" s="1">
        <f t="shared" si="1419"/>
        <v>94.285131184435059</v>
      </c>
      <c r="FF310" s="1">
        <f t="shared" si="1419"/>
        <v>94.148125461614271</v>
      </c>
      <c r="FG310" s="1">
        <f t="shared" si="1419"/>
        <v>94.007835224539292</v>
      </c>
      <c r="FH310" s="1">
        <f t="shared" si="1419"/>
        <v>93.864181731726433</v>
      </c>
      <c r="FI310" s="1">
        <f t="shared" si="1419"/>
        <v>93.71708435397872</v>
      </c>
      <c r="FJ310" s="1">
        <f t="shared" si="1419"/>
        <v>93.56646052913068</v>
      </c>
      <c r="FK310" s="1">
        <f t="shared" si="1419"/>
        <v>93.412225715708217</v>
      </c>
      <c r="FL310" s="1">
        <f t="shared" si="1419"/>
        <v>93.254293345477549</v>
      </c>
      <c r="FM310" s="1">
        <f t="shared" si="1419"/>
        <v>93.09257477485653</v>
      </c>
      <c r="FN310" s="1">
        <f t="shared" si="1419"/>
        <v>92.926979235161227</v>
      </c>
      <c r="FO310" s="1">
        <f t="shared" si="1419"/>
        <v>92.757413781659679</v>
      </c>
      <c r="FP310" s="1">
        <f t="shared" si="1419"/>
        <v>92.583783241404234</v>
      </c>
      <c r="FQ310" s="1">
        <f t="shared" si="1419"/>
        <v>92.405990159813342</v>
      </c>
      <c r="FR310" s="1">
        <f t="shared" si="1290"/>
        <v>92.223934745972656</v>
      </c>
      <c r="FS310" s="1">
        <f t="shared" si="1295"/>
        <v>1.0728315671863763E-2</v>
      </c>
    </row>
    <row r="311" spans="3:175" x14ac:dyDescent="0.15">
      <c r="C311" s="6">
        <v>109</v>
      </c>
      <c r="CZ311" s="1"/>
      <c r="DA311" s="1"/>
      <c r="DB311" s="1"/>
      <c r="DC311" s="1"/>
      <c r="DD311" s="1"/>
      <c r="DE311" s="1"/>
      <c r="DF311" s="1"/>
      <c r="DG311" s="1"/>
      <c r="DH311" s="1"/>
      <c r="DI311" s="1">
        <f t="shared" ref="DI311:EN311" si="1420">IF(type=1,MAX(DI138-x,(DJ311*p+DJ312*(1-p))*EXP(-ir*t)),MAX(x-DI138,(DJ311*p+DJ312*(1-p))*EXP(-ir*t)))</f>
        <v>98.002970277778218</v>
      </c>
      <c r="DJ311" s="1">
        <f t="shared" si="1420"/>
        <v>97.992202480722028</v>
      </c>
      <c r="DK311" s="1">
        <f t="shared" si="1420"/>
        <v>97.980432593967151</v>
      </c>
      <c r="DL311" s="1">
        <f t="shared" si="1420"/>
        <v>97.967636264456814</v>
      </c>
      <c r="DM311" s="1">
        <f t="shared" si="1420"/>
        <v>97.953788552886721</v>
      </c>
      <c r="DN311" s="1">
        <f t="shared" si="1420"/>
        <v>97.93886391959424</v>
      </c>
      <c r="DO311" s="1">
        <f t="shared" si="1420"/>
        <v>97.922836210107803</v>
      </c>
      <c r="DP311" s="1">
        <f t="shared" si="1420"/>
        <v>97.905678640348484</v>
      </c>
      <c r="DQ311" s="1">
        <f t="shared" si="1420"/>
        <v>97.887363781475457</v>
      </c>
      <c r="DR311" s="1">
        <f t="shared" si="1420"/>
        <v>97.836716380543351</v>
      </c>
      <c r="DS311" s="1">
        <f t="shared" si="1420"/>
        <v>97.784854781350944</v>
      </c>
      <c r="DT311" s="1">
        <f t="shared" si="1420"/>
        <v>97.731749875249264</v>
      </c>
      <c r="DU311" s="1">
        <f t="shared" si="1420"/>
        <v>97.677371855751517</v>
      </c>
      <c r="DV311" s="1">
        <f t="shared" si="1420"/>
        <v>97.621690201803489</v>
      </c>
      <c r="DW311" s="1">
        <f t="shared" si="1420"/>
        <v>97.564673660652772</v>
      </c>
      <c r="DX311" s="1">
        <f t="shared" si="1420"/>
        <v>97.506290230307343</v>
      </c>
      <c r="DY311" s="1">
        <f t="shared" si="1420"/>
        <v>97.446507141573719</v>
      </c>
      <c r="DZ311" s="1">
        <f t="shared" si="1420"/>
        <v>97.385290839664293</v>
      </c>
      <c r="EA311" s="1">
        <f t="shared" si="1420"/>
        <v>97.322606965363931</v>
      </c>
      <c r="EB311" s="1">
        <f t="shared" si="1420"/>
        <v>97.258420335744958</v>
      </c>
      <c r="EC311" s="1">
        <f t="shared" si="1420"/>
        <v>97.192694924419854</v>
      </c>
      <c r="ED311" s="1">
        <f t="shared" si="1420"/>
        <v>97.125393841320488</v>
      </c>
      <c r="EE311" s="1">
        <f t="shared" si="1420"/>
        <v>97.056479311992661</v>
      </c>
      <c r="EF311" s="1">
        <f t="shared" si="1420"/>
        <v>96.985912656394206</v>
      </c>
      <c r="EG311" s="1">
        <f t="shared" si="1420"/>
        <v>96.91365426718481</v>
      </c>
      <c r="EH311" s="1">
        <f t="shared" si="1420"/>
        <v>96.839663587495451</v>
      </c>
      <c r="EI311" s="1">
        <f t="shared" si="1420"/>
        <v>96.763899088164735</v>
      </c>
      <c r="EJ311" s="1">
        <f t="shared" si="1420"/>
        <v>96.686318244429629</v>
      </c>
      <c r="EK311" s="1">
        <f t="shared" si="1420"/>
        <v>96.606877512057352</v>
      </c>
      <c r="EL311" s="1">
        <f t="shared" si="1420"/>
        <v>96.525532302905063</v>
      </c>
      <c r="EM311" s="1">
        <f t="shared" si="1420"/>
        <v>96.442236959893606</v>
      </c>
      <c r="EN311" s="1">
        <f t="shared" si="1420"/>
        <v>96.356944731381333</v>
      </c>
      <c r="EO311" s="1">
        <f t="shared" ref="EO311:FQ311" si="1421">IF(type=1,MAX(EO138-x,(EP311*p+EP312*(1-p))*EXP(-ir*t)),MAX(x-EO138,(EP311*p+EP312*(1-p))*EXP(-ir*t)))</f>
        <v>96.269607744923519</v>
      </c>
      <c r="EP311" s="1">
        <f t="shared" si="1421"/>
        <v>96.180176980402763</v>
      </c>
      <c r="EQ311" s="1">
        <f t="shared" si="1421"/>
        <v>96.088602242515165</v>
      </c>
      <c r="ER311" s="1">
        <f t="shared" si="1421"/>
        <v>95.99483213259694</v>
      </c>
      <c r="ES311" s="1">
        <f t="shared" si="1421"/>
        <v>95.898814019775585</v>
      </c>
      <c r="ET311" s="1">
        <f t="shared" si="1421"/>
        <v>95.800494011429507</v>
      </c>
      <c r="EU311" s="1">
        <f t="shared" si="1421"/>
        <v>95.699816922939348</v>
      </c>
      <c r="EV311" s="1">
        <f t="shared" si="1421"/>
        <v>95.596726246714226</v>
      </c>
      <c r="EW311" s="1">
        <f t="shared" si="1421"/>
        <v>95.49116412047546</v>
      </c>
      <c r="EX311" s="1">
        <f t="shared" si="1421"/>
        <v>95.383071294779782</v>
      </c>
      <c r="EY311" s="1">
        <f t="shared" si="1421"/>
        <v>95.27238709976416</v>
      </c>
      <c r="EZ311" s="1">
        <f t="shared" si="1421"/>
        <v>95.159049411093235</v>
      </c>
      <c r="FA311" s="1">
        <f t="shared" si="1421"/>
        <v>95.042994615090478</v>
      </c>
      <c r="FB311" s="1">
        <f t="shared" si="1421"/>
        <v>94.924157573033398</v>
      </c>
      <c r="FC311" s="1">
        <f t="shared" si="1421"/>
        <v>94.802471584592695</v>
      </c>
      <c r="FD311" s="1">
        <f t="shared" si="1421"/>
        <v>94.677868350395087</v>
      </c>
      <c r="FE311" s="1">
        <f t="shared" si="1421"/>
        <v>94.550277933688491</v>
      </c>
      <c r="FF311" s="1">
        <f t="shared" si="1421"/>
        <v>94.419628721088216</v>
      </c>
      <c r="FG311" s="1">
        <f t="shared" si="1421"/>
        <v>94.285847382382187</v>
      </c>
      <c r="FH311" s="1">
        <f t="shared" si="1421"/>
        <v>94.148858829372401</v>
      </c>
      <c r="FI311" s="1">
        <f t="shared" si="1421"/>
        <v>94.008586173729825</v>
      </c>
      <c r="FJ311" s="1">
        <f t="shared" si="1421"/>
        <v>93.864950683838799</v>
      </c>
      <c r="FK311" s="1">
        <f t="shared" si="1421"/>
        <v>93.717871740606981</v>
      </c>
      <c r="FL311" s="1">
        <f t="shared" si="1421"/>
        <v>93.567266792215719</v>
      </c>
      <c r="FM311" s="1">
        <f t="shared" si="1421"/>
        <v>93.413051307785807</v>
      </c>
      <c r="FN311" s="1">
        <f t="shared" si="1421"/>
        <v>93.255138729932355</v>
      </c>
      <c r="FO311" s="1">
        <f t="shared" si="1421"/>
        <v>93.093440426182184</v>
      </c>
      <c r="FP311" s="1">
        <f t="shared" si="1421"/>
        <v>92.92786563922671</v>
      </c>
      <c r="FQ311" s="1">
        <f t="shared" si="1421"/>
        <v>92.758321435981927</v>
      </c>
      <c r="FR311" s="1">
        <f t="shared" si="1290"/>
        <v>92.584712655427438</v>
      </c>
      <c r="FS311" s="1">
        <f t="shared" si="1295"/>
        <v>6.1262169260366461E-3</v>
      </c>
    </row>
    <row r="312" spans="3:175" x14ac:dyDescent="0.15">
      <c r="C312" s="6">
        <v>110</v>
      </c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>
        <f t="shared" ref="DJ312:EO312" si="1422">IF(type=1,MAX(DJ139-x,(DK312*p+DK313*(1-p))*EXP(-ir*t)),MAX(x-DJ139,(DK312*p+DK313*(1-p))*EXP(-ir*t)))</f>
        <v>98.07518711761486</v>
      </c>
      <c r="DK312" s="1">
        <f t="shared" si="1422"/>
        <v>98.065414658718908</v>
      </c>
      <c r="DL312" s="1">
        <f t="shared" si="1422"/>
        <v>98.054663834858744</v>
      </c>
      <c r="DM312" s="1">
        <f t="shared" si="1422"/>
        <v>98.042910863955413</v>
      </c>
      <c r="DN312" s="1">
        <f t="shared" si="1422"/>
        <v>98.030131391425755</v>
      </c>
      <c r="DO312" s="1">
        <f t="shared" si="1422"/>
        <v>98.016300476402421</v>
      </c>
      <c r="DP312" s="1">
        <f t="shared" si="1422"/>
        <v>98.001392577621971</v>
      </c>
      <c r="DQ312" s="1">
        <f t="shared" si="1422"/>
        <v>97.985381538973442</v>
      </c>
      <c r="DR312" s="1">
        <f t="shared" si="1422"/>
        <v>97.937083972158035</v>
      </c>
      <c r="DS312" s="1">
        <f t="shared" si="1422"/>
        <v>97.887628540960151</v>
      </c>
      <c r="DT312" s="1">
        <f t="shared" si="1422"/>
        <v>97.836987487254163</v>
      </c>
      <c r="DU312" s="1">
        <f t="shared" si="1422"/>
        <v>97.785132387453444</v>
      </c>
      <c r="DV312" s="1">
        <f t="shared" si="1422"/>
        <v>97.732034136556976</v>
      </c>
      <c r="DW312" s="1">
        <f t="shared" si="1422"/>
        <v>97.677662931813373</v>
      </c>
      <c r="DX312" s="1">
        <f t="shared" si="1422"/>
        <v>97.621988255993372</v>
      </c>
      <c r="DY312" s="1">
        <f t="shared" si="1422"/>
        <v>97.56497886026122</v>
      </c>
      <c r="DZ312" s="1">
        <f t="shared" si="1422"/>
        <v>97.506602746635451</v>
      </c>
      <c r="EA312" s="1">
        <f t="shared" si="1422"/>
        <v>97.44682715002925</v>
      </c>
      <c r="EB312" s="1">
        <f t="shared" si="1422"/>
        <v>97.385618519860174</v>
      </c>
      <c r="EC312" s="1">
        <f t="shared" si="1422"/>
        <v>97.322942501219075</v>
      </c>
      <c r="ED312" s="1">
        <f t="shared" si="1422"/>
        <v>97.258763915587437</v>
      </c>
      <c r="EE312" s="1">
        <f t="shared" si="1422"/>
        <v>97.193046741092644</v>
      </c>
      <c r="EF312" s="1">
        <f t="shared" si="1422"/>
        <v>97.125754092289696</v>
      </c>
      <c r="EG312" s="1">
        <f t="shared" si="1422"/>
        <v>97.056848199458344</v>
      </c>
      <c r="EH312" s="1">
        <f t="shared" si="1422"/>
        <v>96.986290387403898</v>
      </c>
      <c r="EI312" s="1">
        <f t="shared" si="1422"/>
        <v>96.914041053749699</v>
      </c>
      <c r="EJ312" s="1">
        <f t="shared" si="1422"/>
        <v>96.840059646709392</v>
      </c>
      <c r="EK312" s="1">
        <f t="shared" si="1422"/>
        <v>96.764304642326096</v>
      </c>
      <c r="EL312" s="1">
        <f t="shared" si="1422"/>
        <v>96.686733521166047</v>
      </c>
      <c r="EM312" s="1">
        <f t="shared" si="1422"/>
        <v>96.60730274445352</v>
      </c>
      <c r="EN312" s="1">
        <f t="shared" si="1422"/>
        <v>96.525967729633535</v>
      </c>
      <c r="EO312" s="1">
        <f t="shared" si="1422"/>
        <v>96.442682825348783</v>
      </c>
      <c r="EP312" s="1">
        <f t="shared" ref="EP312:FQ312" si="1423">IF(type=1,MAX(EP139-x,(EQ312*p+EQ313*(1-p))*EXP(-ir*t)),MAX(x-EP139,(EQ312*p+EQ313*(1-p))*EXP(-ir*t)))</f>
        <v>96.357401285816593</v>
      </c>
      <c r="EQ312" s="1">
        <f t="shared" si="1423"/>
        <v>96.270075244591723</v>
      </c>
      <c r="ER312" s="1">
        <f t="shared" si="1423"/>
        <v>96.180655687700053</v>
      </c>
      <c r="ES312" s="1">
        <f t="shared" si="1423"/>
        <v>96.089092426128246</v>
      </c>
      <c r="ET312" s="1">
        <f t="shared" si="1423"/>
        <v>95.995334067653914</v>
      </c>
      <c r="EU312" s="1">
        <f t="shared" si="1423"/>
        <v>95.899327988000337</v>
      </c>
      <c r="EV312" s="1">
        <f t="shared" si="1423"/>
        <v>95.801020301299843</v>
      </c>
      <c r="EW312" s="1">
        <f t="shared" si="1423"/>
        <v>95.700355829848931</v>
      </c>
      <c r="EX312" s="1">
        <f t="shared" si="1423"/>
        <v>95.597278073138341</v>
      </c>
      <c r="EY312" s="1">
        <f t="shared" si="1423"/>
        <v>95.491729176140794</v>
      </c>
      <c r="EZ312" s="1">
        <f t="shared" si="1423"/>
        <v>95.383649896838278</v>
      </c>
      <c r="FA312" s="1">
        <f t="shared" si="1423"/>
        <v>95.272979572971025</v>
      </c>
      <c r="FB312" s="1">
        <f t="shared" si="1423"/>
        <v>95.159656087989205</v>
      </c>
      <c r="FC312" s="1">
        <f t="shared" si="1423"/>
        <v>95.043615836188494</v>
      </c>
      <c r="FD312" s="1">
        <f t="shared" si="1423"/>
        <v>94.924793687009668</v>
      </c>
      <c r="FE312" s="1">
        <f t="shared" si="1423"/>
        <v>94.803122948482468</v>
      </c>
      <c r="FF312" s="1">
        <f t="shared" si="1423"/>
        <v>94.678535329793007</v>
      </c>
      <c r="FG312" s="1">
        <f t="shared" si="1423"/>
        <v>94.550960902953804</v>
      </c>
      <c r="FH312" s="1">
        <f t="shared" si="1423"/>
        <v>94.420328063554891</v>
      </c>
      <c r="FI312" s="1">
        <f t="shared" si="1423"/>
        <v>94.286563490574068</v>
      </c>
      <c r="FJ312" s="1">
        <f t="shared" si="1423"/>
        <v>94.149592105223519</v>
      </c>
      <c r="FK312" s="1">
        <f t="shared" si="1423"/>
        <v>94.009337028810009</v>
      </c>
      <c r="FL312" s="1">
        <f t="shared" si="1423"/>
        <v>93.865719539584688</v>
      </c>
      <c r="FM312" s="1">
        <f t="shared" si="1423"/>
        <v>93.718659028558491</v>
      </c>
      <c r="FN312" s="1">
        <f t="shared" si="1423"/>
        <v>93.568072954258369</v>
      </c>
      <c r="FO312" s="1">
        <f t="shared" si="1423"/>
        <v>93.413876796398668</v>
      </c>
      <c r="FP312" s="1">
        <f t="shared" si="1423"/>
        <v>93.255984008441999</v>
      </c>
      <c r="FQ312" s="1">
        <f t="shared" si="1423"/>
        <v>93.094305969022827</v>
      </c>
      <c r="FR312" s="1">
        <f t="shared" si="1290"/>
        <v>92.928751932206382</v>
      </c>
      <c r="FS312" s="1">
        <f t="shared" si="1295"/>
        <v>3.4098897870380269E-3</v>
      </c>
    </row>
    <row r="313" spans="3:175" x14ac:dyDescent="0.15">
      <c r="C313" s="6">
        <v>111</v>
      </c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>
        <f t="shared" ref="DK313:EP313" si="1424">IF(type=1,MAX(DK140-x,(DL313*p+DL314*(1-p))*EXP(-ir*t)),MAX(x-DK140,(DL313*p+DL314*(1-p))*EXP(-ir*t)))</f>
        <v>98.146453900119667</v>
      </c>
      <c r="DL313" s="1">
        <f t="shared" si="1424"/>
        <v>98.137653678738474</v>
      </c>
      <c r="DM313" s="1">
        <f t="shared" si="1424"/>
        <v>98.12789826102545</v>
      </c>
      <c r="DN313" s="1">
        <f t="shared" si="1424"/>
        <v>98.117164422494099</v>
      </c>
      <c r="DO313" s="1">
        <f t="shared" si="1424"/>
        <v>98.105428379574931</v>
      </c>
      <c r="DP313" s="1">
        <f t="shared" si="1424"/>
        <v>98.092665776158412</v>
      </c>
      <c r="DQ313" s="1">
        <f t="shared" si="1424"/>
        <v>98.078851669813943</v>
      </c>
      <c r="DR313" s="1">
        <f t="shared" si="1424"/>
        <v>98.032794914336677</v>
      </c>
      <c r="DS313" s="1">
        <f t="shared" si="1424"/>
        <v>97.985634014691186</v>
      </c>
      <c r="DT313" s="1">
        <f t="shared" si="1424"/>
        <v>97.937342500616325</v>
      </c>
      <c r="DU313" s="1">
        <f t="shared" si="1424"/>
        <v>97.887893267264715</v>
      </c>
      <c r="DV313" s="1">
        <f t="shared" si="1424"/>
        <v>97.83725855998938</v>
      </c>
      <c r="DW313" s="1">
        <f t="shared" si="1424"/>
        <v>97.78540995876584</v>
      </c>
      <c r="DX313" s="1">
        <f t="shared" si="1424"/>
        <v>97.732318362240534</v>
      </c>
      <c r="DY313" s="1">
        <f t="shared" si="1424"/>
        <v>97.677953971397045</v>
      </c>
      <c r="DZ313" s="1">
        <f t="shared" si="1424"/>
        <v>97.622286272830564</v>
      </c>
      <c r="EA313" s="1">
        <f t="shared" si="1424"/>
        <v>97.56528402162148</v>
      </c>
      <c r="EB313" s="1">
        <f t="shared" si="1424"/>
        <v>97.506915223798416</v>
      </c>
      <c r="EC313" s="1">
        <f t="shared" si="1424"/>
        <v>97.447147118380727</v>
      </c>
      <c r="ED313" s="1">
        <f t="shared" si="1424"/>
        <v>97.385946158990578</v>
      </c>
      <c r="EE313" s="1">
        <f t="shared" si="1424"/>
        <v>97.323277995024242</v>
      </c>
      <c r="EF313" s="1">
        <f t="shared" si="1424"/>
        <v>97.259107452371865</v>
      </c>
      <c r="EG313" s="1">
        <f t="shared" si="1424"/>
        <v>97.19339851367512</v>
      </c>
      <c r="EH313" s="1">
        <f t="shared" si="1424"/>
        <v>97.126114298111574</v>
      </c>
      <c r="EI313" s="1">
        <f t="shared" si="1424"/>
        <v>97.057217040694368</v>
      </c>
      <c r="EJ313" s="1">
        <f t="shared" si="1424"/>
        <v>96.986668071075641</v>
      </c>
      <c r="EK313" s="1">
        <f t="shared" si="1424"/>
        <v>96.914427791841788</v>
      </c>
      <c r="EL313" s="1">
        <f t="shared" si="1424"/>
        <v>96.840455656288469</v>
      </c>
      <c r="EM313" s="1">
        <f t="shared" si="1424"/>
        <v>96.764710145662647</v>
      </c>
      <c r="EN313" s="1">
        <f t="shared" si="1424"/>
        <v>96.687148745859218</v>
      </c>
      <c r="EO313" s="1">
        <f t="shared" si="1424"/>
        <v>96.60772792355877</v>
      </c>
      <c r="EP313" s="1">
        <f t="shared" si="1424"/>
        <v>96.526403101793534</v>
      </c>
      <c r="EQ313" s="1">
        <f t="shared" ref="EQ313:FQ313" si="1425">IF(type=1,MAX(EQ140-x,(ER313*p+ER314*(1-p))*EXP(-ir*t)),MAX(x-EQ140,(ER313*p+ER314*(1-p))*EXP(-ir*t)))</f>
        <v>96.443128634927263</v>
      </c>
      <c r="ER313" s="1">
        <f t="shared" si="1425"/>
        <v>96.357857783035598</v>
      </c>
      <c r="ES313" s="1">
        <f t="shared" si="1425"/>
        <v>96.270542685671998</v>
      </c>
      <c r="ET313" s="1">
        <f t="shared" si="1425"/>
        <v>96.181134335004856</v>
      </c>
      <c r="EU313" s="1">
        <f t="shared" si="1425"/>
        <v>96.089582548310617</v>
      </c>
      <c r="EV313" s="1">
        <f t="shared" si="1425"/>
        <v>95.995835939807449</v>
      </c>
      <c r="EW313" s="1">
        <f t="shared" si="1425"/>
        <v>95.899841891813637</v>
      </c>
      <c r="EX313" s="1">
        <f t="shared" si="1425"/>
        <v>95.801546525214576</v>
      </c>
      <c r="EY313" s="1">
        <f t="shared" si="1425"/>
        <v>95.700894669221697</v>
      </c>
      <c r="EZ313" s="1">
        <f t="shared" si="1425"/>
        <v>95.597829830406539</v>
      </c>
      <c r="FA313" s="1">
        <f t="shared" si="1425"/>
        <v>95.492294160992301</v>
      </c>
      <c r="FB313" s="1">
        <f t="shared" si="1425"/>
        <v>95.384228426385292</v>
      </c>
      <c r="FC313" s="1">
        <f t="shared" si="1425"/>
        <v>95.27357197192805</v>
      </c>
      <c r="FD313" s="1">
        <f t="shared" si="1425"/>
        <v>95.160262688855312</v>
      </c>
      <c r="FE313" s="1">
        <f t="shared" si="1425"/>
        <v>95.044236979433919</v>
      </c>
      <c r="FF313" s="1">
        <f t="shared" si="1425"/>
        <v>94.925429721266966</v>
      </c>
      <c r="FG313" s="1">
        <f t="shared" si="1425"/>
        <v>94.803774230742121</v>
      </c>
      <c r="FH313" s="1">
        <f t="shared" si="1425"/>
        <v>94.679202225603831</v>
      </c>
      <c r="FI313" s="1">
        <f t="shared" si="1425"/>
        <v>94.551643786628134</v>
      </c>
      <c r="FJ313" s="1">
        <f t="shared" si="1425"/>
        <v>94.421027318378677</v>
      </c>
      <c r="FK313" s="1">
        <f t="shared" si="1425"/>
        <v>94.287279509021943</v>
      </c>
      <c r="FL313" s="1">
        <f t="shared" si="1425"/>
        <v>94.150325289179165</v>
      </c>
      <c r="FM313" s="1">
        <f t="shared" si="1425"/>
        <v>94.010087789791655</v>
      </c>
      <c r="FN313" s="1">
        <f t="shared" si="1425"/>
        <v>93.866488298976137</v>
      </c>
      <c r="FO313" s="1">
        <f t="shared" si="1425"/>
        <v>93.719446217845629</v>
      </c>
      <c r="FP313" s="1">
        <f t="shared" si="1425"/>
        <v>93.568879015271307</v>
      </c>
      <c r="FQ313" s="1">
        <f t="shared" si="1425"/>
        <v>93.414702181559761</v>
      </c>
      <c r="FR313" s="1">
        <f t="shared" si="1290"/>
        <v>93.256829181019796</v>
      </c>
      <c r="FS313" s="1">
        <f t="shared" si="1295"/>
        <v>1.8496908756907276E-3</v>
      </c>
    </row>
    <row r="314" spans="3:175" x14ac:dyDescent="0.15">
      <c r="C314" s="6">
        <v>112</v>
      </c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>
        <f t="shared" ref="DL314:EQ314" si="1426">IF(type=1,MAX(DL141-x,(DM314*p+DM315*(1-p))*EXP(-ir*t)),MAX(x-DL141,(DM314*p+DM315*(1-p))*EXP(-ir*t)))</f>
        <v>98.216793130240731</v>
      </c>
      <c r="DM314" s="1">
        <f t="shared" si="1426"/>
        <v>98.20894258734657</v>
      </c>
      <c r="DN314" s="1">
        <f t="shared" si="1426"/>
        <v>98.200159473687478</v>
      </c>
      <c r="DO314" s="1">
        <f t="shared" si="1426"/>
        <v>98.190421109297887</v>
      </c>
      <c r="DP314" s="1">
        <f t="shared" si="1426"/>
        <v>98.179704268235824</v>
      </c>
      <c r="DQ314" s="1">
        <f t="shared" si="1426"/>
        <v>98.167985165441195</v>
      </c>
      <c r="DR314" s="1">
        <f t="shared" si="1426"/>
        <v>98.124065256738561</v>
      </c>
      <c r="DS314" s="1">
        <f t="shared" si="1426"/>
        <v>98.07909243168173</v>
      </c>
      <c r="DT314" s="1">
        <f t="shared" si="1426"/>
        <v>98.03304144812239</v>
      </c>
      <c r="DU314" s="1">
        <f t="shared" si="1426"/>
        <v>97.985886458768206</v>
      </c>
      <c r="DV314" s="1">
        <f t="shared" si="1426"/>
        <v>97.937600996675357</v>
      </c>
      <c r="DW314" s="1">
        <f t="shared" si="1426"/>
        <v>97.888157960393272</v>
      </c>
      <c r="DX314" s="1">
        <f t="shared" si="1426"/>
        <v>97.837529598753264</v>
      </c>
      <c r="DY314" s="1">
        <f t="shared" si="1426"/>
        <v>97.785687495292478</v>
      </c>
      <c r="DZ314" s="1">
        <f t="shared" si="1426"/>
        <v>97.7326025523044</v>
      </c>
      <c r="EA314" s="1">
        <f t="shared" si="1426"/>
        <v>97.678244974507095</v>
      </c>
      <c r="EB314" s="1">
        <f t="shared" si="1426"/>
        <v>97.622584252319712</v>
      </c>
      <c r="EC314" s="1">
        <f t="shared" si="1426"/>
        <v>97.565589144738368</v>
      </c>
      <c r="ED314" s="1">
        <f t="shared" si="1426"/>
        <v>97.507227661801167</v>
      </c>
      <c r="EE314" s="1">
        <f t="shared" si="1426"/>
        <v>97.447467046633165</v>
      </c>
      <c r="EF314" s="1">
        <f t="shared" si="1426"/>
        <v>97.386273757060636</v>
      </c>
      <c r="EG314" s="1">
        <f t="shared" si="1426"/>
        <v>97.323613446784705</v>
      </c>
      <c r="EH314" s="1">
        <f t="shared" si="1426"/>
        <v>97.259450946103613</v>
      </c>
      <c r="EI314" s="1">
        <f t="shared" si="1426"/>
        <v>97.193750242172797</v>
      </c>
      <c r="EJ314" s="1">
        <f t="shared" si="1426"/>
        <v>97.12647445879179</v>
      </c>
      <c r="EK314" s="1">
        <f t="shared" si="1426"/>
        <v>97.057585835706533</v>
      </c>
      <c r="EL314" s="1">
        <f t="shared" si="1426"/>
        <v>96.987045707415362</v>
      </c>
      <c r="EM314" s="1">
        <f t="shared" si="1426"/>
        <v>96.914814481467133</v>
      </c>
      <c r="EN314" s="1">
        <f t="shared" si="1426"/>
        <v>96.840851616238879</v>
      </c>
      <c r="EO314" s="1">
        <f t="shared" si="1426"/>
        <v>96.765115598180785</v>
      </c>
      <c r="EP314" s="1">
        <f t="shared" si="1426"/>
        <v>96.68756391851565</v>
      </c>
      <c r="EQ314" s="1">
        <f t="shared" si="1426"/>
        <v>96.608153049379794</v>
      </c>
      <c r="ER314" s="1">
        <f t="shared" ref="ER314:FQ314" si="1427">IF(type=1,MAX(ER141-x,(ES314*p+ES315*(1-p))*EXP(-ir*t)),MAX(x-ER141,(ES314*p+ES315*(1-p))*EXP(-ir*t)))</f>
        <v>96.526838419391879</v>
      </c>
      <c r="ES314" s="1">
        <f t="shared" si="1427"/>
        <v>96.443574388636065</v>
      </c>
      <c r="ET314" s="1">
        <f t="shared" si="1427"/>
        <v>96.358314223045539</v>
      </c>
      <c r="EU314" s="1">
        <f t="shared" si="1427"/>
        <v>96.271010068171691</v>
      </c>
      <c r="EV314" s="1">
        <f t="shared" si="1427"/>
        <v>96.181612922324689</v>
      </c>
      <c r="EW314" s="1">
        <f t="shared" si="1427"/>
        <v>96.090072609069964</v>
      </c>
      <c r="EX314" s="1">
        <f t="shared" si="1427"/>
        <v>95.996337749065447</v>
      </c>
      <c r="EY314" s="1">
        <f t="shared" si="1427"/>
        <v>95.90035573122357</v>
      </c>
      <c r="EZ314" s="1">
        <f t="shared" si="1427"/>
        <v>95.802072683181933</v>
      </c>
      <c r="FA314" s="1">
        <f t="shared" si="1427"/>
        <v>95.701433441066129</v>
      </c>
      <c r="FB314" s="1">
        <f t="shared" si="1427"/>
        <v>95.598381518527503</v>
      </c>
      <c r="FC314" s="1">
        <f t="shared" si="1427"/>
        <v>95.492859075038865</v>
      </c>
      <c r="FD314" s="1">
        <f t="shared" si="1427"/>
        <v>95.384806883429917</v>
      </c>
      <c r="FE314" s="1">
        <f t="shared" si="1427"/>
        <v>95.274164296644543</v>
      </c>
      <c r="FF314" s="1">
        <f t="shared" si="1427"/>
        <v>95.160869213701076</v>
      </c>
      <c r="FG314" s="1">
        <f t="shared" si="1427"/>
        <v>95.044858044836531</v>
      </c>
      <c r="FH314" s="1">
        <f t="shared" si="1427"/>
        <v>94.926065675815266</v>
      </c>
      <c r="FI314" s="1">
        <f t="shared" si="1427"/>
        <v>94.804425431381858</v>
      </c>
      <c r="FJ314" s="1">
        <f t="shared" si="1427"/>
        <v>94.679869037838046</v>
      </c>
      <c r="FK314" s="1">
        <f t="shared" si="1427"/>
        <v>94.552326584722238</v>
      </c>
      <c r="FL314" s="1">
        <f t="shared" si="1427"/>
        <v>94.421726485570545</v>
      </c>
      <c r="FM314" s="1">
        <f t="shared" si="1427"/>
        <v>94.287995437737052</v>
      </c>
      <c r="FN314" s="1">
        <f t="shared" si="1427"/>
        <v>94.15105838125082</v>
      </c>
      <c r="FO314" s="1">
        <f t="shared" si="1427"/>
        <v>94.010838456686542</v>
      </c>
      <c r="FP314" s="1">
        <f t="shared" si="1427"/>
        <v>93.867256962025237</v>
      </c>
      <c r="FQ314" s="1">
        <f t="shared" si="1427"/>
        <v>93.720233308480744</v>
      </c>
      <c r="FR314" s="1">
        <f t="shared" si="1290"/>
        <v>93.56968497526718</v>
      </c>
      <c r="FS314" s="1">
        <f t="shared" si="1295"/>
        <v>9.7765959201986941E-4</v>
      </c>
    </row>
    <row r="315" spans="3:175" x14ac:dyDescent="0.15">
      <c r="C315" s="6">
        <v>113</v>
      </c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>
        <f t="shared" ref="DM315:ER315" si="1428">IF(type=1,MAX(DM142-x,(DN315*p+DN316*(1-p))*EXP(-ir*t)),MAX(x-DM142,(DN315*p+DN316*(1-p))*EXP(-ir*t)))</f>
        <v>98.286226785419274</v>
      </c>
      <c r="DN315" s="1">
        <f t="shared" si="1428"/>
        <v>98.279303890905098</v>
      </c>
      <c r="DO315" s="1">
        <f t="shared" si="1428"/>
        <v>98.271470520858429</v>
      </c>
      <c r="DP315" s="1">
        <f t="shared" si="1428"/>
        <v>98.262704527069559</v>
      </c>
      <c r="DQ315" s="1">
        <f t="shared" si="1428"/>
        <v>98.252983228151635</v>
      </c>
      <c r="DR315" s="1">
        <f t="shared" si="1428"/>
        <v>98.211101025194466</v>
      </c>
      <c r="DS315" s="1">
        <f t="shared" si="1428"/>
        <v>98.168214756934191</v>
      </c>
      <c r="DT315" s="1">
        <f t="shared" si="1428"/>
        <v>98.124300352355874</v>
      </c>
      <c r="DU315" s="1">
        <f t="shared" si="1428"/>
        <v>98.079333163376802</v>
      </c>
      <c r="DV315" s="1">
        <f t="shared" si="1428"/>
        <v>98.033287951012028</v>
      </c>
      <c r="DW315" s="1">
        <f t="shared" si="1428"/>
        <v>97.986138871208468</v>
      </c>
      <c r="DX315" s="1">
        <f t="shared" si="1428"/>
        <v>97.937859460339183</v>
      </c>
      <c r="DY315" s="1">
        <f t="shared" si="1428"/>
        <v>97.888422620349999</v>
      </c>
      <c r="DZ315" s="1">
        <f t="shared" si="1428"/>
        <v>97.837800603550065</v>
      </c>
      <c r="EA315" s="1">
        <f t="shared" si="1428"/>
        <v>97.785964997037723</v>
      </c>
      <c r="EB315" s="1">
        <f t="shared" si="1428"/>
        <v>97.73288670675305</v>
      </c>
      <c r="EC315" s="1">
        <f t="shared" si="1428"/>
        <v>97.678535941148084</v>
      </c>
      <c r="ED315" s="1">
        <f t="shared" si="1428"/>
        <v>97.622882194465532</v>
      </c>
      <c r="EE315" s="1">
        <f t="shared" si="1428"/>
        <v>97.565894229616646</v>
      </c>
      <c r="EF315" s="1">
        <f t="shared" si="1428"/>
        <v>97.507540060648608</v>
      </c>
      <c r="EG315" s="1">
        <f t="shared" si="1428"/>
        <v>97.447786934791623</v>
      </c>
      <c r="EH315" s="1">
        <f t="shared" si="1428"/>
        <v>97.386601314075506</v>
      </c>
      <c r="EI315" s="1">
        <f t="shared" si="1428"/>
        <v>97.323948856505737</v>
      </c>
      <c r="EJ315" s="1">
        <f t="shared" si="1428"/>
        <v>97.259794396788081</v>
      </c>
      <c r="EK315" s="1">
        <f t="shared" si="1428"/>
        <v>97.194101926591202</v>
      </c>
      <c r="EL315" s="1">
        <f t="shared" si="1428"/>
        <v>97.126834574336016</v>
      </c>
      <c r="EM315" s="1">
        <f t="shared" si="1428"/>
        <v>97.057954584500607</v>
      </c>
      <c r="EN315" s="1">
        <f t="shared" si="1428"/>
        <v>96.987423296429</v>
      </c>
      <c r="EO315" s="1">
        <f t="shared" si="1428"/>
        <v>96.915201122631828</v>
      </c>
      <c r="EP315" s="1">
        <f t="shared" si="1428"/>
        <v>96.84124752656686</v>
      </c>
      <c r="EQ315" s="1">
        <f t="shared" si="1428"/>
        <v>96.765520999886846</v>
      </c>
      <c r="ER315" s="1">
        <f t="shared" si="1428"/>
        <v>96.687979039141879</v>
      </c>
      <c r="ES315" s="1">
        <f t="shared" ref="ES315:FQ315" si="1429">IF(type=1,MAX(ES142-x,(ET315*p+ET316*(1-p))*EXP(-ir*t)),MAX(x-ES142,(ET315*p+ET316*(1-p))*EXP(-ir*t)))</f>
        <v>96.608578121923273</v>
      </c>
      <c r="ET315" s="1">
        <f t="shared" si="1429"/>
        <v>96.527273682435407</v>
      </c>
      <c r="EU315" s="1">
        <f t="shared" si="1429"/>
        <v>96.444020086482197</v>
      </c>
      <c r="EV315" s="1">
        <f t="shared" si="1429"/>
        <v>96.358770605853564</v>
      </c>
      <c r="EW315" s="1">
        <f t="shared" si="1429"/>
        <v>96.271477392098134</v>
      </c>
      <c r="EX315" s="1">
        <f t="shared" si="1429"/>
        <v>96.18209144966707</v>
      </c>
      <c r="EY315" s="1">
        <f t="shared" si="1429"/>
        <v>96.09056260841399</v>
      </c>
      <c r="EZ315" s="1">
        <f t="shared" si="1429"/>
        <v>95.996839495435779</v>
      </c>
      <c r="FA315" s="1">
        <f t="shared" si="1429"/>
        <v>95.900869506238195</v>
      </c>
      <c r="FB315" s="1">
        <f t="shared" si="1429"/>
        <v>95.802598775210214</v>
      </c>
      <c r="FC315" s="1">
        <f t="shared" si="1429"/>
        <v>95.701972145390656</v>
      </c>
      <c r="FD315" s="1">
        <f t="shared" si="1429"/>
        <v>95.598933137509889</v>
      </c>
      <c r="FE315" s="1">
        <f t="shared" si="1429"/>
        <v>95.493423918289352</v>
      </c>
      <c r="FF315" s="1">
        <f t="shared" si="1429"/>
        <v>95.385385267981221</v>
      </c>
      <c r="FG315" s="1">
        <f t="shared" si="1429"/>
        <v>95.274756547129797</v>
      </c>
      <c r="FH315" s="1">
        <f t="shared" si="1429"/>
        <v>95.161475662536006</v>
      </c>
      <c r="FI315" s="1">
        <f t="shared" si="1429"/>
        <v>95.045479032406078</v>
      </c>
      <c r="FJ315" s="1">
        <f t="shared" si="1429"/>
        <v>94.926701550664561</v>
      </c>
      <c r="FK315" s="1">
        <f t="shared" si="1429"/>
        <v>94.80507655041194</v>
      </c>
      <c r="FL315" s="1">
        <f t="shared" si="1429"/>
        <v>94.680535766506111</v>
      </c>
      <c r="FM315" s="1">
        <f t="shared" si="1429"/>
        <v>94.553009297246803</v>
      </c>
      <c r="FN315" s="1">
        <f t="shared" si="1429"/>
        <v>94.422425565141481</v>
      </c>
      <c r="FO315" s="1">
        <f t="shared" si="1429"/>
        <v>94.288711276730652</v>
      </c>
      <c r="FP315" s="1">
        <f t="shared" si="1429"/>
        <v>94.151791381450025</v>
      </c>
      <c r="FQ315" s="1">
        <f t="shared" si="1429"/>
        <v>94.011589029506453</v>
      </c>
      <c r="FR315" s="1">
        <f t="shared" si="1290"/>
        <v>93.868025528744056</v>
      </c>
      <c r="FS315" s="1">
        <f t="shared" si="1295"/>
        <v>5.0340755741460957E-4</v>
      </c>
    </row>
    <row r="316" spans="3:175" x14ac:dyDescent="0.15">
      <c r="C316" s="6">
        <v>114</v>
      </c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>
        <f t="shared" ref="DN316:ES316" si="1430">IF(type=1,MAX(DN143-x,(DO316*p+DO317*(1-p))*EXP(-ir*t)),MAX(x-DN143,(DO316*p+DO317*(1-p))*EXP(-ir*t)))</f>
        <v>98.354776327955904</v>
      </c>
      <c r="DO316" s="1">
        <f t="shared" si="1430"/>
        <v>98.348759568236019</v>
      </c>
      <c r="DP316" s="1">
        <f t="shared" si="1430"/>
        <v>98.341853910314157</v>
      </c>
      <c r="DQ316" s="1">
        <f t="shared" si="1430"/>
        <v>98.334037725270662</v>
      </c>
      <c r="DR316" s="1">
        <f t="shared" si="1430"/>
        <v>98.294098686771676</v>
      </c>
      <c r="DS316" s="1">
        <f t="shared" si="1430"/>
        <v>98.253202167529949</v>
      </c>
      <c r="DT316" s="1">
        <f t="shared" si="1430"/>
        <v>98.211325213328038</v>
      </c>
      <c r="DU316" s="1">
        <f t="shared" si="1430"/>
        <v>98.168444319654355</v>
      </c>
      <c r="DV316" s="1">
        <f t="shared" si="1430"/>
        <v>98.124535418510575</v>
      </c>
      <c r="DW316" s="1">
        <f t="shared" si="1430"/>
        <v>98.079573864902926</v>
      </c>
      <c r="DX316" s="1">
        <f t="shared" si="1430"/>
        <v>98.033534423009471</v>
      </c>
      <c r="DY316" s="1">
        <f t="shared" si="1430"/>
        <v>97.986391252015949</v>
      </c>
      <c r="DZ316" s="1">
        <f t="shared" si="1430"/>
        <v>97.938117891611867</v>
      </c>
      <c r="EA316" s="1">
        <f t="shared" si="1430"/>
        <v>97.888687247139046</v>
      </c>
      <c r="EB316" s="1">
        <f t="shared" si="1430"/>
        <v>97.838071574384045</v>
      </c>
      <c r="EC316" s="1">
        <f t="shared" si="1430"/>
        <v>97.786242464005937</v>
      </c>
      <c r="ED316" s="1">
        <f t="shared" si="1430"/>
        <v>97.733170825590932</v>
      </c>
      <c r="EE316" s="1">
        <f t="shared" si="1430"/>
        <v>97.678826871324603</v>
      </c>
      <c r="EF316" s="1">
        <f t="shared" si="1430"/>
        <v>97.623180099272687</v>
      </c>
      <c r="EG316" s="1">
        <f t="shared" si="1430"/>
        <v>97.566199276261131</v>
      </c>
      <c r="EH316" s="1">
        <f t="shared" si="1430"/>
        <v>97.507852420345657</v>
      </c>
      <c r="EI316" s="1">
        <f t="shared" si="1430"/>
        <v>97.448106782861089</v>
      </c>
      <c r="EJ316" s="1">
        <f t="shared" si="1430"/>
        <v>97.386928830040318</v>
      </c>
      <c r="EK316" s="1">
        <f t="shared" si="1430"/>
        <v>97.324284224192596</v>
      </c>
      <c r="EL316" s="1">
        <f t="shared" si="1430"/>
        <v>97.260137804430684</v>
      </c>
      <c r="EM316" s="1">
        <f t="shared" si="1430"/>
        <v>97.194453566935863</v>
      </c>
      <c r="EN316" s="1">
        <f t="shared" si="1430"/>
        <v>97.127194644749878</v>
      </c>
      <c r="EO316" s="1">
        <f t="shared" si="1430"/>
        <v>97.058323287082402</v>
      </c>
      <c r="EP316" s="1">
        <f t="shared" si="1430"/>
        <v>96.987800838122482</v>
      </c>
      <c r="EQ316" s="1">
        <f t="shared" si="1430"/>
        <v>96.915587715341928</v>
      </c>
      <c r="ER316" s="1">
        <f t="shared" si="1430"/>
        <v>96.841643387278623</v>
      </c>
      <c r="ES316" s="1">
        <f t="shared" si="1430"/>
        <v>96.765926350787225</v>
      </c>
      <c r="ET316" s="1">
        <f t="shared" ref="ET316:FQ316" si="1431">IF(type=1,MAX(ET143-x,(EU316*p+EU317*(1-p))*EXP(-ir*t)),MAX(x-ET143,(EU316*p+EU317*(1-p))*EXP(-ir*t)))</f>
        <v>96.688394107744429</v>
      </c>
      <c r="EU316" s="1">
        <f t="shared" si="1431"/>
        <v>96.609003141195856</v>
      </c>
      <c r="EV316" s="1">
        <f t="shared" si="1431"/>
        <v>96.527708890930981</v>
      </c>
      <c r="EW316" s="1">
        <f t="shared" si="1431"/>
        <v>96.444465728472636</v>
      </c>
      <c r="EX316" s="1">
        <f t="shared" si="1431"/>
        <v>96.35922693146685</v>
      </c>
      <c r="EY316" s="1">
        <f t="shared" si="1431"/>
        <v>96.27194465745869</v>
      </c>
      <c r="EZ316" s="1">
        <f t="shared" si="1431"/>
        <v>96.182569917039515</v>
      </c>
      <c r="FA316" s="1">
        <f t="shared" si="1431"/>
        <v>96.091052546350383</v>
      </c>
      <c r="FB316" s="1">
        <f t="shared" si="1431"/>
        <v>95.997341178926334</v>
      </c>
      <c r="FC316" s="1">
        <f t="shared" si="1431"/>
        <v>95.901383216865568</v>
      </c>
      <c r="FD316" s="1">
        <f t="shared" si="1431"/>
        <v>95.803124801307661</v>
      </c>
      <c r="FE316" s="1">
        <f t="shared" si="1431"/>
        <v>95.702510782203774</v>
      </c>
      <c r="FF316" s="1">
        <f t="shared" si="1431"/>
        <v>95.599484687362349</v>
      </c>
      <c r="FG316" s="1">
        <f t="shared" si="1431"/>
        <v>95.49398869075263</v>
      </c>
      <c r="FH316" s="1">
        <f t="shared" si="1431"/>
        <v>95.385963580048312</v>
      </c>
      <c r="FI316" s="1">
        <f t="shared" si="1431"/>
        <v>95.275348723393137</v>
      </c>
      <c r="FJ316" s="1">
        <f t="shared" si="1431"/>
        <v>95.162082035369664</v>
      </c>
      <c r="FK316" s="1">
        <f t="shared" si="1431"/>
        <v>95.04609994215231</v>
      </c>
      <c r="FL316" s="1">
        <f t="shared" si="1431"/>
        <v>94.927337345824839</v>
      </c>
      <c r="FM316" s="1">
        <f t="shared" si="1431"/>
        <v>94.805727587842583</v>
      </c>
      <c r="FN316" s="1">
        <f t="shared" si="1431"/>
        <v>94.6812024116185</v>
      </c>
      <c r="FO316" s="1">
        <f t="shared" si="1431"/>
        <v>94.553691924212572</v>
      </c>
      <c r="FP316" s="1">
        <f t="shared" si="1431"/>
        <v>94.423124557102483</v>
      </c>
      <c r="FQ316" s="1">
        <f t="shared" si="1431"/>
        <v>94.289427026013982</v>
      </c>
      <c r="FR316" s="1">
        <f t="shared" si="1290"/>
        <v>94.152524289788289</v>
      </c>
      <c r="FS316" s="1">
        <f t="shared" si="1295"/>
        <v>2.5246665203705734E-4</v>
      </c>
    </row>
    <row r="317" spans="3:175" x14ac:dyDescent="0.15">
      <c r="C317" s="6">
        <v>115</v>
      </c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>
        <f t="shared" ref="DO317:ET317" si="1432">IF(type=1,MAX(DO144-x,(DP317*p+DP318*(1-p))*EXP(-ir*t)),MAX(x-DO144,(DP317*p+DP318*(1-p))*EXP(-ir*t)))</f>
        <v>98.422462717087114</v>
      </c>
      <c r="DP317" s="1">
        <f t="shared" si="1432"/>
        <v>98.417331082988397</v>
      </c>
      <c r="DQ317" s="1">
        <f t="shared" si="1432"/>
        <v>98.41133162225745</v>
      </c>
      <c r="DR317" s="1">
        <f t="shared" si="1432"/>
        <v>98.373245593261942</v>
      </c>
      <c r="DS317" s="1">
        <f t="shared" si="1432"/>
        <v>98.334246506749224</v>
      </c>
      <c r="DT317" s="1">
        <f t="shared" si="1432"/>
        <v>98.294312473484553</v>
      </c>
      <c r="DU317" s="1">
        <f t="shared" si="1432"/>
        <v>98.253421079470371</v>
      </c>
      <c r="DV317" s="1">
        <f t="shared" si="1432"/>
        <v>98.211549373365941</v>
      </c>
      <c r="DW317" s="1">
        <f t="shared" si="1432"/>
        <v>98.168673853605284</v>
      </c>
      <c r="DX317" s="1">
        <f t="shared" si="1432"/>
        <v>98.124770455206345</v>
      </c>
      <c r="DY317" s="1">
        <f t="shared" si="1432"/>
        <v>98.079814536263882</v>
      </c>
      <c r="DZ317" s="1">
        <f t="shared" si="1432"/>
        <v>98.033780864118583</v>
      </c>
      <c r="EA317" s="1">
        <f t="shared" si="1432"/>
        <v>97.986643601194586</v>
      </c>
      <c r="EB317" s="1">
        <f t="shared" si="1432"/>
        <v>97.938376290497459</v>
      </c>
      <c r="EC317" s="1">
        <f t="shared" si="1432"/>
        <v>97.888951840764577</v>
      </c>
      <c r="ED317" s="1">
        <f t="shared" si="1432"/>
        <v>97.838342511259455</v>
      </c>
      <c r="EE317" s="1">
        <f t="shared" si="1432"/>
        <v>97.786519896201469</v>
      </c>
      <c r="EF317" s="1">
        <f t="shared" si="1432"/>
        <v>97.733454908822523</v>
      </c>
      <c r="EG317" s="1">
        <f t="shared" si="1432"/>
        <v>97.679117765041212</v>
      </c>
      <c r="EH317" s="1">
        <f t="shared" si="1432"/>
        <v>97.623477966745853</v>
      </c>
      <c r="EI317" s="1">
        <f t="shared" si="1432"/>
        <v>97.566504284676597</v>
      </c>
      <c r="EJ317" s="1">
        <f t="shared" si="1432"/>
        <v>97.5081647408972</v>
      </c>
      <c r="EK317" s="1">
        <f t="shared" si="1432"/>
        <v>97.448426590846609</v>
      </c>
      <c r="EL317" s="1">
        <f t="shared" si="1432"/>
        <v>97.387256304960218</v>
      </c>
      <c r="EM317" s="1">
        <f t="shared" si="1432"/>
        <v>97.324619549850553</v>
      </c>
      <c r="EN317" s="1">
        <f t="shared" si="1432"/>
        <v>97.260481169036808</v>
      </c>
      <c r="EO317" s="1">
        <f t="shared" si="1432"/>
        <v>97.194805163212322</v>
      </c>
      <c r="EP317" s="1">
        <f t="shared" si="1432"/>
        <v>97.127554670039061</v>
      </c>
      <c r="EQ317" s="1">
        <f t="shared" si="1432"/>
        <v>97.058691943457717</v>
      </c>
      <c r="ER317" s="1">
        <f t="shared" si="1432"/>
        <v>96.988178332501747</v>
      </c>
      <c r="ES317" s="1">
        <f t="shared" si="1432"/>
        <v>96.915974259603516</v>
      </c>
      <c r="ET317" s="1">
        <f t="shared" si="1432"/>
        <v>96.842039198380391</v>
      </c>
      <c r="EU317" s="1">
        <f t="shared" ref="EU317:FQ317" si="1433">IF(type=1,MAX(EU144-x,(EV317*p+EV318*(1-p))*EXP(-ir*t)),MAX(x-EU144,(EV317*p+EV318*(1-p))*EXP(-ir*t)))</f>
        <v>96.766331650888276</v>
      </c>
      <c r="EV317" s="1">
        <f t="shared" si="1433"/>
        <v>96.688809124329822</v>
      </c>
      <c r="EW317" s="1">
        <f t="shared" si="1433"/>
        <v>96.609428107204238</v>
      </c>
      <c r="EX317" s="1">
        <f t="shared" si="1433"/>
        <v>96.528144044885408</v>
      </c>
      <c r="EY317" s="1">
        <f t="shared" si="1433"/>
        <v>96.444911314614401</v>
      </c>
      <c r="EZ317" s="1">
        <f t="shared" si="1433"/>
        <v>96.359683199892572</v>
      </c>
      <c r="FA317" s="1">
        <f t="shared" si="1433"/>
        <v>96.272411864260675</v>
      </c>
      <c r="FB317" s="1">
        <f t="shared" si="1433"/>
        <v>96.183048324449544</v>
      </c>
      <c r="FC317" s="1">
        <f t="shared" si="1433"/>
        <v>96.09154242288686</v>
      </c>
      <c r="FD317" s="1">
        <f t="shared" si="1433"/>
        <v>95.997842799544969</v>
      </c>
      <c r="FE317" s="1">
        <f t="shared" si="1433"/>
        <v>95.901896863113791</v>
      </c>
      <c r="FF317" s="1">
        <f t="shared" si="1433"/>
        <v>95.803650761482544</v>
      </c>
      <c r="FG317" s="1">
        <f t="shared" si="1433"/>
        <v>95.703049351513926</v>
      </c>
      <c r="FH317" s="1">
        <f t="shared" si="1433"/>
        <v>95.600036168093567</v>
      </c>
      <c r="FI317" s="1">
        <f t="shared" si="1433"/>
        <v>95.494553392437581</v>
      </c>
      <c r="FJ317" s="1">
        <f t="shared" si="1433"/>
        <v>95.386541819640257</v>
      </c>
      <c r="FK317" s="1">
        <f t="shared" si="1433"/>
        <v>95.27594082544384</v>
      </c>
      <c r="FL317" s="1">
        <f t="shared" si="1433"/>
        <v>95.162688332211545</v>
      </c>
      <c r="FM317" s="1">
        <f t="shared" si="1433"/>
        <v>95.046720774084974</v>
      </c>
      <c r="FN317" s="1">
        <f t="shared" si="1433"/>
        <v>94.927973061306105</v>
      </c>
      <c r="FO317" s="1">
        <f t="shared" si="1433"/>
        <v>94.806378543683991</v>
      </c>
      <c r="FP317" s="1">
        <f t="shared" si="1433"/>
        <v>94.681868973185701</v>
      </c>
      <c r="FQ317" s="1">
        <f t="shared" si="1433"/>
        <v>94.554374465630275</v>
      </c>
      <c r="FR317" s="1">
        <f t="shared" si="1290"/>
        <v>94.423823461464508</v>
      </c>
      <c r="FS317" s="1">
        <f t="shared" si="1295"/>
        <v>1.2329453342295484E-4</v>
      </c>
    </row>
    <row r="318" spans="3:175" x14ac:dyDescent="0.15">
      <c r="C318" s="6">
        <v>116</v>
      </c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>
        <f t="shared" ref="DP318:EU318" si="1434">IF(type=1,MAX(DP145-x,(DQ318*p+DQ319*(1-p))*EXP(-ir*t)),MAX(x-DP145,(DQ318*p+DQ319*(1-p))*EXP(-ir*t)))</f>
        <v>98.489306420778362</v>
      </c>
      <c r="DQ318" s="1">
        <f t="shared" si="1434"/>
        <v>98.485039395715503</v>
      </c>
      <c r="DR318" s="1">
        <f t="shared" si="1434"/>
        <v>98.448720404093223</v>
      </c>
      <c r="DS318" s="1">
        <f t="shared" si="1434"/>
        <v>98.411530717121664</v>
      </c>
      <c r="DT318" s="1">
        <f t="shared" si="1434"/>
        <v>98.373449461137866</v>
      </c>
      <c r="DU318" s="1">
        <f t="shared" si="1434"/>
        <v>98.334455262062917</v>
      </c>
      <c r="DV318" s="1">
        <f t="shared" si="1434"/>
        <v>98.294526233405264</v>
      </c>
      <c r="DW318" s="1">
        <f t="shared" si="1434"/>
        <v>98.25363996397634</v>
      </c>
      <c r="DX318" s="1">
        <f t="shared" si="1434"/>
        <v>98.211773505311683</v>
      </c>
      <c r="DY318" s="1">
        <f t="shared" si="1434"/>
        <v>98.168903358790601</v>
      </c>
      <c r="DZ318" s="1">
        <f t="shared" si="1434"/>
        <v>98.125005462446893</v>
      </c>
      <c r="EA318" s="1">
        <f t="shared" si="1434"/>
        <v>98.080055177463464</v>
      </c>
      <c r="EB318" s="1">
        <f t="shared" si="1434"/>
        <v>98.034027274343245</v>
      </c>
      <c r="EC318" s="1">
        <f t="shared" si="1434"/>
        <v>97.986895918748345</v>
      </c>
      <c r="ED318" s="1">
        <f t="shared" si="1434"/>
        <v>97.938634657000023</v>
      </c>
      <c r="EE318" s="1">
        <f t="shared" si="1434"/>
        <v>97.889216401230755</v>
      </c>
      <c r="EF318" s="1">
        <f t="shared" si="1434"/>
        <v>97.838613414180543</v>
      </c>
      <c r="EG318" s="1">
        <f t="shared" si="1434"/>
        <v>97.786797293628695</v>
      </c>
      <c r="EH318" s="1">
        <f t="shared" si="1434"/>
        <v>97.733738956452271</v>
      </c>
      <c r="EI318" s="1">
        <f t="shared" si="1434"/>
        <v>97.679408622302475</v>
      </c>
      <c r="EJ318" s="1">
        <f t="shared" si="1434"/>
        <v>97.623775796889731</v>
      </c>
      <c r="EK318" s="1">
        <f t="shared" si="1434"/>
        <v>97.566809254867849</v>
      </c>
      <c r="EL318" s="1">
        <f t="shared" si="1434"/>
        <v>97.508477022308156</v>
      </c>
      <c r="EM318" s="1">
        <f t="shared" si="1434"/>
        <v>97.448746358753198</v>
      </c>
      <c r="EN318" s="1">
        <f t="shared" si="1434"/>
        <v>97.387583738840362</v>
      </c>
      <c r="EO318" s="1">
        <f t="shared" si="1434"/>
        <v>97.324954833484881</v>
      </c>
      <c r="EP318" s="1">
        <f t="shared" si="1434"/>
        <v>97.260824490611839</v>
      </c>
      <c r="EQ318" s="1">
        <f t="shared" si="1434"/>
        <v>97.195156715426066</v>
      </c>
      <c r="ER318" s="1">
        <f t="shared" si="1434"/>
        <v>97.127914650209206</v>
      </c>
      <c r="ES318" s="1">
        <f t="shared" si="1434"/>
        <v>97.059060553632321</v>
      </c>
      <c r="ET318" s="1">
        <f t="shared" si="1434"/>
        <v>96.988555779572707</v>
      </c>
      <c r="EU318" s="1">
        <f t="shared" si="1434"/>
        <v>96.916360755422659</v>
      </c>
      <c r="EV318" s="1">
        <f t="shared" ref="EV318:FQ318" si="1435">IF(type=1,MAX(EV145-x,(EW318*p+EW319*(1-p))*EXP(-ir*t)),MAX(x-EV145,(EW318*p+EW319*(1-p))*EXP(-ir*t)))</f>
        <v>96.842434959878375</v>
      </c>
      <c r="EW318" s="1">
        <f t="shared" si="1435"/>
        <v>96.766736900196364</v>
      </c>
      <c r="EX318" s="1">
        <f t="shared" si="1435"/>
        <v>96.689224088904552</v>
      </c>
      <c r="EY318" s="1">
        <f t="shared" si="1435"/>
        <v>96.609853019955096</v>
      </c>
      <c r="EZ318" s="1">
        <f t="shared" si="1435"/>
        <v>96.528579144305553</v>
      </c>
      <c r="FA318" s="1">
        <f t="shared" si="1435"/>
        <v>96.445356844914485</v>
      </c>
      <c r="FB318" s="1">
        <f t="shared" si="1435"/>
        <v>96.36013941113788</v>
      </c>
      <c r="FC318" s="1">
        <f t="shared" si="1435"/>
        <v>96.272879012511453</v>
      </c>
      <c r="FD318" s="1">
        <f t="shared" si="1435"/>
        <v>96.183526671904687</v>
      </c>
      <c r="FE318" s="1">
        <f t="shared" si="1435"/>
        <v>96.092032238031095</v>
      </c>
      <c r="FF318" s="1">
        <f t="shared" si="1435"/>
        <v>95.998344357299587</v>
      </c>
      <c r="FG318" s="1">
        <f t="shared" si="1435"/>
        <v>95.902410444990906</v>
      </c>
      <c r="FH318" s="1">
        <f t="shared" si="1435"/>
        <v>95.80417665574312</v>
      </c>
      <c r="FI318" s="1">
        <f t="shared" si="1435"/>
        <v>95.70358785332958</v>
      </c>
      <c r="FJ318" s="1">
        <f t="shared" si="1435"/>
        <v>95.600587579712212</v>
      </c>
      <c r="FK318" s="1">
        <f t="shared" si="1435"/>
        <v>95.495118023353072</v>
      </c>
      <c r="FL318" s="1">
        <f t="shared" si="1435"/>
        <v>95.387119986766152</v>
      </c>
      <c r="FM318" s="1">
        <f t="shared" si="1435"/>
        <v>95.276532853291215</v>
      </c>
      <c r="FN318" s="1">
        <f t="shared" si="1435"/>
        <v>95.163294553071182</v>
      </c>
      <c r="FO318" s="1">
        <f t="shared" si="1435"/>
        <v>95.047341528213835</v>
      </c>
      <c r="FP318" s="1">
        <f t="shared" si="1435"/>
        <v>94.928608697118321</v>
      </c>
      <c r="FQ318" s="1">
        <f t="shared" si="1435"/>
        <v>94.807029417946424</v>
      </c>
      <c r="FR318" s="1">
        <f t="shared" si="1290"/>
        <v>94.682535451218158</v>
      </c>
      <c r="FS318" s="1">
        <f t="shared" si="1295"/>
        <v>5.8618785840708153E-5</v>
      </c>
    </row>
    <row r="319" spans="3:175" x14ac:dyDescent="0.15">
      <c r="C319" s="6">
        <v>117</v>
      </c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>
        <f t="shared" ref="DQ319:EV319" si="1436">IF(type=1,MAX(DQ146-x,(DR319*p+DR320*(1-p))*EXP(-ir*t)),MAX(x-DQ146,(DR319*p+DR320*(1-p))*EXP(-ir*t)))</f>
        <v>98.555327427241096</v>
      </c>
      <c r="DR319" s="1">
        <f t="shared" si="1436"/>
        <v>98.520693489620143</v>
      </c>
      <c r="DS319" s="1">
        <f t="shared" si="1436"/>
        <v>98.485229253385</v>
      </c>
      <c r="DT319" s="1">
        <f t="shared" si="1436"/>
        <v>98.448914813326027</v>
      </c>
      <c r="DU319" s="1">
        <f t="shared" si="1436"/>
        <v>98.411729787034943</v>
      </c>
      <c r="DV319" s="1">
        <f t="shared" si="1436"/>
        <v>98.373653303464692</v>
      </c>
      <c r="DW319" s="1">
        <f t="shared" si="1436"/>
        <v>98.33466399121501</v>
      </c>
      <c r="DX319" s="1">
        <f t="shared" si="1436"/>
        <v>98.294739966537193</v>
      </c>
      <c r="DY319" s="1">
        <f t="shared" si="1436"/>
        <v>98.253858821051296</v>
      </c>
      <c r="DZ319" s="1">
        <f t="shared" si="1436"/>
        <v>98.211997609168805</v>
      </c>
      <c r="EA319" s="1">
        <f t="shared" si="1436"/>
        <v>98.169132835213901</v>
      </c>
      <c r="EB319" s="1">
        <f t="shared" si="1436"/>
        <v>98.125240440235885</v>
      </c>
      <c r="EC319" s="1">
        <f t="shared" si="1436"/>
        <v>98.080295788505452</v>
      </c>
      <c r="ED319" s="1">
        <f t="shared" si="1436"/>
        <v>98.034273653687308</v>
      </c>
      <c r="EE319" s="1">
        <f t="shared" si="1436"/>
        <v>97.987148204681219</v>
      </c>
      <c r="EF319" s="1">
        <f t="shared" si="1436"/>
        <v>97.938892991123623</v>
      </c>
      <c r="EG319" s="1">
        <f t="shared" si="1436"/>
        <v>97.889480928541715</v>
      </c>
      <c r="EH319" s="1">
        <f t="shared" si="1436"/>
        <v>97.838884283151586</v>
      </c>
      <c r="EI319" s="1">
        <f t="shared" si="1436"/>
        <v>97.787074656291963</v>
      </c>
      <c r="EJ319" s="1">
        <f t="shared" si="1436"/>
        <v>97.734022968484638</v>
      </c>
      <c r="EK319" s="1">
        <f t="shared" si="1436"/>
        <v>97.67969944311298</v>
      </c>
      <c r="EL319" s="1">
        <f t="shared" si="1436"/>
        <v>97.624073589708971</v>
      </c>
      <c r="EM319" s="1">
        <f t="shared" si="1436"/>
        <v>97.567114186839675</v>
      </c>
      <c r="EN319" s="1">
        <f t="shared" si="1436"/>
        <v>97.508789264583442</v>
      </c>
      <c r="EO319" s="1">
        <f t="shared" si="1436"/>
        <v>97.449066086585887</v>
      </c>
      <c r="EP319" s="1">
        <f t="shared" si="1436"/>
        <v>97.387911131685868</v>
      </c>
      <c r="EQ319" s="1">
        <f t="shared" si="1436"/>
        <v>97.325290075100853</v>
      </c>
      <c r="ER319" s="1">
        <f t="shared" si="1436"/>
        <v>97.261167769161176</v>
      </c>
      <c r="ES319" s="1">
        <f t="shared" si="1436"/>
        <v>97.19550822358265</v>
      </c>
      <c r="ET319" s="1">
        <f t="shared" si="1436"/>
        <v>97.128274585265956</v>
      </c>
      <c r="EU319" s="1">
        <f t="shared" si="1436"/>
        <v>97.059429117612027</v>
      </c>
      <c r="EV319" s="1">
        <f t="shared" si="1436"/>
        <v>96.988933179341316</v>
      </c>
      <c r="EW319" s="1">
        <f t="shared" ref="EW319:FQ319" si="1437">IF(type=1,MAX(EW146-x,(EX319*p+EX320*(1-p))*EXP(-ir*t)),MAX(x-EW146,(EX319*p+EX320*(1-p))*EXP(-ir*t)))</f>
        <v>96.916747202805425</v>
      </c>
      <c r="EX319" s="1">
        <f t="shared" si="1437"/>
        <v>96.842830671778799</v>
      </c>
      <c r="EY319" s="1">
        <f t="shared" si="1437"/>
        <v>96.767142098717855</v>
      </c>
      <c r="EZ319" s="1">
        <f t="shared" si="1437"/>
        <v>96.689639001475157</v>
      </c>
      <c r="FA319" s="1">
        <f t="shared" si="1437"/>
        <v>96.610277879455111</v>
      </c>
      <c r="FB319" s="1">
        <f t="shared" si="1437"/>
        <v>96.529014189198222</v>
      </c>
      <c r="FC319" s="1">
        <f t="shared" si="1437"/>
        <v>96.445802319379894</v>
      </c>
      <c r="FD319" s="1">
        <f t="shared" si="1437"/>
        <v>96.360595565209948</v>
      </c>
      <c r="FE319" s="1">
        <f t="shared" si="1437"/>
        <v>96.273346102218341</v>
      </c>
      <c r="FF319" s="1">
        <f t="shared" si="1437"/>
        <v>96.18400495941242</v>
      </c>
      <c r="FG319" s="1">
        <f t="shared" si="1437"/>
        <v>96.09252199179079</v>
      </c>
      <c r="FH319" s="1">
        <f t="shared" si="1437"/>
        <v>95.998845852198059</v>
      </c>
      <c r="FI319" s="1">
        <f t="shared" si="1437"/>
        <v>95.902923962504985</v>
      </c>
      <c r="FJ319" s="1">
        <f t="shared" si="1437"/>
        <v>95.80470248409766</v>
      </c>
      <c r="FK319" s="1">
        <f t="shared" si="1437"/>
        <v>95.704126287659179</v>
      </c>
      <c r="FL319" s="1">
        <f t="shared" si="1437"/>
        <v>95.601138922226909</v>
      </c>
      <c r="FM319" s="1">
        <f t="shared" si="1437"/>
        <v>95.495682583507971</v>
      </c>
      <c r="FN319" s="1">
        <f t="shared" si="1437"/>
        <v>95.387698081435076</v>
      </c>
      <c r="FO319" s="1">
        <f t="shared" si="1437"/>
        <v>95.27712480694457</v>
      </c>
      <c r="FP319" s="1">
        <f t="shared" si="1437"/>
        <v>95.163900697958098</v>
      </c>
      <c r="FQ319" s="1">
        <f t="shared" si="1437"/>
        <v>95.047962204548639</v>
      </c>
      <c r="FR319" s="1">
        <f t="shared" si="1290"/>
        <v>94.929244253271477</v>
      </c>
      <c r="FS319" s="1">
        <f t="shared" si="1295"/>
        <v>2.712531942364767E-5</v>
      </c>
    </row>
    <row r="320" spans="3:175" x14ac:dyDescent="0.15">
      <c r="C320" s="6">
        <v>118</v>
      </c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>
        <f t="shared" ref="DR320:EW320" si="1438">IF(type=1,MAX(DR147-x,(DS320*p+DS321*(1-p))*EXP(-ir*t)),MAX(x-DR147,(DS320*p+DS321*(1-p))*EXP(-ir*t)))</f>
        <v>98.5893273157035</v>
      </c>
      <c r="DS320" s="1">
        <f t="shared" si="1438"/>
        <v>98.555508476284274</v>
      </c>
      <c r="DT320" s="1">
        <f t="shared" si="1438"/>
        <v>98.520878879052546</v>
      </c>
      <c r="DU320" s="1">
        <f t="shared" si="1438"/>
        <v>98.485419087261178</v>
      </c>
      <c r="DV320" s="1">
        <f t="shared" si="1438"/>
        <v>98.449109198195103</v>
      </c>
      <c r="DW320" s="1">
        <f t="shared" si="1438"/>
        <v>98.411928832000399</v>
      </c>
      <c r="DX320" s="1">
        <f t="shared" si="1438"/>
        <v>98.373857120245603</v>
      </c>
      <c r="DY320" s="1">
        <f t="shared" si="1438"/>
        <v>98.334872694208769</v>
      </c>
      <c r="DZ320" s="1">
        <f t="shared" si="1438"/>
        <v>98.294953672883693</v>
      </c>
      <c r="EA320" s="1">
        <f t="shared" si="1438"/>
        <v>98.254077650698676</v>
      </c>
      <c r="EB320" s="1">
        <f t="shared" si="1438"/>
        <v>98.212221684940815</v>
      </c>
      <c r="EC320" s="1">
        <f t="shared" si="1438"/>
        <v>98.169362282878794</v>
      </c>
      <c r="ED320" s="1">
        <f t="shared" si="1438"/>
        <v>98.12547538857703</v>
      </c>
      <c r="EE320" s="1">
        <f t="shared" si="1438"/>
        <v>98.080536369393613</v>
      </c>
      <c r="EF320" s="1">
        <f t="shared" si="1438"/>
        <v>98.034520002154665</v>
      </c>
      <c r="EG320" s="1">
        <f t="shared" si="1438"/>
        <v>97.987400458997143</v>
      </c>
      <c r="EH320" s="1">
        <f t="shared" si="1438"/>
        <v>97.93915129287231</v>
      </c>
      <c r="EI320" s="1">
        <f t="shared" si="1438"/>
        <v>97.889745422701623</v>
      </c>
      <c r="EJ320" s="1">
        <f t="shared" si="1438"/>
        <v>97.839155118176834</v>
      </c>
      <c r="EK320" s="1">
        <f t="shared" si="1438"/>
        <v>97.787351984195624</v>
      </c>
      <c r="EL320" s="1">
        <f t="shared" si="1438"/>
        <v>97.7343069449241</v>
      </c>
      <c r="EM320" s="1">
        <f t="shared" si="1438"/>
        <v>97.679990227477276</v>
      </c>
      <c r="EN320" s="1">
        <f t="shared" si="1438"/>
        <v>97.62437134520826</v>
      </c>
      <c r="EO320" s="1">
        <f t="shared" si="1438"/>
        <v>97.567419080596864</v>
      </c>
      <c r="EP320" s="1">
        <f t="shared" si="1438"/>
        <v>97.50910146772793</v>
      </c>
      <c r="EQ320" s="1">
        <f t="shared" si="1438"/>
        <v>97.449385774349679</v>
      </c>
      <c r="ER320" s="1">
        <f t="shared" si="1438"/>
        <v>97.388238483501908</v>
      </c>
      <c r="ES320" s="1">
        <f t="shared" si="1438"/>
        <v>97.325625274703711</v>
      </c>
      <c r="ET320" s="1">
        <f t="shared" si="1438"/>
        <v>97.261511004690206</v>
      </c>
      <c r="EU320" s="1">
        <f t="shared" si="1438"/>
        <v>97.195859687687573</v>
      </c>
      <c r="EV320" s="1">
        <f t="shared" si="1438"/>
        <v>97.128634475214994</v>
      </c>
      <c r="EW320" s="1">
        <f t="shared" si="1438"/>
        <v>97.059797635402603</v>
      </c>
      <c r="EX320" s="1">
        <f t="shared" ref="EX320:FQ320" si="1439">IF(type=1,MAX(EX147-x,(EY320*p+EY321*(1-p))*EXP(-ir*t)),MAX(x-EX147,(EY320*p+EY321*(1-p))*EXP(-ir*t)))</f>
        <v>96.989310531813473</v>
      </c>
      <c r="EY320" s="1">
        <f t="shared" si="1439"/>
        <v>96.917133601757897</v>
      </c>
      <c r="EZ320" s="1">
        <f t="shared" si="1439"/>
        <v>96.843226334087873</v>
      </c>
      <c r="FA320" s="1">
        <f t="shared" si="1439"/>
        <v>96.767547246459131</v>
      </c>
      <c r="FB320" s="1">
        <f t="shared" si="1439"/>
        <v>96.690053862048146</v>
      </c>
      <c r="FC320" s="1">
        <f t="shared" si="1439"/>
        <v>96.610702685710933</v>
      </c>
      <c r="FD320" s="1">
        <f t="shared" si="1439"/>
        <v>96.52944917957025</v>
      </c>
      <c r="FE320" s="1">
        <f t="shared" si="1439"/>
        <v>96.446247738017604</v>
      </c>
      <c r="FF320" s="1">
        <f t="shared" si="1439"/>
        <v>96.361051662115955</v>
      </c>
      <c r="FG320" s="1">
        <f t="shared" si="1439"/>
        <v>96.273813133388671</v>
      </c>
      <c r="FH320" s="1">
        <f t="shared" si="1439"/>
        <v>96.184483186980287</v>
      </c>
      <c r="FI320" s="1">
        <f t="shared" si="1439"/>
        <v>96.093011684173632</v>
      </c>
      <c r="FJ320" s="1">
        <f t="shared" si="1439"/>
        <v>95.999347284248259</v>
      </c>
      <c r="FK320" s="1">
        <f t="shared" si="1439"/>
        <v>95.903437415664101</v>
      </c>
      <c r="FL320" s="1">
        <f t="shared" si="1439"/>
        <v>95.805228246554421</v>
      </c>
      <c r="FM320" s="1">
        <f t="shared" si="1439"/>
        <v>95.704664654511191</v>
      </c>
      <c r="FN320" s="1">
        <f t="shared" si="1439"/>
        <v>95.601690195646356</v>
      </c>
      <c r="FO320" s="1">
        <f t="shared" si="1439"/>
        <v>95.496247072911146</v>
      </c>
      <c r="FP320" s="1">
        <f t="shared" si="1439"/>
        <v>95.388276103656096</v>
      </c>
      <c r="FQ320" s="1">
        <f t="shared" si="1439"/>
        <v>95.2777166864132</v>
      </c>
      <c r="FR320" s="1">
        <f t="shared" si="1290"/>
        <v>95.164506766881829</v>
      </c>
      <c r="FS320" s="1">
        <f t="shared" si="1295"/>
        <v>1.2213600236181865E-5</v>
      </c>
    </row>
    <row r="321" spans="3:175" x14ac:dyDescent="0.15">
      <c r="C321" s="6">
        <v>119</v>
      </c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>
        <f t="shared" ref="DS321:EX321" si="1440">IF(type=1,MAX(DS148-x,(DT321*p+DT322*(1-p))*EXP(-ir*t)),MAX(x-DS148,(DT321*p+DT322*(1-p))*EXP(-ir*t)))</f>
        <v>98.622527028100222</v>
      </c>
      <c r="DT321" s="1">
        <f t="shared" si="1440"/>
        <v>98.58950410381766</v>
      </c>
      <c r="DU321" s="1">
        <f t="shared" si="1440"/>
        <v>98.555689502638032</v>
      </c>
      <c r="DV321" s="1">
        <f t="shared" si="1440"/>
        <v>98.52106424525158</v>
      </c>
      <c r="DW321" s="1">
        <f t="shared" si="1440"/>
        <v>98.485608897347021</v>
      </c>
      <c r="DX321" s="1">
        <f t="shared" si="1440"/>
        <v>98.449303558703505</v>
      </c>
      <c r="DY321" s="1">
        <f t="shared" si="1440"/>
        <v>98.412127852021172</v>
      </c>
      <c r="DZ321" s="1">
        <f t="shared" si="1440"/>
        <v>98.374060911483838</v>
      </c>
      <c r="EA321" s="1">
        <f t="shared" si="1440"/>
        <v>98.335081371047494</v>
      </c>
      <c r="EB321" s="1">
        <f t="shared" si="1440"/>
        <v>98.295167352448118</v>
      </c>
      <c r="EC321" s="1">
        <f t="shared" si="1440"/>
        <v>98.254296452921935</v>
      </c>
      <c r="ED321" s="1">
        <f t="shared" si="1440"/>
        <v>98.212445732631238</v>
      </c>
      <c r="EE321" s="1">
        <f t="shared" si="1440"/>
        <v>98.169591701788875</v>
      </c>
      <c r="EF321" s="1">
        <f t="shared" si="1440"/>
        <v>98.125710307474009</v>
      </c>
      <c r="EG321" s="1">
        <f t="shared" si="1440"/>
        <v>98.080776920131726</v>
      </c>
      <c r="EH321" s="1">
        <f t="shared" si="1440"/>
        <v>98.034766319749181</v>
      </c>
      <c r="EI321" s="1">
        <f t="shared" si="1440"/>
        <v>97.987652681700098</v>
      </c>
      <c r="EJ321" s="1">
        <f t="shared" si="1440"/>
        <v>97.939409562250134</v>
      </c>
      <c r="EK321" s="1">
        <f t="shared" si="1440"/>
        <v>97.890009883714626</v>
      </c>
      <c r="EL321" s="1">
        <f t="shared" si="1440"/>
        <v>97.839425919260535</v>
      </c>
      <c r="EM321" s="1">
        <f t="shared" si="1440"/>
        <v>97.787629277344038</v>
      </c>
      <c r="EN321" s="1">
        <f t="shared" si="1440"/>
        <v>97.734590885775106</v>
      </c>
      <c r="EO321" s="1">
        <f t="shared" si="1440"/>
        <v>97.680280975399938</v>
      </c>
      <c r="EP321" s="1">
        <f t="shared" si="1440"/>
        <v>97.62466906339229</v>
      </c>
      <c r="EQ321" s="1">
        <f t="shared" si="1440"/>
        <v>97.567723936144191</v>
      </c>
      <c r="ER321" s="1">
        <f t="shared" si="1440"/>
        <v>97.50941363174654</v>
      </c>
      <c r="ES321" s="1">
        <f t="shared" si="1440"/>
        <v>97.449705422049618</v>
      </c>
      <c r="ET321" s="1">
        <f t="shared" si="1440"/>
        <v>97.388565794293626</v>
      </c>
      <c r="EU321" s="1">
        <f t="shared" si="1440"/>
        <v>97.325960432298729</v>
      </c>
      <c r="EV321" s="1">
        <f t="shared" si="1440"/>
        <v>97.261854197204329</v>
      </c>
      <c r="EW321" s="1">
        <f t="shared" si="1440"/>
        <v>97.196211107746365</v>
      </c>
      <c r="EX321" s="1">
        <f t="shared" si="1440"/>
        <v>97.128994320061949</v>
      </c>
      <c r="EY321" s="1">
        <f t="shared" ref="EY321:FQ321" si="1441">IF(type=1,MAX(EY148-x,(EZ321*p+EZ322*(1-p))*EXP(-ir*t)),MAX(x-EY148,(EZ321*p+EZ322*(1-p))*EXP(-ir*t)))</f>
        <v>97.060166107009849</v>
      </c>
      <c r="EZ321" s="1">
        <f t="shared" si="1441"/>
        <v>96.989687836995117</v>
      </c>
      <c r="FA321" s="1">
        <f t="shared" si="1441"/>
        <v>96.917519952286142</v>
      </c>
      <c r="FB321" s="1">
        <f t="shared" si="1441"/>
        <v>96.843621946811808</v>
      </c>
      <c r="FC321" s="1">
        <f t="shared" si="1441"/>
        <v>96.767952343426529</v>
      </c>
      <c r="FD321" s="1">
        <f t="shared" si="1441"/>
        <v>96.690468670630054</v>
      </c>
      <c r="FE321" s="1">
        <f t="shared" si="1441"/>
        <v>96.611127438729255</v>
      </c>
      <c r="FF321" s="1">
        <f t="shared" si="1441"/>
        <v>96.529884115428487</v>
      </c>
      <c r="FG321" s="1">
        <f t="shared" si="1441"/>
        <v>96.446693100834636</v>
      </c>
      <c r="FH321" s="1">
        <f t="shared" si="1441"/>
        <v>96.361507701863047</v>
      </c>
      <c r="FI321" s="1">
        <f t="shared" si="1441"/>
        <v>96.274280106029806</v>
      </c>
      <c r="FJ321" s="1">
        <f t="shared" si="1441"/>
        <v>96.18496135461578</v>
      </c>
      <c r="FK321" s="1">
        <f t="shared" si="1441"/>
        <v>96.093501315187325</v>
      </c>
      <c r="FL321" s="1">
        <f t="shared" si="1441"/>
        <v>95.999848653458059</v>
      </c>
      <c r="FM321" s="1">
        <f t="shared" si="1441"/>
        <v>95.903950804476324</v>
      </c>
      <c r="FN321" s="1">
        <f t="shared" si="1441"/>
        <v>95.805753943121644</v>
      </c>
      <c r="FO321" s="1">
        <f t="shared" si="1441"/>
        <v>95.705202953894073</v>
      </c>
      <c r="FP321" s="1">
        <f t="shared" si="1441"/>
        <v>95.602241399979192</v>
      </c>
      <c r="FQ321" s="1">
        <f t="shared" si="1441"/>
        <v>95.496811491571464</v>
      </c>
      <c r="FR321" s="1">
        <f t="shared" si="1290"/>
        <v>95.388854053438308</v>
      </c>
      <c r="FS321" s="1">
        <f t="shared" si="1295"/>
        <v>5.3496172878864082E-6</v>
      </c>
    </row>
    <row r="322" spans="3:175" x14ac:dyDescent="0.15">
      <c r="C322" s="6">
        <v>120</v>
      </c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>
        <f t="shared" ref="DT322:EY322" si="1442">IF(type=1,MAX(DT149-x,(DU322*p+DU323*(1-p))*EXP(-ir*t)),MAX(x-DT149,(DU322*p+DU323*(1-p))*EXP(-ir*t)))</f>
        <v>98.654945396308833</v>
      </c>
      <c r="DU322" s="1">
        <f t="shared" si="1442"/>
        <v>98.622699655564929</v>
      </c>
      <c r="DV322" s="1">
        <f t="shared" si="1442"/>
        <v>98.589680869776402</v>
      </c>
      <c r="DW322" s="1">
        <f t="shared" si="1442"/>
        <v>98.55587050630524</v>
      </c>
      <c r="DX322" s="1">
        <f t="shared" si="1442"/>
        <v>98.521249588220201</v>
      </c>
      <c r="DY322" s="1">
        <f t="shared" si="1442"/>
        <v>98.485798683645513</v>
      </c>
      <c r="DZ322" s="1">
        <f t="shared" si="1442"/>
        <v>98.449497894854304</v>
      </c>
      <c r="EA322" s="1">
        <f t="shared" si="1442"/>
        <v>98.412326847100402</v>
      </c>
      <c r="EB322" s="1">
        <f t="shared" si="1442"/>
        <v>98.374264677182566</v>
      </c>
      <c r="EC322" s="1">
        <f t="shared" si="1442"/>
        <v>98.335290021734437</v>
      </c>
      <c r="ED322" s="1">
        <f t="shared" si="1442"/>
        <v>98.295381005233821</v>
      </c>
      <c r="EE322" s="1">
        <f t="shared" si="1442"/>
        <v>98.254515227724482</v>
      </c>
      <c r="EF322" s="1">
        <f t="shared" si="1442"/>
        <v>98.212669752243585</v>
      </c>
      <c r="EG322" s="1">
        <f t="shared" si="1442"/>
        <v>98.169821091947753</v>
      </c>
      <c r="EH322" s="1">
        <f t="shared" si="1442"/>
        <v>98.125945196930516</v>
      </c>
      <c r="EI322" s="1">
        <f t="shared" si="1442"/>
        <v>98.081017440723585</v>
      </c>
      <c r="EJ322" s="1">
        <f t="shared" si="1442"/>
        <v>98.035012606474709</v>
      </c>
      <c r="EK322" s="1">
        <f t="shared" si="1442"/>
        <v>97.987904872794033</v>
      </c>
      <c r="EL322" s="1">
        <f t="shared" si="1442"/>
        <v>97.939667799261173</v>
      </c>
      <c r="EM322" s="1">
        <f t="shared" si="1442"/>
        <v>97.890274311584889</v>
      </c>
      <c r="EN322" s="1">
        <f t="shared" si="1442"/>
        <v>97.839696686406938</v>
      </c>
      <c r="EO322" s="1">
        <f t="shared" si="1442"/>
        <v>97.787906535741556</v>
      </c>
      <c r="EP322" s="1">
        <f t="shared" si="1442"/>
        <v>97.734874791042117</v>
      </c>
      <c r="EQ322" s="1">
        <f t="shared" si="1442"/>
        <v>97.680571686885528</v>
      </c>
      <c r="ER322" s="1">
        <f t="shared" si="1442"/>
        <v>97.62496674426572</v>
      </c>
      <c r="ES322" s="1">
        <f t="shared" si="1442"/>
        <v>97.568028753486473</v>
      </c>
      <c r="ET322" s="1">
        <f t="shared" si="1442"/>
        <v>97.509725756644187</v>
      </c>
      <c r="EU322" s="1">
        <f t="shared" si="1442"/>
        <v>97.450025029690721</v>
      </c>
      <c r="EV322" s="1">
        <f t="shared" si="1442"/>
        <v>97.388893064066124</v>
      </c>
      <c r="EW322" s="1">
        <f t="shared" si="1442"/>
        <v>97.326295547891192</v>
      </c>
      <c r="EX322" s="1">
        <f t="shared" si="1442"/>
        <v>97.26219734670893</v>
      </c>
      <c r="EY322" s="1">
        <f t="shared" si="1442"/>
        <v>97.196562483764538</v>
      </c>
      <c r="EZ322" s="1">
        <f t="shared" ref="EZ322:FQ322" si="1443">IF(type=1,MAX(EZ149-x,(FA322*p+FA323*(1-p))*EXP(-ir*t)),MAX(x-EZ149,(FA322*p+FA323*(1-p))*EXP(-ir*t)))</f>
        <v>97.129354119812476</v>
      </c>
      <c r="FA322" s="1">
        <f t="shared" si="1443"/>
        <v>97.060534532439561</v>
      </c>
      <c r="FB322" s="1">
        <f t="shared" si="1443"/>
        <v>96.990065094892188</v>
      </c>
      <c r="FC322" s="1">
        <f t="shared" si="1443"/>
        <v>96.917906254396215</v>
      </c>
      <c r="FD322" s="1">
        <f t="shared" si="1443"/>
        <v>96.844017509956828</v>
      </c>
      <c r="FE322" s="1">
        <f t="shared" si="1443"/>
        <v>96.768357389626431</v>
      </c>
      <c r="FF322" s="1">
        <f t="shared" si="1443"/>
        <v>96.690883427227362</v>
      </c>
      <c r="FG322" s="1">
        <f t="shared" si="1443"/>
        <v>96.611552138516743</v>
      </c>
      <c r="FH322" s="1">
        <f t="shared" si="1443"/>
        <v>96.530318996779755</v>
      </c>
      <c r="FI322" s="1">
        <f t="shared" si="1443"/>
        <v>96.447138407837969</v>
      </c>
      <c r="FJ322" s="1">
        <f t="shared" si="1443"/>
        <v>96.361963684458388</v>
      </c>
      <c r="FK322" s="1">
        <f t="shared" si="1443"/>
        <v>96.27474702014905</v>
      </c>
      <c r="FL322" s="1">
        <f t="shared" si="1443"/>
        <v>96.185439462326428</v>
      </c>
      <c r="FM322" s="1">
        <f t="shared" si="1443"/>
        <v>96.093990884839542</v>
      </c>
      <c r="FN322" s="1">
        <f t="shared" si="1443"/>
        <v>96.000349959835347</v>
      </c>
      <c r="FO322" s="1">
        <f t="shared" si="1443"/>
        <v>95.904464128949698</v>
      </c>
      <c r="FP322" s="1">
        <f t="shared" si="1443"/>
        <v>95.806279573807601</v>
      </c>
      <c r="FQ322" s="1">
        <f t="shared" si="1443"/>
        <v>95.705741185816279</v>
      </c>
      <c r="FR322" s="1">
        <f t="shared" si="1290"/>
        <v>95.602792535234073</v>
      </c>
      <c r="FS322" s="1">
        <f t="shared" si="1295"/>
        <v>2.2786865576331433E-6</v>
      </c>
    </row>
    <row r="323" spans="3:175" x14ac:dyDescent="0.15">
      <c r="C323" s="6">
        <v>121</v>
      </c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>
        <f t="shared" ref="DU323:EZ323" si="1444">IF(type=1,MAX(DU150-x,(DV323*p+DV324*(1-p))*EXP(-ir*t)),MAX(x-DU150,(DV323*p+DV324*(1-p))*EXP(-ir*t)))</f>
        <v>98.686600809004872</v>
      </c>
      <c r="DV323" s="1">
        <f t="shared" si="1444"/>
        <v>98.655113961043568</v>
      </c>
      <c r="DW323" s="1">
        <f t="shared" si="1444"/>
        <v>98.622872261395628</v>
      </c>
      <c r="DX323" s="1">
        <f t="shared" si="1444"/>
        <v>98.58985761358251</v>
      </c>
      <c r="DY323" s="1">
        <f t="shared" si="1444"/>
        <v>98.556051487288741</v>
      </c>
      <c r="DZ323" s="1">
        <f t="shared" si="1444"/>
        <v>98.521434907961279</v>
      </c>
      <c r="EA323" s="1">
        <f t="shared" si="1444"/>
        <v>98.485988446159638</v>
      </c>
      <c r="EB323" s="1">
        <f t="shared" si="1444"/>
        <v>98.449692206650525</v>
      </c>
      <c r="EC323" s="1">
        <f t="shared" si="1444"/>
        <v>98.412525817241189</v>
      </c>
      <c r="ED323" s="1">
        <f t="shared" si="1444"/>
        <v>98.374468417345</v>
      </c>
      <c r="EE323" s="1">
        <f t="shared" si="1444"/>
        <v>98.335498646272896</v>
      </c>
      <c r="EF323" s="1">
        <f t="shared" si="1444"/>
        <v>98.295594631244171</v>
      </c>
      <c r="EG323" s="1">
        <f t="shared" si="1444"/>
        <v>98.254733975109758</v>
      </c>
      <c r="EH323" s="1">
        <f t="shared" si="1444"/>
        <v>98.212893743781379</v>
      </c>
      <c r="EI323" s="1">
        <f t="shared" si="1444"/>
        <v>98.170050453359039</v>
      </c>
      <c r="EJ323" s="1">
        <f t="shared" si="1444"/>
        <v>98.126180056950247</v>
      </c>
      <c r="EK323" s="1">
        <f t="shared" si="1444"/>
        <v>98.081257931172956</v>
      </c>
      <c r="EL323" s="1">
        <f t="shared" si="1444"/>
        <v>98.035258862335127</v>
      </c>
      <c r="EM323" s="1">
        <f t="shared" si="1444"/>
        <v>97.988157032282913</v>
      </c>
      <c r="EN323" s="1">
        <f t="shared" si="1444"/>
        <v>97.939926003909477</v>
      </c>
      <c r="EO323" s="1">
        <f t="shared" si="1444"/>
        <v>97.890538706316576</v>
      </c>
      <c r="EP323" s="1">
        <f t="shared" si="1444"/>
        <v>97.839967419620294</v>
      </c>
      <c r="EQ323" s="1">
        <f t="shared" si="1444"/>
        <v>97.788183759392552</v>
      </c>
      <c r="ER323" s="1">
        <f t="shared" si="1444"/>
        <v>97.735158660729596</v>
      </c>
      <c r="ES323" s="1">
        <f t="shared" si="1444"/>
        <v>97.680862361938622</v>
      </c>
      <c r="ET323" s="1">
        <f t="shared" si="1444"/>
        <v>97.625264387833226</v>
      </c>
      <c r="EU323" s="1">
        <f t="shared" si="1444"/>
        <v>97.568333532628458</v>
      </c>
      <c r="EV323" s="1">
        <f t="shared" si="1444"/>
        <v>97.51003784242576</v>
      </c>
      <c r="EW323" s="1">
        <f t="shared" si="1444"/>
        <v>97.45034459727799</v>
      </c>
      <c r="EX323" s="1">
        <f t="shared" si="1444"/>
        <v>97.389220292824589</v>
      </c>
      <c r="EY323" s="1">
        <f t="shared" si="1444"/>
        <v>97.326630621486345</v>
      </c>
      <c r="EZ323" s="1">
        <f t="shared" si="1444"/>
        <v>97.262540453209397</v>
      </c>
      <c r="FA323" s="1">
        <f t="shared" ref="FA323:FQ323" si="1445">IF(type=1,MAX(FA150-x,(FB323*p+FB324*(1-p))*EXP(-ir*t)),MAX(x-FA150,(FB323*p+FB324*(1-p))*EXP(-ir*t)))</f>
        <v>97.196913815747621</v>
      </c>
      <c r="FB323" s="1">
        <f t="shared" si="1445"/>
        <v>97.129713874472245</v>
      </c>
      <c r="FC323" s="1">
        <f t="shared" si="1445"/>
        <v>97.060902911697497</v>
      </c>
      <c r="FD323" s="1">
        <f t="shared" si="1445"/>
        <v>96.990442305510598</v>
      </c>
      <c r="FE323" s="1">
        <f t="shared" si="1445"/>
        <v>96.918292508094183</v>
      </c>
      <c r="FF323" s="1">
        <f t="shared" si="1445"/>
        <v>96.844413023529142</v>
      </c>
      <c r="FG323" s="1">
        <f t="shared" si="1445"/>
        <v>96.768762385065187</v>
      </c>
      <c r="FH323" s="1">
        <f t="shared" si="1445"/>
        <v>96.691298131846622</v>
      </c>
      <c r="FI323" s="1">
        <f t="shared" si="1445"/>
        <v>96.61197678508006</v>
      </c>
      <c r="FJ323" s="1">
        <f t="shared" si="1445"/>
        <v>96.530753823630889</v>
      </c>
      <c r="FK323" s="1">
        <f t="shared" si="1445"/>
        <v>96.447583659034606</v>
      </c>
      <c r="FL323" s="1">
        <f t="shared" si="1445"/>
        <v>96.362419609909153</v>
      </c>
      <c r="FM323" s="1">
        <f t="shared" si="1445"/>
        <v>96.275213875753764</v>
      </c>
      <c r="FN323" s="1">
        <f t="shared" si="1445"/>
        <v>96.185917510119737</v>
      </c>
      <c r="FO323" s="1">
        <f t="shared" si="1445"/>
        <v>96.094480393137985</v>
      </c>
      <c r="FP323" s="1">
        <f t="shared" si="1445"/>
        <v>96.000851203387995</v>
      </c>
      <c r="FQ323" s="1">
        <f t="shared" si="1445"/>
        <v>95.904977389092309</v>
      </c>
      <c r="FR323" s="1">
        <f t="shared" si="1290"/>
        <v>95.806805138620547</v>
      </c>
      <c r="FS323" s="1">
        <f t="shared" si="1295"/>
        <v>9.4361536579581868E-7</v>
      </c>
    </row>
    <row r="324" spans="3:175" x14ac:dyDescent="0.15">
      <c r="C324" s="6">
        <v>122</v>
      </c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>
        <f t="shared" ref="DV324:FQ324" si="1446">IF(type=1,MAX(DV151-x,(DW324*p+DW325*(1-p))*EXP(-ir*t)),MAX(x-DV151,(DW324*p+DW325*(1-p))*EXP(-ir*t)))</f>
        <v>98.717511222092568</v>
      </c>
      <c r="DW324" s="1">
        <f t="shared" si="1446"/>
        <v>98.686765406624644</v>
      </c>
      <c r="DX324" s="1">
        <f t="shared" si="1446"/>
        <v>98.655282504653456</v>
      </c>
      <c r="DY324" s="1">
        <f t="shared" si="1446"/>
        <v>98.623044845595047</v>
      </c>
      <c r="DZ324" s="1">
        <f t="shared" si="1446"/>
        <v>98.590034335238755</v>
      </c>
      <c r="EA324" s="1">
        <f t="shared" si="1446"/>
        <v>98.556232445591363</v>
      </c>
      <c r="EB324" s="1">
        <f t="shared" si="1446"/>
        <v>98.521620204477756</v>
      </c>
      <c r="EC324" s="1">
        <f t="shared" si="1446"/>
        <v>98.486178184892367</v>
      </c>
      <c r="ED324" s="1">
        <f t="shared" si="1446"/>
        <v>98.449886494095225</v>
      </c>
      <c r="EE324" s="1">
        <f t="shared" si="1446"/>
        <v>98.412724762446672</v>
      </c>
      <c r="EF324" s="1">
        <f t="shared" si="1446"/>
        <v>98.374672131974336</v>
      </c>
      <c r="EG324" s="1">
        <f t="shared" si="1446"/>
        <v>98.335707244666139</v>
      </c>
      <c r="EH324" s="1">
        <f t="shared" si="1446"/>
        <v>98.295808230482493</v>
      </c>
      <c r="EI324" s="1">
        <f t="shared" si="1446"/>
        <v>98.254952695081215</v>
      </c>
      <c r="EJ324" s="1">
        <f t="shared" si="1446"/>
        <v>98.213117707248131</v>
      </c>
      <c r="EK324" s="1">
        <f t="shared" si="1446"/>
        <v>98.170279786026327</v>
      </c>
      <c r="EL324" s="1">
        <f t="shared" si="1446"/>
        <v>98.126414887536882</v>
      </c>
      <c r="EM324" s="1">
        <f t="shared" si="1446"/>
        <v>98.081498391483606</v>
      </c>
      <c r="EN324" s="1">
        <f t="shared" si="1446"/>
        <v>98.035505087334315</v>
      </c>
      <c r="EO324" s="1">
        <f t="shared" si="1446"/>
        <v>97.98840916017069</v>
      </c>
      <c r="EP324" s="1">
        <f t="shared" si="1446"/>
        <v>97.940184176199082</v>
      </c>
      <c r="EQ324" s="1">
        <f t="shared" si="1446"/>
        <v>97.890803067913808</v>
      </c>
      <c r="ER324" s="1">
        <f t="shared" si="1446"/>
        <v>97.840238118904864</v>
      </c>
      <c r="ES324" s="1">
        <f t="shared" si="1446"/>
        <v>97.788460948301349</v>
      </c>
      <c r="ET324" s="1">
        <f t="shared" si="1446"/>
        <v>97.73544249484199</v>
      </c>
      <c r="EU324" s="1">
        <f t="shared" si="1446"/>
        <v>97.681153000563768</v>
      </c>
      <c r="EV324" s="1">
        <f t="shared" si="1446"/>
        <v>97.625561994099499</v>
      </c>
      <c r="EW324" s="1">
        <f t="shared" si="1446"/>
        <v>97.568638273574976</v>
      </c>
      <c r="EX324" s="1">
        <f t="shared" si="1446"/>
        <v>97.510349889096162</v>
      </c>
      <c r="EY324" s="1">
        <f t="shared" si="1446"/>
        <v>97.450664124816456</v>
      </c>
      <c r="EZ324" s="1">
        <f t="shared" si="1446"/>
        <v>97.389547480574123</v>
      </c>
      <c r="FA324" s="1">
        <f t="shared" si="1446"/>
        <v>97.326965653089445</v>
      </c>
      <c r="FB324" s="1">
        <f t="shared" si="1446"/>
        <v>97.262883516711128</v>
      </c>
      <c r="FC324" s="1">
        <f t="shared" si="1446"/>
        <v>97.197265103701127</v>
      </c>
      <c r="FD324" s="1">
        <f t="shared" si="1446"/>
        <v>97.130073584046883</v>
      </c>
      <c r="FE324" s="1">
        <f t="shared" si="1446"/>
        <v>97.061271244789467</v>
      </c>
      <c r="FF324" s="1">
        <f t="shared" si="1446"/>
        <v>96.990819468856273</v>
      </c>
      <c r="FG324" s="1">
        <f t="shared" si="1446"/>
        <v>96.918678713386129</v>
      </c>
      <c r="FH324" s="1">
        <f t="shared" si="1446"/>
        <v>96.844808487534962</v>
      </c>
      <c r="FI324" s="1">
        <f t="shared" si="1446"/>
        <v>96.769167329749166</v>
      </c>
      <c r="FJ324" s="1">
        <f t="shared" si="1446"/>
        <v>96.691712784494314</v>
      </c>
      <c r="FK324" s="1">
        <f t="shared" si="1446"/>
        <v>96.612401378425886</v>
      </c>
      <c r="FL324" s="1">
        <f t="shared" si="1446"/>
        <v>96.531188595988709</v>
      </c>
      <c r="FM324" s="1">
        <f t="shared" si="1446"/>
        <v>96.448028854431541</v>
      </c>
      <c r="FN324" s="1">
        <f t="shared" si="1446"/>
        <v>96.362875478222492</v>
      </c>
      <c r="FO324" s="1">
        <f t="shared" si="1446"/>
        <v>96.275680672851252</v>
      </c>
      <c r="FP324" s="1">
        <f t="shared" si="1446"/>
        <v>96.186395498003193</v>
      </c>
      <c r="FQ324" s="1">
        <f t="shared" si="1446"/>
        <v>96.094969840090343</v>
      </c>
      <c r="FR324" s="1">
        <f t="shared" si="1290"/>
        <v>96.001352384123862</v>
      </c>
      <c r="FS324" s="1">
        <f t="shared" si="1295"/>
        <v>3.7976264775701201E-7</v>
      </c>
    </row>
    <row r="325" spans="3:175" x14ac:dyDescent="0.15">
      <c r="C325" s="6">
        <v>123</v>
      </c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>
        <f t="shared" ref="DW325:FQ325" si="1447">IF(type=1,MAX(DW152-x,(DX325*p+DX326*(1-p))*EXP(-ir*t)),MAX(x-DW152,(DX325*p+DX326*(1-p))*EXP(-ir*t)))</f>
        <v>98.747694168889893</v>
      </c>
      <c r="DX325" s="1">
        <f t="shared" si="1447"/>
        <v>98.71767194596211</v>
      </c>
      <c r="DY325" s="1">
        <f t="shared" si="1447"/>
        <v>98.686929983616736</v>
      </c>
      <c r="DZ325" s="1">
        <f t="shared" si="1447"/>
        <v>98.655451027141154</v>
      </c>
      <c r="EA325" s="1">
        <f t="shared" si="1447"/>
        <v>98.6232174081659</v>
      </c>
      <c r="EB325" s="1">
        <f t="shared" si="1447"/>
        <v>98.590211034747924</v>
      </c>
      <c r="EC325" s="1">
        <f t="shared" si="1447"/>
        <v>98.556413381215947</v>
      </c>
      <c r="ED325" s="1">
        <f t="shared" si="1447"/>
        <v>98.521805477772517</v>
      </c>
      <c r="EE325" s="1">
        <f t="shared" si="1447"/>
        <v>98.486367899846684</v>
      </c>
      <c r="EF325" s="1">
        <f t="shared" si="1447"/>
        <v>98.450080757191472</v>
      </c>
      <c r="EG325" s="1">
        <f t="shared" si="1447"/>
        <v>98.412923682719963</v>
      </c>
      <c r="EH325" s="1">
        <f t="shared" si="1447"/>
        <v>98.374875821073786</v>
      </c>
      <c r="EI325" s="1">
        <f t="shared" si="1447"/>
        <v>98.335915816917449</v>
      </c>
      <c r="EJ325" s="1">
        <f t="shared" si="1447"/>
        <v>98.296021802952183</v>
      </c>
      <c r="EK325" s="1">
        <f t="shared" si="1447"/>
        <v>98.255171387642292</v>
      </c>
      <c r="EL325" s="1">
        <f t="shared" si="1447"/>
        <v>98.213341642647379</v>
      </c>
      <c r="EM325" s="1">
        <f t="shared" si="1447"/>
        <v>98.170509089953214</v>
      </c>
      <c r="EN325" s="1">
        <f t="shared" si="1447"/>
        <v>98.126649688694116</v>
      </c>
      <c r="EO325" s="1">
        <f t="shared" si="1447"/>
        <v>98.081738821659343</v>
      </c>
      <c r="EP325" s="1">
        <f t="shared" si="1447"/>
        <v>98.035751281476124</v>
      </c>
      <c r="EQ325" s="1">
        <f t="shared" si="1447"/>
        <v>97.988661256461342</v>
      </c>
      <c r="ER325" s="1">
        <f t="shared" si="1447"/>
        <v>97.940442316134067</v>
      </c>
      <c r="ES325" s="1">
        <f t="shared" si="1447"/>
        <v>97.891067396380762</v>
      </c>
      <c r="ET325" s="1">
        <f t="shared" si="1447"/>
        <v>97.840508784264898</v>
      </c>
      <c r="EU325" s="1">
        <f t="shared" si="1447"/>
        <v>97.788738102472337</v>
      </c>
      <c r="EV325" s="1">
        <f t="shared" si="1447"/>
        <v>97.735726293383777</v>
      </c>
      <c r="EW325" s="1">
        <f t="shared" si="1447"/>
        <v>97.681443602765555</v>
      </c>
      <c r="EX325" s="1">
        <f t="shared" si="1447"/>
        <v>97.625859563069199</v>
      </c>
      <c r="EY325" s="1">
        <f t="shared" si="1447"/>
        <v>97.568942976330788</v>
      </c>
      <c r="EZ325" s="1">
        <f t="shared" si="1447"/>
        <v>97.510661896660295</v>
      </c>
      <c r="FA325" s="1">
        <f t="shared" si="1447"/>
        <v>97.450983612311148</v>
      </c>
      <c r="FB325" s="1">
        <f t="shared" si="1447"/>
        <v>97.389874627319898</v>
      </c>
      <c r="FC325" s="1">
        <f t="shared" si="1447"/>
        <v>97.327300642705765</v>
      </c>
      <c r="FD325" s="1">
        <f t="shared" si="1447"/>
        <v>97.263226537219495</v>
      </c>
      <c r="FE325" s="1">
        <f t="shared" si="1447"/>
        <v>97.197616347630586</v>
      </c>
      <c r="FF325" s="1">
        <f t="shared" si="1447"/>
        <v>97.130433248542062</v>
      </c>
      <c r="FG325" s="1">
        <f t="shared" si="1447"/>
        <v>97.061639531721269</v>
      </c>
      <c r="FH325" s="1">
        <f t="shared" si="1447"/>
        <v>96.991196584935139</v>
      </c>
      <c r="FI325" s="1">
        <f t="shared" si="1447"/>
        <v>96.91906487027812</v>
      </c>
      <c r="FJ325" s="1">
        <f t="shared" si="1447"/>
        <v>96.845203901980497</v>
      </c>
      <c r="FK325" s="1">
        <f t="shared" si="1447"/>
        <v>96.769572223684733</v>
      </c>
      <c r="FL325" s="1">
        <f t="shared" si="1447"/>
        <v>96.692127385176988</v>
      </c>
      <c r="FM325" s="1">
        <f t="shared" si="1447"/>
        <v>96.612825918560887</v>
      </c>
      <c r="FN325" s="1">
        <f t="shared" si="1447"/>
        <v>96.531623313860067</v>
      </c>
      <c r="FO325" s="1">
        <f t="shared" si="1447"/>
        <v>96.448473994035766</v>
      </c>
      <c r="FP325" s="1">
        <f t="shared" si="1447"/>
        <v>96.363331289405565</v>
      </c>
      <c r="FQ325" s="1">
        <f t="shared" si="1447"/>
        <v>96.276147411448875</v>
      </c>
      <c r="FR325" s="1">
        <f t="shared" si="1290"/>
        <v>96.186873425984345</v>
      </c>
      <c r="FS325" s="1">
        <f t="shared" si="1295"/>
        <v>1.4848645184654529E-7</v>
      </c>
    </row>
    <row r="326" spans="3:175" x14ac:dyDescent="0.15">
      <c r="C326" s="6">
        <v>124</v>
      </c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>
        <f t="shared" ref="DX326:FQ326" si="1448">IF(type=1,MAX(DX153-x,(DY326*p+DY327*(1-p))*EXP(-ir*t)),MAX(x-DX153,(DY326*p+DY327*(1-p))*EXP(-ir*t)))</f>
        <v>98.777166770074004</v>
      </c>
      <c r="DY326" s="1">
        <f t="shared" si="1448"/>
        <v>98.747851110176626</v>
      </c>
      <c r="DZ326" s="1">
        <f t="shared" si="1448"/>
        <v>98.717832649689441</v>
      </c>
      <c r="EA326" s="1">
        <f t="shared" si="1448"/>
        <v>98.687094539983747</v>
      </c>
      <c r="EB326" s="1">
        <f t="shared" si="1448"/>
        <v>98.655619528509291</v>
      </c>
      <c r="EC326" s="1">
        <f t="shared" si="1448"/>
        <v>98.623389949110887</v>
      </c>
      <c r="ED326" s="1">
        <f t="shared" si="1448"/>
        <v>98.590387712112772</v>
      </c>
      <c r="EE326" s="1">
        <f t="shared" si="1448"/>
        <v>98.55659429416535</v>
      </c>
      <c r="EF326" s="1">
        <f t="shared" si="1448"/>
        <v>98.521990727848504</v>
      </c>
      <c r="EG326" s="1">
        <f t="shared" si="1448"/>
        <v>98.486557591025587</v>
      </c>
      <c r="EH326" s="1">
        <f t="shared" si="1448"/>
        <v>98.450274995942308</v>
      </c>
      <c r="EI326" s="1">
        <f t="shared" si="1448"/>
        <v>98.413122578064218</v>
      </c>
      <c r="EJ326" s="1">
        <f t="shared" si="1448"/>
        <v>98.375079484646534</v>
      </c>
      <c r="EK326" s="1">
        <f t="shared" si="1448"/>
        <v>98.336124363030109</v>
      </c>
      <c r="EL326" s="1">
        <f t="shared" si="1448"/>
        <v>98.296235348656566</v>
      </c>
      <c r="EM326" s="1">
        <f t="shared" si="1448"/>
        <v>98.2553900527964</v>
      </c>
      <c r="EN326" s="1">
        <f t="shared" si="1448"/>
        <v>98.213565549982619</v>
      </c>
      <c r="EO326" s="1">
        <f t="shared" si="1448"/>
        <v>98.170738365143322</v>
      </c>
      <c r="EP326" s="1">
        <f t="shared" si="1448"/>
        <v>98.126884460425629</v>
      </c>
      <c r="EQ326" s="1">
        <f t="shared" si="1448"/>
        <v>98.081979221703918</v>
      </c>
      <c r="ER326" s="1">
        <f t="shared" si="1448"/>
        <v>98.035997444764433</v>
      </c>
      <c r="ES326" s="1">
        <f t="shared" si="1448"/>
        <v>97.988913321158819</v>
      </c>
      <c r="ET326" s="1">
        <f t="shared" si="1448"/>
        <v>97.940700423718468</v>
      </c>
      <c r="EU326" s="1">
        <f t="shared" si="1448"/>
        <v>97.891331691721589</v>
      </c>
      <c r="EV326" s="1">
        <f t="shared" si="1448"/>
        <v>97.84077941570466</v>
      </c>
      <c r="EW326" s="1">
        <f t="shared" si="1448"/>
        <v>97.789015221909835</v>
      </c>
      <c r="EX326" s="1">
        <f t="shared" si="1448"/>
        <v>97.736010056359405</v>
      </c>
      <c r="EY326" s="1">
        <f t="shared" si="1448"/>
        <v>97.68173416854853</v>
      </c>
      <c r="EZ326" s="1">
        <f t="shared" si="1448"/>
        <v>97.626157094747001</v>
      </c>
      <c r="FA326" s="1">
        <f t="shared" si="1448"/>
        <v>97.569247640900684</v>
      </c>
      <c r="FB326" s="1">
        <f t="shared" si="1448"/>
        <v>97.510973865123063</v>
      </c>
      <c r="FC326" s="1">
        <f t="shared" si="1448"/>
        <v>97.451303059767071</v>
      </c>
      <c r="FD326" s="1">
        <f t="shared" si="1448"/>
        <v>97.39020173306703</v>
      </c>
      <c r="FE326" s="1">
        <f t="shared" si="1448"/>
        <v>97.327635590340577</v>
      </c>
      <c r="FF326" s="1">
        <f t="shared" si="1448"/>
        <v>97.263569514739899</v>
      </c>
      <c r="FG326" s="1">
        <f t="shared" si="1448"/>
        <v>97.197967547541495</v>
      </c>
      <c r="FH326" s="1">
        <f t="shared" si="1448"/>
        <v>97.130792867963407</v>
      </c>
      <c r="FI326" s="1">
        <f t="shared" si="1448"/>
        <v>97.062007772498646</v>
      </c>
      <c r="FJ326" s="1">
        <f t="shared" si="1448"/>
        <v>96.991573653753107</v>
      </c>
      <c r="FK326" s="1">
        <f t="shared" si="1448"/>
        <v>96.919450978776212</v>
      </c>
      <c r="FL326" s="1">
        <f t="shared" si="1448"/>
        <v>96.845599266871972</v>
      </c>
      <c r="FM326" s="1">
        <f t="shared" si="1448"/>
        <v>96.769977066878241</v>
      </c>
      <c r="FN326" s="1">
        <f t="shared" si="1448"/>
        <v>96.692541933901126</v>
      </c>
      <c r="FO326" s="1">
        <f t="shared" si="1448"/>
        <v>96.613250405491726</v>
      </c>
      <c r="FP326" s="1">
        <f t="shared" si="1448"/>
        <v>96.532057977251768</v>
      </c>
      <c r="FQ326" s="1">
        <f t="shared" si="1448"/>
        <v>96.448919077854256</v>
      </c>
      <c r="FR326" s="1">
        <f t="shared" si="1290"/>
        <v>96.36378704346555</v>
      </c>
      <c r="FS326" s="1">
        <f t="shared" si="1295"/>
        <v>5.6384671367863434E-8</v>
      </c>
    </row>
    <row r="327" spans="3:175" x14ac:dyDescent="0.15">
      <c r="C327" s="6">
        <v>125</v>
      </c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>
        <f t="shared" ref="DZ327:FQ327" si="1449">IF(type=1,MAX(DZ154-x,(EA327*p+EA328*(1-p))*EXP(-ir*t)),MAX(x-DZ154,(EA327*p+EA328*(1-p))*EXP(-ir*t)))</f>
        <v>98.777320017799767</v>
      </c>
      <c r="EA327" s="1">
        <f t="shared" si="1449"/>
        <v>98.74800803179518</v>
      </c>
      <c r="EB327" s="1">
        <f t="shared" si="1449"/>
        <v>98.717993333277079</v>
      </c>
      <c r="EC327" s="1">
        <f t="shared" si="1449"/>
        <v>98.687259075728235</v>
      </c>
      <c r="ED327" s="1">
        <f t="shared" si="1449"/>
        <v>98.655788008760524</v>
      </c>
      <c r="EE327" s="1">
        <f t="shared" si="1449"/>
        <v>98.623562468432723</v>
      </c>
      <c r="EF327" s="1">
        <f t="shared" si="1449"/>
        <v>98.590564367336086</v>
      </c>
      <c r="EG327" s="1">
        <f t="shared" si="1449"/>
        <v>98.556775184442415</v>
      </c>
      <c r="EH327" s="1">
        <f t="shared" si="1449"/>
        <v>98.522175954708587</v>
      </c>
      <c r="EI327" s="1">
        <f t="shared" si="1449"/>
        <v>98.486747258432018</v>
      </c>
      <c r="EJ327" s="1">
        <f t="shared" si="1449"/>
        <v>98.450469210350789</v>
      </c>
      <c r="EK327" s="1">
        <f t="shared" si="1449"/>
        <v>98.41332144848252</v>
      </c>
      <c r="EL327" s="1">
        <f t="shared" si="1449"/>
        <v>98.375283122695791</v>
      </c>
      <c r="EM327" s="1">
        <f t="shared" si="1449"/>
        <v>98.336332883007358</v>
      </c>
      <c r="EN327" s="1">
        <f t="shared" si="1449"/>
        <v>98.296448867599011</v>
      </c>
      <c r="EO327" s="1">
        <f t="shared" si="1449"/>
        <v>98.255608690546978</v>
      </c>
      <c r="EP327" s="1">
        <f t="shared" si="1449"/>
        <v>98.213789429257375</v>
      </c>
      <c r="EQ327" s="1">
        <f t="shared" si="1449"/>
        <v>98.170967611600219</v>
      </c>
      <c r="ER327" s="1">
        <f t="shared" si="1449"/>
        <v>98.127119202735116</v>
      </c>
      <c r="ES327" s="1">
        <f t="shared" si="1449"/>
        <v>98.082219591621111</v>
      </c>
      <c r="ET327" s="1">
        <f t="shared" si="1449"/>
        <v>98.036243577203095</v>
      </c>
      <c r="EU327" s="1">
        <f t="shared" si="1449"/>
        <v>97.989165354267072</v>
      </c>
      <c r="EV327" s="1">
        <f t="shared" si="1449"/>
        <v>97.940958498956348</v>
      </c>
      <c r="EW327" s="1">
        <f t="shared" si="1449"/>
        <v>97.891595953940424</v>
      </c>
      <c r="EX327" s="1">
        <f t="shared" si="1449"/>
        <v>97.841050013228383</v>
      </c>
      <c r="EY327" s="1">
        <f t="shared" si="1449"/>
        <v>97.789292306618222</v>
      </c>
      <c r="EZ327" s="1">
        <f t="shared" si="1449"/>
        <v>97.736293783773334</v>
      </c>
      <c r="FA327" s="1">
        <f t="shared" si="1449"/>
        <v>97.682024697917271</v>
      </c>
      <c r="FB327" s="1">
        <f t="shared" si="1449"/>
        <v>97.62645458913758</v>
      </c>
      <c r="FC327" s="1">
        <f t="shared" si="1449"/>
        <v>97.569552267289453</v>
      </c>
      <c r="FD327" s="1">
        <f t="shared" si="1449"/>
        <v>97.511285794489368</v>
      </c>
      <c r="FE327" s="1">
        <f t="shared" si="1449"/>
        <v>97.451622467189239</v>
      </c>
      <c r="FF327" s="1">
        <f t="shared" si="1449"/>
        <v>97.39052879782065</v>
      </c>
      <c r="FG327" s="1">
        <f t="shared" si="1449"/>
        <v>97.327970495999125</v>
      </c>
      <c r="FH327" s="1">
        <f t="shared" si="1449"/>
        <v>97.263912449277726</v>
      </c>
      <c r="FI327" s="1">
        <f t="shared" si="1449"/>
        <v>97.198318703439384</v>
      </c>
      <c r="FJ327" s="1">
        <f t="shared" si="1449"/>
        <v>97.131152442316591</v>
      </c>
      <c r="FK327" s="1">
        <f t="shared" si="1449"/>
        <v>97.062375967127423</v>
      </c>
      <c r="FL327" s="1">
        <f t="shared" si="1449"/>
        <v>96.991950675316133</v>
      </c>
      <c r="FM327" s="1">
        <f t="shared" si="1449"/>
        <v>96.91983703888647</v>
      </c>
      <c r="FN327" s="1">
        <f t="shared" si="1449"/>
        <v>96.845994582215582</v>
      </c>
      <c r="FO327" s="1">
        <f t="shared" si="1449"/>
        <v>96.770381859336041</v>
      </c>
      <c r="FP327" s="1">
        <f t="shared" si="1449"/>
        <v>96.692956430673249</v>
      </c>
      <c r="FQ327" s="1">
        <f t="shared" si="1449"/>
        <v>96.613674839225084</v>
      </c>
      <c r="FR327" s="1">
        <f t="shared" si="1290"/>
        <v>96.532492586170633</v>
      </c>
      <c r="FS327" s="1">
        <f t="shared" si="1295"/>
        <v>2.0785885630957666E-8</v>
      </c>
    </row>
    <row r="328" spans="3:175" x14ac:dyDescent="0.15">
      <c r="C328" s="6">
        <v>126</v>
      </c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>
        <f t="shared" ref="EA328:FQ328" si="1450">IF(type=1,MAX(EA155-x,(EB328*p+EB329*(1-p))*EXP(-ir*t)),MAX(x-EA155,(EB328*p+EB329*(1-p))*EXP(-ir*t)))</f>
        <v>98.806095384484152</v>
      </c>
      <c r="EB328" s="1">
        <f t="shared" si="1450"/>
        <v>98.777473246320227</v>
      </c>
      <c r="EC328" s="1">
        <f t="shared" si="1450"/>
        <v>98.748164933748029</v>
      </c>
      <c r="ED328" s="1">
        <f t="shared" si="1450"/>
        <v>98.718153996727551</v>
      </c>
      <c r="EE328" s="1">
        <f t="shared" si="1450"/>
        <v>98.687423590852802</v>
      </c>
      <c r="EF328" s="1">
        <f t="shared" si="1450"/>
        <v>98.655956467897511</v>
      </c>
      <c r="EG328" s="1">
        <f t="shared" si="1450"/>
        <v>98.623734966134123</v>
      </c>
      <c r="EH328" s="1">
        <f t="shared" si="1450"/>
        <v>98.590741000420635</v>
      </c>
      <c r="EI328" s="1">
        <f t="shared" si="1450"/>
        <v>98.556956052049955</v>
      </c>
      <c r="EJ328" s="1">
        <f t="shared" si="1450"/>
        <v>98.522361158355707</v>
      </c>
      <c r="EK328" s="1">
        <f t="shared" si="1450"/>
        <v>98.48693690206899</v>
      </c>
      <c r="EL328" s="1">
        <f t="shared" si="1450"/>
        <v>98.450663400419941</v>
      </c>
      <c r="EM328" s="1">
        <f t="shared" si="1450"/>
        <v>98.413520293978024</v>
      </c>
      <c r="EN328" s="1">
        <f t="shared" si="1450"/>
        <v>98.375486735224754</v>
      </c>
      <c r="EO328" s="1">
        <f t="shared" si="1450"/>
        <v>98.336541376852523</v>
      </c>
      <c r="EP328" s="1">
        <f t="shared" si="1450"/>
        <v>98.296662359782857</v>
      </c>
      <c r="EQ328" s="1">
        <f t="shared" si="1450"/>
        <v>98.255827300897479</v>
      </c>
      <c r="ER328" s="1">
        <f t="shared" si="1450"/>
        <v>98.214013280475172</v>
      </c>
      <c r="ES328" s="1">
        <f t="shared" si="1450"/>
        <v>98.171196829327542</v>
      </c>
      <c r="ET328" s="1">
        <f t="shared" si="1450"/>
        <v>98.127353915626259</v>
      </c>
      <c r="EU328" s="1">
        <f t="shared" si="1450"/>
        <v>98.082459931414704</v>
      </c>
      <c r="EV328" s="1">
        <f t="shared" si="1450"/>
        <v>98.036489678795988</v>
      </c>
      <c r="EW328" s="1">
        <f t="shared" si="1450"/>
        <v>97.989417355790081</v>
      </c>
      <c r="EX328" s="1">
        <f t="shared" si="1450"/>
        <v>97.941216541851773</v>
      </c>
      <c r="EY328" s="1">
        <f t="shared" si="1450"/>
        <v>97.89186018304143</v>
      </c>
      <c r="EZ328" s="1">
        <f t="shared" si="1450"/>
        <v>97.841320576840317</v>
      </c>
      <c r="FA328" s="1">
        <f t="shared" si="1450"/>
        <v>97.789569356601831</v>
      </c>
      <c r="FB328" s="1">
        <f t="shared" si="1450"/>
        <v>97.736577475630014</v>
      </c>
      <c r="FC328" s="1">
        <f t="shared" si="1450"/>
        <v>97.682315190876324</v>
      </c>
      <c r="FD328" s="1">
        <f t="shared" si="1450"/>
        <v>97.626752046245628</v>
      </c>
      <c r="FE328" s="1">
        <f t="shared" si="1450"/>
        <v>97.569856855501882</v>
      </c>
      <c r="FF328" s="1">
        <f t="shared" si="1450"/>
        <v>97.511597684764112</v>
      </c>
      <c r="FG328" s="1">
        <f t="shared" si="1450"/>
        <v>97.451941834582698</v>
      </c>
      <c r="FH328" s="1">
        <f t="shared" si="1450"/>
        <v>97.39085582158593</v>
      </c>
      <c r="FI328" s="1">
        <f t="shared" si="1450"/>
        <v>97.328305359686667</v>
      </c>
      <c r="FJ328" s="1">
        <f t="shared" si="1450"/>
        <v>97.264255340838361</v>
      </c>
      <c r="FK328" s="1">
        <f t="shared" si="1450"/>
        <v>97.198669815329765</v>
      </c>
      <c r="FL328" s="1">
        <f t="shared" si="1450"/>
        <v>97.131511971607239</v>
      </c>
      <c r="FM328" s="1">
        <f t="shared" si="1450"/>
        <v>97.062744115613356</v>
      </c>
      <c r="FN328" s="1">
        <f t="shared" si="1450"/>
        <v>96.992327649630099</v>
      </c>
      <c r="FO328" s="1">
        <f t="shared" si="1450"/>
        <v>96.92022305061495</v>
      </c>
      <c r="FP328" s="1">
        <f t="shared" si="1450"/>
        <v>96.846389848017537</v>
      </c>
      <c r="FQ328" s="1">
        <f t="shared" si="1450"/>
        <v>96.770786601064501</v>
      </c>
      <c r="FR328" s="1">
        <f t="shared" si="1290"/>
        <v>96.693370875499866</v>
      </c>
      <c r="FS328" s="1">
        <f t="shared" si="1295"/>
        <v>7.4359024260879744E-9</v>
      </c>
    </row>
    <row r="329" spans="3:175" x14ac:dyDescent="0.15">
      <c r="C329" s="6">
        <v>127</v>
      </c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>
        <f t="shared" ref="EB329:FQ329" si="1451">IF(type=1,MAX(EB156-x,(EC329*p+EC330*(1-p))*EXP(-ir*t)),MAX(x-EB156,(EC329*p+EC330*(1-p))*EXP(-ir*t)))</f>
        <v>98.834193532485102</v>
      </c>
      <c r="EC329" s="1">
        <f t="shared" si="1451"/>
        <v>98.806245006822351</v>
      </c>
      <c r="ED329" s="1">
        <f t="shared" si="1451"/>
        <v>98.777626455637801</v>
      </c>
      <c r="EE329" s="1">
        <f t="shared" si="1451"/>
        <v>98.748321816037645</v>
      </c>
      <c r="EF329" s="1">
        <f t="shared" si="1451"/>
        <v>98.718314640043388</v>
      </c>
      <c r="EG329" s="1">
        <f t="shared" si="1451"/>
        <v>98.687588085360019</v>
      </c>
      <c r="EH329" s="1">
        <f t="shared" si="1451"/>
        <v>98.65612490592288</v>
      </c>
      <c r="EI329" s="1">
        <f t="shared" si="1451"/>
        <v>98.623907442217785</v>
      </c>
      <c r="EJ329" s="1">
        <f t="shared" si="1451"/>
        <v>98.590917611369207</v>
      </c>
      <c r="EK329" s="1">
        <f t="shared" si="1451"/>
        <v>98.557136896990855</v>
      </c>
      <c r="EL329" s="1">
        <f t="shared" si="1451"/>
        <v>98.522546338792765</v>
      </c>
      <c r="EM329" s="1">
        <f t="shared" si="1451"/>
        <v>98.487126521939473</v>
      </c>
      <c r="EN329" s="1">
        <f t="shared" si="1451"/>
        <v>98.450857566152848</v>
      </c>
      <c r="EO329" s="1">
        <f t="shared" si="1451"/>
        <v>98.413719114553842</v>
      </c>
      <c r="EP329" s="1">
        <f t="shared" si="1451"/>
        <v>98.375690322236608</v>
      </c>
      <c r="EQ329" s="1">
        <f t="shared" si="1451"/>
        <v>98.336749844568828</v>
      </c>
      <c r="ER329" s="1">
        <f t="shared" si="1451"/>
        <v>98.296875825211472</v>
      </c>
      <c r="ES329" s="1">
        <f t="shared" si="1451"/>
        <v>98.256045883851328</v>
      </c>
      <c r="ET329" s="1">
        <f t="shared" si="1451"/>
        <v>98.214237103639519</v>
      </c>
      <c r="EU329" s="1">
        <f t="shared" si="1451"/>
        <v>98.171426018328859</v>
      </c>
      <c r="EV329" s="1">
        <f t="shared" si="1451"/>
        <v>98.127588599102751</v>
      </c>
      <c r="EW329" s="1">
        <f t="shared" si="1451"/>
        <v>98.08270024108846</v>
      </c>
      <c r="EX329" s="1">
        <f t="shared" si="1451"/>
        <v>98.036735749546963</v>
      </c>
      <c r="EY329" s="1">
        <f t="shared" si="1451"/>
        <v>97.989669325731782</v>
      </c>
      <c r="EZ329" s="1">
        <f t="shared" si="1451"/>
        <v>97.941474552408778</v>
      </c>
      <c r="FA329" s="1">
        <f t="shared" si="1451"/>
        <v>97.892124379028758</v>
      </c>
      <c r="FB329" s="1">
        <f t="shared" si="1451"/>
        <v>97.841591106544712</v>
      </c>
      <c r="FC329" s="1">
        <f t="shared" si="1451"/>
        <v>97.789846371865025</v>
      </c>
      <c r="FD329" s="1">
        <f t="shared" si="1451"/>
        <v>97.736861131933907</v>
      </c>
      <c r="FE329" s="1">
        <f t="shared" si="1451"/>
        <v>97.682605647430265</v>
      </c>
      <c r="FF329" s="1">
        <f t="shared" si="1451"/>
        <v>97.627049466075789</v>
      </c>
      <c r="FG329" s="1">
        <f t="shared" si="1451"/>
        <v>97.570161405542734</v>
      </c>
      <c r="FH329" s="1">
        <f t="shared" si="1451"/>
        <v>97.511909535952185</v>
      </c>
      <c r="FI329" s="1">
        <f t="shared" si="1451"/>
        <v>97.452261161952421</v>
      </c>
      <c r="FJ329" s="1">
        <f t="shared" si="1451"/>
        <v>97.391182804367972</v>
      </c>
      <c r="FK329" s="1">
        <f t="shared" si="1451"/>
        <v>97.328640181408488</v>
      </c>
      <c r="FL329" s="1">
        <f t="shared" si="1451"/>
        <v>97.26459818942719</v>
      </c>
      <c r="FM329" s="1">
        <f t="shared" si="1451"/>
        <v>97.199020883218154</v>
      </c>
      <c r="FN329" s="1">
        <f t="shared" si="1451"/>
        <v>97.131871455841022</v>
      </c>
      <c r="FO329" s="1">
        <f t="shared" si="1451"/>
        <v>97.063112217962242</v>
      </c>
      <c r="FP329" s="1">
        <f t="shared" si="1451"/>
        <v>96.992704576700959</v>
      </c>
      <c r="FQ329" s="1">
        <f t="shared" si="1451"/>
        <v>96.920609013967734</v>
      </c>
      <c r="FR329" s="1">
        <f t="shared" si="1290"/>
        <v>96.846785064284049</v>
      </c>
      <c r="FS329" s="1">
        <f t="shared" si="1295"/>
        <v>2.5803056040703813E-9</v>
      </c>
    </row>
    <row r="330" spans="3:175" x14ac:dyDescent="0.15">
      <c r="C330" s="6">
        <v>128</v>
      </c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>
        <f t="shared" ref="EC330:FQ330" si="1452">IF(type=1,MAX(EC157-x,(ED330*p+ED331*(1-p))*EXP(-ir*t)),MAX(x-EC157,(ED330*p+ED331*(1-p))*EXP(-ir*t)))</f>
        <v>98.861630399919051</v>
      </c>
      <c r="ED330" s="1">
        <f t="shared" si="1452"/>
        <v>98.834339633511334</v>
      </c>
      <c r="EE330" s="1">
        <f t="shared" si="1452"/>
        <v>98.806394610409612</v>
      </c>
      <c r="EF330" s="1">
        <f t="shared" si="1452"/>
        <v>98.777779645754919</v>
      </c>
      <c r="EG330" s="1">
        <f t="shared" si="1452"/>
        <v>98.748478678666473</v>
      </c>
      <c r="EH330" s="1">
        <f t="shared" si="1452"/>
        <v>98.718475263227091</v>
      </c>
      <c r="EI330" s="1">
        <f t="shared" si="1452"/>
        <v>98.687752559252502</v>
      </c>
      <c r="EJ330" s="1">
        <f t="shared" si="1452"/>
        <v>98.656293322839289</v>
      </c>
      <c r="EK330" s="1">
        <f t="shared" si="1452"/>
        <v>98.624079896686425</v>
      </c>
      <c r="EL330" s="1">
        <f t="shared" si="1452"/>
        <v>98.591094200184571</v>
      </c>
      <c r="EM330" s="1">
        <f t="shared" si="1452"/>
        <v>98.557317719267914</v>
      </c>
      <c r="EN330" s="1">
        <f t="shared" si="1452"/>
        <v>98.522731496022672</v>
      </c>
      <c r="EO330" s="1">
        <f t="shared" si="1452"/>
        <v>98.487316118046436</v>
      </c>
      <c r="EP330" s="1">
        <f t="shared" si="1452"/>
        <v>98.451051707552551</v>
      </c>
      <c r="EQ330" s="1">
        <f t="shared" si="1452"/>
        <v>98.413917910213087</v>
      </c>
      <c r="ER330" s="1">
        <f t="shared" si="1452"/>
        <v>98.375893883734562</v>
      </c>
      <c r="ES330" s="1">
        <f t="shared" si="1452"/>
        <v>98.336958286159586</v>
      </c>
      <c r="ET330" s="1">
        <f t="shared" si="1452"/>
        <v>98.297089263888211</v>
      </c>
      <c r="EU330" s="1">
        <f t="shared" si="1452"/>
        <v>98.25626443941195</v>
      </c>
      <c r="EV330" s="1">
        <f t="shared" si="1452"/>
        <v>98.214460898753941</v>
      </c>
      <c r="EW330" s="1">
        <f t="shared" si="1452"/>
        <v>98.171655178607793</v>
      </c>
      <c r="EX330" s="1">
        <f t="shared" si="1452"/>
        <v>98.127823253168273</v>
      </c>
      <c r="EY330" s="1">
        <f t="shared" si="1452"/>
        <v>98.082940520646162</v>
      </c>
      <c r="EZ330" s="1">
        <f t="shared" si="1452"/>
        <v>98.036981789459901</v>
      </c>
      <c r="FA330" s="1">
        <f t="shared" si="1452"/>
        <v>97.989921264096154</v>
      </c>
      <c r="FB330" s="1">
        <f t="shared" si="1452"/>
        <v>97.941732530631413</v>
      </c>
      <c r="FC330" s="1">
        <f t="shared" si="1452"/>
        <v>97.892388541906556</v>
      </c>
      <c r="FD330" s="1">
        <f t="shared" si="1452"/>
        <v>97.84186160234583</v>
      </c>
      <c r="FE330" s="1">
        <f t="shared" si="1452"/>
        <v>97.790123352412152</v>
      </c>
      <c r="FF330" s="1">
        <f t="shared" si="1452"/>
        <v>97.73714475268946</v>
      </c>
      <c r="FG330" s="1">
        <f t="shared" si="1452"/>
        <v>97.682896067583656</v>
      </c>
      <c r="FH330" s="1">
        <f t="shared" si="1452"/>
        <v>97.62734684863274</v>
      </c>
      <c r="FI330" s="1">
        <f t="shared" si="1452"/>
        <v>97.570465917416826</v>
      </c>
      <c r="FJ330" s="1">
        <f t="shared" si="1452"/>
        <v>97.512221348058489</v>
      </c>
      <c r="FK330" s="1">
        <f t="shared" si="1452"/>
        <v>97.452580449303454</v>
      </c>
      <c r="FL330" s="1">
        <f t="shared" si="1452"/>
        <v>97.391509746171934</v>
      </c>
      <c r="FM330" s="1">
        <f t="shared" si="1452"/>
        <v>97.32897496116982</v>
      </c>
      <c r="FN330" s="1">
        <f t="shared" si="1452"/>
        <v>97.264940995049599</v>
      </c>
      <c r="FO330" s="1">
        <f t="shared" si="1452"/>
        <v>97.199371907110063</v>
      </c>
      <c r="FP330" s="1">
        <f t="shared" si="1452"/>
        <v>97.132230895023568</v>
      </c>
      <c r="FQ330" s="1">
        <f t="shared" si="1452"/>
        <v>97.063480274179867</v>
      </c>
      <c r="FR330" s="1">
        <f t="shared" ref="FR330:FR372" si="1453">IF(type=1,MAX(FR157-x,0),MAX(x-FR157,0))</f>
        <v>96.993081456534611</v>
      </c>
      <c r="FS330" s="1">
        <f t="shared" si="1295"/>
        <v>8.68130831061678E-10</v>
      </c>
    </row>
    <row r="331" spans="3:175" x14ac:dyDescent="0.15">
      <c r="C331" s="6">
        <v>129</v>
      </c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>
        <f t="shared" ref="ED331:FQ331" si="1454">IF(type=1,MAX(ED158-x,(EE331*p+EE332*(1-p))*EXP(-ir*t)),MAX(x-ED158,(EE331*p+EE332*(1-p))*EXP(-ir*t)))</f>
        <v>98.888421549804193</v>
      </c>
      <c r="EE331" s="1">
        <f t="shared" si="1454"/>
        <v>98.861773062506231</v>
      </c>
      <c r="EF331" s="1">
        <f t="shared" si="1454"/>
        <v>98.834485716227931</v>
      </c>
      <c r="EG331" s="1">
        <f t="shared" si="1454"/>
        <v>98.806544195248264</v>
      </c>
      <c r="EH331" s="1">
        <f t="shared" si="1454"/>
        <v>98.777932816673953</v>
      </c>
      <c r="EI331" s="1">
        <f t="shared" si="1454"/>
        <v>98.748635521636984</v>
      </c>
      <c r="EJ331" s="1">
        <f t="shared" si="1454"/>
        <v>98.718635866281218</v>
      </c>
      <c r="EK331" s="1">
        <f t="shared" si="1454"/>
        <v>98.687917012532793</v>
      </c>
      <c r="EL331" s="1">
        <f t="shared" si="1454"/>
        <v>98.656461718649368</v>
      </c>
      <c r="EM331" s="1">
        <f t="shared" si="1454"/>
        <v>98.624252329542756</v>
      </c>
      <c r="EN331" s="1">
        <f t="shared" si="1454"/>
        <v>98.591270766869499</v>
      </c>
      <c r="EO331" s="1">
        <f t="shared" si="1454"/>
        <v>98.557498518884003</v>
      </c>
      <c r="EP331" s="1">
        <f t="shared" si="1454"/>
        <v>98.522916630048329</v>
      </c>
      <c r="EQ331" s="1">
        <f t="shared" si="1454"/>
        <v>98.487505690392879</v>
      </c>
      <c r="ER331" s="1">
        <f t="shared" si="1454"/>
        <v>98.451245824622092</v>
      </c>
      <c r="ES331" s="1">
        <f t="shared" si="1454"/>
        <v>98.414116680958898</v>
      </c>
      <c r="ET331" s="1">
        <f t="shared" si="1454"/>
        <v>98.376097419721816</v>
      </c>
      <c r="EU331" s="1">
        <f t="shared" si="1454"/>
        <v>98.337166701628064</v>
      </c>
      <c r="EV331" s="1">
        <f t="shared" si="1454"/>
        <v>98.297302675816411</v>
      </c>
      <c r="EW331" s="1">
        <f t="shared" si="1454"/>
        <v>98.256482967582784</v>
      </c>
      <c r="EX331" s="1">
        <f t="shared" si="1454"/>
        <v>98.214684665821935</v>
      </c>
      <c r="EY331" s="1">
        <f t="shared" si="1454"/>
        <v>98.17188431016794</v>
      </c>
      <c r="EZ331" s="1">
        <f t="shared" si="1454"/>
        <v>98.128057877826521</v>
      </c>
      <c r="FA331" s="1">
        <f t="shared" si="1454"/>
        <v>98.083180770091602</v>
      </c>
      <c r="FB331" s="1">
        <f t="shared" si="1454"/>
        <v>98.037227798538666</v>
      </c>
      <c r="FC331" s="1">
        <f t="shared" si="1454"/>
        <v>97.990173170887147</v>
      </c>
      <c r="FD331" s="1">
        <f t="shared" si="1454"/>
        <v>97.941990476523756</v>
      </c>
      <c r="FE331" s="1">
        <f t="shared" si="1454"/>
        <v>97.89265267167896</v>
      </c>
      <c r="FF331" s="1">
        <f t="shared" si="1454"/>
        <v>97.84213206424792</v>
      </c>
      <c r="FG331" s="1">
        <f t="shared" si="1454"/>
        <v>97.790400298247576</v>
      </c>
      <c r="FH331" s="1">
        <f t="shared" si="1454"/>
        <v>97.737428337901136</v>
      </c>
      <c r="FI331" s="1">
        <f t="shared" si="1454"/>
        <v>97.683186451341044</v>
      </c>
      <c r="FJ331" s="1">
        <f t="shared" si="1454"/>
        <v>97.627644193921157</v>
      </c>
      <c r="FK331" s="1">
        <f t="shared" si="1454"/>
        <v>97.570770391128931</v>
      </c>
      <c r="FL331" s="1">
        <f t="shared" si="1454"/>
        <v>97.512533121087912</v>
      </c>
      <c r="FM331" s="1">
        <f t="shared" si="1454"/>
        <v>97.452899696640813</v>
      </c>
      <c r="FN331" s="1">
        <f t="shared" si="1454"/>
        <v>97.391836647002947</v>
      </c>
      <c r="FO331" s="1">
        <f t="shared" si="1454"/>
        <v>97.329309698975933</v>
      </c>
      <c r="FP331" s="1">
        <f t="shared" si="1454"/>
        <v>97.265283757710975</v>
      </c>
      <c r="FQ331" s="1">
        <f t="shared" si="1454"/>
        <v>97.199722887011006</v>
      </c>
      <c r="FR331" s="1">
        <f t="shared" si="1453"/>
        <v>97.132590289160532</v>
      </c>
      <c r="FS331" s="1">
        <f t="shared" ref="FS331:FS372" si="1455">FR331*FS158</f>
        <v>2.830537895925025E-10</v>
      </c>
    </row>
    <row r="332" spans="3:175" x14ac:dyDescent="0.15">
      <c r="C332" s="6">
        <v>130</v>
      </c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>
        <f t="shared" ref="EE332:FQ332" si="1456">IF(type=1,MAX(EE159-x,(EF332*p+EF333*(1-p))*EXP(-ir*t)),MAX(x-EE159,(EF332*p+EF333*(1-p))*EXP(-ir*t)))</f>
        <v>98.914582178888253</v>
      </c>
      <c r="EF332" s="1">
        <f t="shared" si="1456"/>
        <v>98.888560854874839</v>
      </c>
      <c r="EG332" s="1">
        <f t="shared" si="1456"/>
        <v>98.861915707214678</v>
      </c>
      <c r="EH332" s="1">
        <f t="shared" si="1456"/>
        <v>98.834631780637153</v>
      </c>
      <c r="EI332" s="1">
        <f t="shared" si="1456"/>
        <v>98.806693761340668</v>
      </c>
      <c r="EJ332" s="1">
        <f t="shared" si="1456"/>
        <v>98.77808596839732</v>
      </c>
      <c r="EK332" s="1">
        <f t="shared" si="1456"/>
        <v>98.748792344951653</v>
      </c>
      <c r="EL332" s="1">
        <f t="shared" si="1456"/>
        <v>98.71879644920827</v>
      </c>
      <c r="EM332" s="1">
        <f t="shared" si="1456"/>
        <v>98.688081445203508</v>
      </c>
      <c r="EN332" s="1">
        <f t="shared" si="1456"/>
        <v>98.656630093355787</v>
      </c>
      <c r="EO332" s="1">
        <f t="shared" si="1456"/>
        <v>98.624424740789479</v>
      </c>
      <c r="EP332" s="1">
        <f t="shared" si="1456"/>
        <v>98.591447311426748</v>
      </c>
      <c r="EQ332" s="1">
        <f t="shared" si="1456"/>
        <v>98.557679295841936</v>
      </c>
      <c r="ER332" s="1">
        <f t="shared" si="1456"/>
        <v>98.523101740872633</v>
      </c>
      <c r="ES332" s="1">
        <f t="shared" si="1456"/>
        <v>98.487695238981743</v>
      </c>
      <c r="ET332" s="1">
        <f t="shared" si="1456"/>
        <v>98.45143991736451</v>
      </c>
      <c r="EU332" s="1">
        <f t="shared" si="1456"/>
        <v>98.414315426794403</v>
      </c>
      <c r="EV332" s="1">
        <f t="shared" si="1456"/>
        <v>98.376300930201566</v>
      </c>
      <c r="EW332" s="1">
        <f t="shared" si="1456"/>
        <v>98.337375090977517</v>
      </c>
      <c r="EX332" s="1">
        <f t="shared" si="1456"/>
        <v>98.297516060999428</v>
      </c>
      <c r="EY332" s="1">
        <f t="shared" si="1456"/>
        <v>98.256701468367268</v>
      </c>
      <c r="EZ332" s="1">
        <f t="shared" si="1456"/>
        <v>98.214908404847023</v>
      </c>
      <c r="FA332" s="1">
        <f t="shared" si="1456"/>
        <v>98.172113413012895</v>
      </c>
      <c r="FB332" s="1">
        <f t="shared" si="1456"/>
        <v>98.12829247308116</v>
      </c>
      <c r="FC332" s="1">
        <f t="shared" si="1456"/>
        <v>98.083420989428518</v>
      </c>
      <c r="FD332" s="1">
        <f t="shared" si="1456"/>
        <v>98.037473776787124</v>
      </c>
      <c r="FE332" s="1">
        <f t="shared" si="1456"/>
        <v>97.990425046108697</v>
      </c>
      <c r="FF332" s="1">
        <f t="shared" si="1456"/>
        <v>97.94224839008983</v>
      </c>
      <c r="FG332" s="1">
        <f t="shared" si="1456"/>
        <v>97.892916768350148</v>
      </c>
      <c r="FH332" s="1">
        <f t="shared" si="1456"/>
        <v>97.842402492255218</v>
      </c>
      <c r="FI332" s="1">
        <f t="shared" si="1456"/>
        <v>97.790677209375616</v>
      </c>
      <c r="FJ332" s="1">
        <f t="shared" si="1456"/>
        <v>97.737711887573397</v>
      </c>
      <c r="FK332" s="1">
        <f t="shared" si="1456"/>
        <v>97.683476798707019</v>
      </c>
      <c r="FL332" s="1">
        <f t="shared" si="1456"/>
        <v>97.627941501945728</v>
      </c>
      <c r="FM332" s="1">
        <f t="shared" si="1456"/>
        <v>97.571074826683812</v>
      </c>
      <c r="FN332" s="1">
        <f t="shared" si="1456"/>
        <v>97.512844855045373</v>
      </c>
      <c r="FO332" s="1">
        <f t="shared" si="1456"/>
        <v>97.4532189039695</v>
      </c>
      <c r="FP332" s="1">
        <f t="shared" si="1456"/>
        <v>97.392163506866126</v>
      </c>
      <c r="FQ332" s="1">
        <f t="shared" si="1456"/>
        <v>97.329644394832073</v>
      </c>
      <c r="FR332" s="1">
        <f t="shared" si="1453"/>
        <v>97.265626477416703</v>
      </c>
      <c r="FS332" s="1">
        <f t="shared" si="1455"/>
        <v>8.9393078983941401E-11</v>
      </c>
    </row>
    <row r="333" spans="3:175" x14ac:dyDescent="0.15">
      <c r="C333" s="6">
        <v>131</v>
      </c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>
        <f t="shared" ref="EF333:FQ333" si="1457">IF(type=1,MAX(EF160-x,(EG333*p+EG334*(1-p))*EXP(-ir*t)),MAX(x-EF160,(EG333*p+EG334*(1-p))*EXP(-ir*t)))</f>
        <v>98.940127126268564</v>
      </c>
      <c r="EG333" s="1">
        <f t="shared" si="1457"/>
        <v>98.914718205460403</v>
      </c>
      <c r="EH333" s="1">
        <f t="shared" si="1457"/>
        <v>98.888700142487522</v>
      </c>
      <c r="EI333" s="1">
        <f t="shared" si="1457"/>
        <v>98.862058334046623</v>
      </c>
      <c r="EJ333" s="1">
        <f t="shared" si="1457"/>
        <v>98.83477782674133</v>
      </c>
      <c r="EK333" s="1">
        <f t="shared" si="1457"/>
        <v>98.806843308689167</v>
      </c>
      <c r="EL333" s="1">
        <f t="shared" si="1457"/>
        <v>98.778239100927436</v>
      </c>
      <c r="EM333" s="1">
        <f t="shared" si="1457"/>
        <v>98.748949148612922</v>
      </c>
      <c r="EN333" s="1">
        <f t="shared" si="1457"/>
        <v>98.718957012010762</v>
      </c>
      <c r="EO333" s="1">
        <f t="shared" si="1457"/>
        <v>98.688245857267205</v>
      </c>
      <c r="EP333" s="1">
        <f t="shared" si="1457"/>
        <v>98.656798446961162</v>
      </c>
      <c r="EQ333" s="1">
        <f t="shared" si="1457"/>
        <v>98.624597130429294</v>
      </c>
      <c r="ER333" s="1">
        <f t="shared" si="1457"/>
        <v>98.591623833859117</v>
      </c>
      <c r="ES333" s="1">
        <f t="shared" si="1457"/>
        <v>98.557860050144583</v>
      </c>
      <c r="ET333" s="1">
        <f t="shared" si="1457"/>
        <v>98.523286828498527</v>
      </c>
      <c r="EU333" s="1">
        <f t="shared" si="1457"/>
        <v>98.487884763816041</v>
      </c>
      <c r="EV333" s="1">
        <f t="shared" si="1457"/>
        <v>98.451633985782877</v>
      </c>
      <c r="EW333" s="1">
        <f t="shared" si="1457"/>
        <v>98.414514147722699</v>
      </c>
      <c r="EX333" s="1">
        <f t="shared" si="1457"/>
        <v>98.376504415176996</v>
      </c>
      <c r="EY333" s="1">
        <f t="shared" si="1457"/>
        <v>98.337583454211241</v>
      </c>
      <c r="EZ333" s="1">
        <f t="shared" si="1457"/>
        <v>98.297729419440628</v>
      </c>
      <c r="FA333" s="1">
        <f t="shared" si="1457"/>
        <v>98.256919941768828</v>
      </c>
      <c r="FB333" s="1">
        <f t="shared" si="1457"/>
        <v>98.215132115832731</v>
      </c>
      <c r="FC333" s="1">
        <f t="shared" si="1457"/>
        <v>98.172342487146253</v>
      </c>
      <c r="FD333" s="1">
        <f t="shared" si="1457"/>
        <v>98.1285270389359</v>
      </c>
      <c r="FE333" s="1">
        <f t="shared" si="1457"/>
        <v>98.083661178660719</v>
      </c>
      <c r="FF333" s="1">
        <f t="shared" si="1457"/>
        <v>98.037719724209126</v>
      </c>
      <c r="FG333" s="1">
        <f t="shared" si="1457"/>
        <v>97.990676889764785</v>
      </c>
      <c r="FH333" s="1">
        <f t="shared" si="1457"/>
        <v>97.942506271333698</v>
      </c>
      <c r="FI333" s="1">
        <f t="shared" si="1457"/>
        <v>97.893180831924241</v>
      </c>
      <c r="FJ333" s="1">
        <f t="shared" si="1457"/>
        <v>97.842672886371986</v>
      </c>
      <c r="FK333" s="1">
        <f t="shared" si="1457"/>
        <v>97.790954085800664</v>
      </c>
      <c r="FL333" s="1">
        <f t="shared" si="1457"/>
        <v>97.737995401710677</v>
      </c>
      <c r="FM333" s="1">
        <f t="shared" si="1457"/>
        <v>97.683767109686116</v>
      </c>
      <c r="FN333" s="1">
        <f t="shared" si="1457"/>
        <v>97.628238772711086</v>
      </c>
      <c r="FO333" s="1">
        <f t="shared" si="1457"/>
        <v>97.571379224086286</v>
      </c>
      <c r="FP333" s="1">
        <f t="shared" si="1457"/>
        <v>97.513156549935758</v>
      </c>
      <c r="FQ333" s="1">
        <f t="shared" si="1457"/>
        <v>97.453538071294531</v>
      </c>
      <c r="FR333" s="1">
        <f t="shared" si="1453"/>
        <v>97.39249032576663</v>
      </c>
      <c r="FS333" s="1">
        <f t="shared" si="1455"/>
        <v>2.733119836488031E-11</v>
      </c>
    </row>
    <row r="334" spans="3:175" x14ac:dyDescent="0.15">
      <c r="C334" s="6">
        <v>132</v>
      </c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>
        <f t="shared" ref="EG334:FQ334" si="1458">IF(type=1,MAX(EG161-x,(EH334*p+EH335*(1-p))*EXP(-ir*t)),MAX(x-EG161,(EH334*p+EH335*(1-p))*EXP(-ir*t)))</f>
        <v>98.965070881809226</v>
      </c>
      <c r="EH334" s="1">
        <f t="shared" si="1458"/>
        <v>98.940259951500579</v>
      </c>
      <c r="EI334" s="1">
        <f t="shared" si="1458"/>
        <v>98.914854214985453</v>
      </c>
      <c r="EJ334" s="1">
        <f t="shared" si="1458"/>
        <v>98.888839412644415</v>
      </c>
      <c r="EK334" s="1">
        <f t="shared" si="1458"/>
        <v>98.862200943004311</v>
      </c>
      <c r="EL334" s="1">
        <f t="shared" si="1458"/>
        <v>98.834923854542737</v>
      </c>
      <c r="EM334" s="1">
        <f t="shared" si="1458"/>
        <v>98.806992837296121</v>
      </c>
      <c r="EN334" s="1">
        <f t="shared" si="1458"/>
        <v>98.778392214266702</v>
      </c>
      <c r="EO334" s="1">
        <f t="shared" si="1458"/>
        <v>98.749105932623266</v>
      </c>
      <c r="EP334" s="1">
        <f t="shared" si="1458"/>
        <v>98.719117554691238</v>
      </c>
      <c r="EQ334" s="1">
        <f t="shared" si="1458"/>
        <v>98.688410248726484</v>
      </c>
      <c r="ER334" s="1">
        <f t="shared" si="1458"/>
        <v>98.656966779468164</v>
      </c>
      <c r="ES334" s="1">
        <f t="shared" si="1458"/>
        <v>98.624769498464943</v>
      </c>
      <c r="ET334" s="1">
        <f t="shared" si="1458"/>
        <v>98.591800334169363</v>
      </c>
      <c r="EU334" s="1">
        <f t="shared" si="1458"/>
        <v>98.558040781794759</v>
      </c>
      <c r="EV334" s="1">
        <f t="shared" si="1458"/>
        <v>98.523471892928882</v>
      </c>
      <c r="EW334" s="1">
        <f t="shared" si="1458"/>
        <v>98.488074264898728</v>
      </c>
      <c r="EX334" s="1">
        <f t="shared" si="1458"/>
        <v>98.451828029880218</v>
      </c>
      <c r="EY334" s="1">
        <f t="shared" si="1458"/>
        <v>98.414712843746912</v>
      </c>
      <c r="EZ334" s="1">
        <f t="shared" si="1458"/>
        <v>98.376707874651316</v>
      </c>
      <c r="FA334" s="1">
        <f t="shared" si="1458"/>
        <v>98.337791791332492</v>
      </c>
      <c r="FB334" s="1">
        <f t="shared" si="1458"/>
        <v>98.297942751143353</v>
      </c>
      <c r="FC334" s="1">
        <f t="shared" si="1458"/>
        <v>98.257138387790889</v>
      </c>
      <c r="FD334" s="1">
        <f t="shared" si="1458"/>
        <v>98.215355798782554</v>
      </c>
      <c r="FE334" s="1">
        <f t="shared" si="1458"/>
        <v>98.17257153257161</v>
      </c>
      <c r="FF334" s="1">
        <f t="shared" si="1458"/>
        <v>98.128761575394407</v>
      </c>
      <c r="FG334" s="1">
        <f t="shared" si="1458"/>
        <v>98.083901337791943</v>
      </c>
      <c r="FH334" s="1">
        <f t="shared" si="1458"/>
        <v>98.037965640808537</v>
      </c>
      <c r="FI334" s="1">
        <f t="shared" si="1458"/>
        <v>97.99092870185936</v>
      </c>
      <c r="FJ334" s="1">
        <f t="shared" si="1458"/>
        <v>97.942764120259426</v>
      </c>
      <c r="FK334" s="1">
        <f t="shared" si="1458"/>
        <v>97.893444862405403</v>
      </c>
      <c r="FL334" s="1">
        <f t="shared" si="1458"/>
        <v>97.842943246602445</v>
      </c>
      <c r="FM334" s="1">
        <f t="shared" si="1458"/>
        <v>97.791230927527025</v>
      </c>
      <c r="FN334" s="1">
        <f t="shared" si="1458"/>
        <v>97.738278880317452</v>
      </c>
      <c r="FO334" s="1">
        <f t="shared" si="1458"/>
        <v>97.684057384282895</v>
      </c>
      <c r="FP334" s="1">
        <f t="shared" si="1458"/>
        <v>97.628536006221935</v>
      </c>
      <c r="FQ334" s="1">
        <f t="shared" si="1458"/>
        <v>97.571683583341098</v>
      </c>
      <c r="FR334" s="1">
        <f t="shared" si="1453"/>
        <v>97.513468205763957</v>
      </c>
      <c r="FS334" s="1">
        <f t="shared" si="1455"/>
        <v>8.085157457455E-12</v>
      </c>
    </row>
    <row r="335" spans="3:175" x14ac:dyDescent="0.15">
      <c r="C335" s="6">
        <v>133</v>
      </c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>
        <f t="shared" ref="EH335:FQ335" si="1459">IF(type=1,MAX(EH162-x,(EI335*p+EI336*(1-p))*EXP(-ir*t)),MAX(x-EH162,(EI335*p+EI336*(1-p))*EXP(-ir*t)))</f>
        <v>98.989427594360208</v>
      </c>
      <c r="EI335" s="1">
        <f t="shared" si="1459"/>
        <v>98.96520058104359</v>
      </c>
      <c r="EJ335" s="1">
        <f t="shared" si="1459"/>
        <v>98.940392760086695</v>
      </c>
      <c r="EK335" s="1">
        <f t="shared" si="1459"/>
        <v>98.914990207465536</v>
      </c>
      <c r="EL335" s="1">
        <f t="shared" si="1459"/>
        <v>98.888978665347722</v>
      </c>
      <c r="EM335" s="1">
        <f t="shared" si="1459"/>
        <v>98.862343534089987</v>
      </c>
      <c r="EN335" s="1">
        <f t="shared" si="1459"/>
        <v>98.83506986404366</v>
      </c>
      <c r="EO335" s="1">
        <f t="shared" si="1459"/>
        <v>98.807142347163875</v>
      </c>
      <c r="EP335" s="1">
        <f t="shared" si="1459"/>
        <v>98.77854530841752</v>
      </c>
      <c r="EQ335" s="1">
        <f t="shared" si="1459"/>
        <v>98.749262696985156</v>
      </c>
      <c r="ER335" s="1">
        <f t="shared" si="1459"/>
        <v>98.719278077252198</v>
      </c>
      <c r="ES335" s="1">
        <f t="shared" si="1459"/>
        <v>98.688574619583918</v>
      </c>
      <c r="ET335" s="1">
        <f t="shared" si="1459"/>
        <v>98.657135090879407</v>
      </c>
      <c r="EU335" s="1">
        <f t="shared" si="1459"/>
        <v>98.624941844899098</v>
      </c>
      <c r="EV335" s="1">
        <f t="shared" si="1459"/>
        <v>98.591976812360272</v>
      </c>
      <c r="EW335" s="1">
        <f t="shared" si="1459"/>
        <v>98.558221490795304</v>
      </c>
      <c r="EX335" s="1">
        <f t="shared" si="1459"/>
        <v>98.523656934166624</v>
      </c>
      <c r="EY335" s="1">
        <f t="shared" si="1459"/>
        <v>98.488263742232789</v>
      </c>
      <c r="EZ335" s="1">
        <f t="shared" si="1459"/>
        <v>98.452022049659604</v>
      </c>
      <c r="FA335" s="1">
        <f t="shared" si="1459"/>
        <v>98.414911514870184</v>
      </c>
      <c r="FB335" s="1">
        <f t="shared" si="1459"/>
        <v>98.376911308627726</v>
      </c>
      <c r="FC335" s="1">
        <f t="shared" si="1459"/>
        <v>98.338000102344552</v>
      </c>
      <c r="FD335" s="1">
        <f t="shared" si="1459"/>
        <v>98.29815605611094</v>
      </c>
      <c r="FE335" s="1">
        <f t="shared" si="1459"/>
        <v>98.257356806436889</v>
      </c>
      <c r="FF335" s="1">
        <f t="shared" si="1459"/>
        <v>98.215579453700016</v>
      </c>
      <c r="FG335" s="1">
        <f t="shared" si="1459"/>
        <v>98.172800549292589</v>
      </c>
      <c r="FH335" s="1">
        <f t="shared" si="1459"/>
        <v>98.128996082460361</v>
      </c>
      <c r="FI335" s="1">
        <f t="shared" si="1459"/>
        <v>98.084141466825983</v>
      </c>
      <c r="FJ335" s="1">
        <f t="shared" si="1459"/>
        <v>98.038211526589222</v>
      </c>
      <c r="FK335" s="1">
        <f t="shared" si="1459"/>
        <v>97.991180482396388</v>
      </c>
      <c r="FL335" s="1">
        <f t="shared" si="1459"/>
        <v>97.943021936871034</v>
      </c>
      <c r="FM335" s="1">
        <f t="shared" si="1459"/>
        <v>97.893708859797783</v>
      </c>
      <c r="FN335" s="1">
        <f t="shared" si="1459"/>
        <v>97.843213572950873</v>
      </c>
      <c r="FO335" s="1">
        <f t="shared" si="1459"/>
        <v>97.791507734559076</v>
      </c>
      <c r="FP335" s="1">
        <f t="shared" si="1459"/>
        <v>97.738562323398156</v>
      </c>
      <c r="FQ335" s="1">
        <f t="shared" si="1459"/>
        <v>97.684347622501932</v>
      </c>
      <c r="FR335" s="1">
        <f t="shared" si="1453"/>
        <v>97.628833202482923</v>
      </c>
      <c r="FS335" s="1">
        <f t="shared" si="1455"/>
        <v>2.3127779265587716E-12</v>
      </c>
    </row>
    <row r="336" spans="3:175" x14ac:dyDescent="0.15">
      <c r="C336" s="6">
        <v>134</v>
      </c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>
        <f t="shared" ref="EI336:FQ336" si="1460">IF(type=1,MAX(EI163-x,(EJ336*p+EJ337*(1-p))*EXP(-ir*t)),MAX(x-EI163,(EJ336*p+EJ337*(1-p))*EXP(-ir*t)))</f>
        <v>99.013211079783005</v>
      </c>
      <c r="EJ336" s="1">
        <f t="shared" si="1460"/>
        <v>98.989554241166232</v>
      </c>
      <c r="EK336" s="1">
        <f t="shared" si="1460"/>
        <v>98.965330264023805</v>
      </c>
      <c r="EL336" s="1">
        <f t="shared" si="1460"/>
        <v>98.940525552029001</v>
      </c>
      <c r="EM336" s="1">
        <f t="shared" si="1460"/>
        <v>98.915126182902782</v>
      </c>
      <c r="EN336" s="1">
        <f t="shared" si="1460"/>
        <v>98.889117900599615</v>
      </c>
      <c r="EO336" s="1">
        <f t="shared" si="1460"/>
        <v>98.86248610730587</v>
      </c>
      <c r="EP336" s="1">
        <f t="shared" si="1460"/>
        <v>98.835215855246403</v>
      </c>
      <c r="EQ336" s="1">
        <f t="shared" si="1460"/>
        <v>98.807291838294788</v>
      </c>
      <c r="ER336" s="1">
        <f t="shared" si="1460"/>
        <v>98.778698383382292</v>
      </c>
      <c r="ES336" s="1">
        <f t="shared" si="1460"/>
        <v>98.749419441701036</v>
      </c>
      <c r="ET336" s="1">
        <f t="shared" si="1460"/>
        <v>98.719438579696174</v>
      </c>
      <c r="EU336" s="1">
        <f t="shared" si="1460"/>
        <v>98.688738969842092</v>
      </c>
      <c r="EV336" s="1">
        <f t="shared" si="1460"/>
        <v>98.657303381197565</v>
      </c>
      <c r="EW336" s="1">
        <f t="shared" si="1460"/>
        <v>98.625114169734474</v>
      </c>
      <c r="EX336" s="1">
        <f t="shared" si="1460"/>
        <v>98.5921532684346</v>
      </c>
      <c r="EY336" s="1">
        <f t="shared" si="1460"/>
        <v>98.558402177149063</v>
      </c>
      <c r="EZ336" s="1">
        <f t="shared" si="1460"/>
        <v>98.523841952214653</v>
      </c>
      <c r="FA336" s="1">
        <f t="shared" si="1460"/>
        <v>98.488453195821208</v>
      </c>
      <c r="FB336" s="1">
        <f t="shared" si="1460"/>
        <v>98.452216045124075</v>
      </c>
      <c r="FC336" s="1">
        <f t="shared" si="1460"/>
        <v>98.415110161095626</v>
      </c>
      <c r="FD336" s="1">
        <f t="shared" si="1460"/>
        <v>98.377114717109393</v>
      </c>
      <c r="FE336" s="1">
        <f t="shared" si="1460"/>
        <v>98.338208387250688</v>
      </c>
      <c r="FF336" s="1">
        <f t="shared" si="1460"/>
        <v>98.298369334346773</v>
      </c>
      <c r="FG336" s="1">
        <f t="shared" si="1460"/>
        <v>98.257575197710267</v>
      </c>
      <c r="FH336" s="1">
        <f t="shared" si="1460"/>
        <v>98.215803080588628</v>
      </c>
      <c r="FI336" s="1">
        <f t="shared" si="1460"/>
        <v>98.173029537312757</v>
      </c>
      <c r="FJ336" s="1">
        <f t="shared" si="1460"/>
        <v>98.129230560137472</v>
      </c>
      <c r="FK336" s="1">
        <f t="shared" si="1460"/>
        <v>98.08438156576662</v>
      </c>
      <c r="FL336" s="1">
        <f t="shared" si="1460"/>
        <v>98.038457381555048</v>
      </c>
      <c r="FM336" s="1">
        <f t="shared" si="1460"/>
        <v>97.99143223137979</v>
      </c>
      <c r="FN336" s="1">
        <f t="shared" si="1460"/>
        <v>97.943279721172587</v>
      </c>
      <c r="FO336" s="1">
        <f t="shared" si="1460"/>
        <v>97.893972824105518</v>
      </c>
      <c r="FP336" s="1">
        <f t="shared" si="1460"/>
        <v>97.84348386542149</v>
      </c>
      <c r="FQ336" s="1">
        <f t="shared" si="1460"/>
        <v>97.791784506901152</v>
      </c>
      <c r="FR336" s="1">
        <f t="shared" si="1453"/>
        <v>97.738845730957237</v>
      </c>
      <c r="FS336" s="1">
        <f t="shared" si="1455"/>
        <v>6.3932246653570743E-13</v>
      </c>
    </row>
    <row r="337" spans="3:175" x14ac:dyDescent="0.15">
      <c r="C337" s="6">
        <v>135</v>
      </c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>
        <f t="shared" ref="EJ337:FQ337" si="1461">IF(type=1,MAX(EJ164-x,(EK337*p+EK338*(1-p))*EXP(-ir*t)),MAX(x-EJ164,(EK337*p+EK338*(1-p))*EXP(-ir*t)))</f>
        <v>99.036434828787421</v>
      </c>
      <c r="EK337" s="1">
        <f t="shared" si="1461"/>
        <v>99.013334745998577</v>
      </c>
      <c r="EL337" s="1">
        <f t="shared" si="1461"/>
        <v>98.989680872100649</v>
      </c>
      <c r="EM337" s="1">
        <f t="shared" si="1461"/>
        <v>98.965459930751905</v>
      </c>
      <c r="EN337" s="1">
        <f t="shared" si="1461"/>
        <v>98.940658327329558</v>
      </c>
      <c r="EO337" s="1">
        <f t="shared" si="1461"/>
        <v>98.915262141299337</v>
      </c>
      <c r="EP337" s="1">
        <f t="shared" si="1461"/>
        <v>98.889257118402298</v>
      </c>
      <c r="EQ337" s="1">
        <f t="shared" si="1461"/>
        <v>98.862628662654217</v>
      </c>
      <c r="ER337" s="1">
        <f t="shared" si="1461"/>
        <v>98.835361828153268</v>
      </c>
      <c r="ES337" s="1">
        <f t="shared" si="1461"/>
        <v>98.807441310691175</v>
      </c>
      <c r="ET337" s="1">
        <f t="shared" si="1461"/>
        <v>98.778851439163418</v>
      </c>
      <c r="EU337" s="1">
        <f t="shared" si="1461"/>
        <v>98.749576166773394</v>
      </c>
      <c r="EV337" s="1">
        <f t="shared" si="1461"/>
        <v>98.719599062025694</v>
      </c>
      <c r="EW337" s="1">
        <f t="shared" si="1461"/>
        <v>98.688903299503579</v>
      </c>
      <c r="EX337" s="1">
        <f t="shared" si="1461"/>
        <v>98.657471650425265</v>
      </c>
      <c r="EY337" s="1">
        <f t="shared" si="1461"/>
        <v>98.625286472973784</v>
      </c>
      <c r="EZ337" s="1">
        <f t="shared" si="1461"/>
        <v>98.592329702395119</v>
      </c>
      <c r="FA337" s="1">
        <f t="shared" si="1461"/>
        <v>98.558582840858875</v>
      </c>
      <c r="FB337" s="1">
        <f t="shared" si="1461"/>
        <v>98.524026947075882</v>
      </c>
      <c r="FC337" s="1">
        <f t="shared" si="1461"/>
        <v>98.488642625666941</v>
      </c>
      <c r="FD337" s="1">
        <f t="shared" si="1461"/>
        <v>98.452410016276673</v>
      </c>
      <c r="FE337" s="1">
        <f t="shared" si="1461"/>
        <v>98.415308782426337</v>
      </c>
      <c r="FF337" s="1">
        <f t="shared" si="1461"/>
        <v>98.377318100099558</v>
      </c>
      <c r="FG337" s="1">
        <f t="shared" si="1461"/>
        <v>98.338416646054171</v>
      </c>
      <c r="FH337" s="1">
        <f t="shared" si="1461"/>
        <v>98.298582585854177</v>
      </c>
      <c r="FI337" s="1">
        <f t="shared" si="1461"/>
        <v>98.257793561614449</v>
      </c>
      <c r="FJ337" s="1">
        <f t="shared" si="1461"/>
        <v>98.216026679451915</v>
      </c>
      <c r="FK337" s="1">
        <f t="shared" si="1461"/>
        <v>98.173258496635711</v>
      </c>
      <c r="FL337" s="1">
        <f t="shared" si="1461"/>
        <v>98.129465008429392</v>
      </c>
      <c r="FM337" s="1">
        <f t="shared" si="1461"/>
        <v>98.084621634617605</v>
      </c>
      <c r="FN337" s="1">
        <f t="shared" si="1461"/>
        <v>98.038703205709879</v>
      </c>
      <c r="FO337" s="1">
        <f t="shared" si="1461"/>
        <v>97.991683948813559</v>
      </c>
      <c r="FP337" s="1">
        <f t="shared" si="1461"/>
        <v>97.943537473168135</v>
      </c>
      <c r="FQ337" s="1">
        <f t="shared" si="1461"/>
        <v>97.894236755332741</v>
      </c>
      <c r="FR337" s="1">
        <f t="shared" si="1453"/>
        <v>97.843754124018574</v>
      </c>
      <c r="FS337" s="1">
        <f t="shared" si="1455"/>
        <v>1.7066898291765699E-13</v>
      </c>
    </row>
    <row r="338" spans="3:175" x14ac:dyDescent="0.15">
      <c r="C338" s="6">
        <v>136</v>
      </c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>
        <f t="shared" ref="EK338:FQ338" si="1462">IF(type=1,MAX(EK165-x,(EL338*p+EL339*(1-p))*EXP(-ir*t)),MAX(x-EK165,(EL338*p+EL339*(1-p))*EXP(-ir*t)))</f>
        <v>99.05911201458386</v>
      </c>
      <c r="EL338" s="1">
        <f t="shared" si="1462"/>
        <v>99.03655558455975</v>
      </c>
      <c r="EM338" s="1">
        <f t="shared" si="1462"/>
        <v>99.013458396716075</v>
      </c>
      <c r="EN338" s="1">
        <f t="shared" si="1462"/>
        <v>98.989807487165436</v>
      </c>
      <c r="EO338" s="1">
        <f t="shared" si="1462"/>
        <v>98.965589581229935</v>
      </c>
      <c r="EP338" s="1">
        <f t="shared" si="1462"/>
        <v>98.940791085990483</v>
      </c>
      <c r="EQ338" s="1">
        <f t="shared" si="1462"/>
        <v>98.915398082657333</v>
      </c>
      <c r="ER338" s="1">
        <f t="shared" si="1462"/>
        <v>98.889396318757946</v>
      </c>
      <c r="ES338" s="1">
        <f t="shared" si="1462"/>
        <v>98.862771200137274</v>
      </c>
      <c r="ET338" s="1">
        <f t="shared" si="1462"/>
        <v>98.835507782766527</v>
      </c>
      <c r="EU338" s="1">
        <f t="shared" si="1462"/>
        <v>98.80759076435541</v>
      </c>
      <c r="EV338" s="1">
        <f t="shared" si="1462"/>
        <v>98.77900447576333</v>
      </c>
      <c r="EW338" s="1">
        <f t="shared" si="1462"/>
        <v>98.74973287220466</v>
      </c>
      <c r="EX338" s="1">
        <f t="shared" si="1462"/>
        <v>98.719759524243258</v>
      </c>
      <c r="EY338" s="1">
        <f t="shared" si="1462"/>
        <v>98.68906760857098</v>
      </c>
      <c r="EZ338" s="1">
        <f t="shared" si="1462"/>
        <v>98.657639898565151</v>
      </c>
      <c r="FA338" s="1">
        <f t="shared" si="1462"/>
        <v>98.625458754619743</v>
      </c>
      <c r="FB338" s="1">
        <f t="shared" si="1462"/>
        <v>98.592506114244628</v>
      </c>
      <c r="FC338" s="1">
        <f t="shared" si="1462"/>
        <v>98.558763481927571</v>
      </c>
      <c r="FD338" s="1">
        <f t="shared" si="1462"/>
        <v>98.52421191875321</v>
      </c>
      <c r="FE338" s="1">
        <f t="shared" si="1462"/>
        <v>98.488832031772986</v>
      </c>
      <c r="FF338" s="1">
        <f t="shared" si="1462"/>
        <v>98.452603963120438</v>
      </c>
      <c r="FG338" s="1">
        <f t="shared" si="1462"/>
        <v>98.41550737886547</v>
      </c>
      <c r="FH338" s="1">
        <f t="shared" si="1462"/>
        <v>98.377521457601375</v>
      </c>
      <c r="FI338" s="1">
        <f t="shared" si="1462"/>
        <v>98.338624878758282</v>
      </c>
      <c r="FJ338" s="1">
        <f t="shared" si="1462"/>
        <v>98.298795810636491</v>
      </c>
      <c r="FK338" s="1">
        <f t="shared" si="1462"/>
        <v>98.258011898152859</v>
      </c>
      <c r="FL338" s="1">
        <f t="shared" si="1462"/>
        <v>98.216250250293371</v>
      </c>
      <c r="FM338" s="1">
        <f t="shared" si="1462"/>
        <v>98.173487427265073</v>
      </c>
      <c r="FN338" s="1">
        <f t="shared" si="1462"/>
        <v>98.129699427339816</v>
      </c>
      <c r="FO338" s="1">
        <f t="shared" si="1462"/>
        <v>98.084861673382719</v>
      </c>
      <c r="FP338" s="1">
        <f t="shared" si="1462"/>
        <v>98.038948999057567</v>
      </c>
      <c r="FQ338" s="1">
        <f t="shared" si="1462"/>
        <v>97.991935634701633</v>
      </c>
      <c r="FR338" s="1">
        <f t="shared" si="1453"/>
        <v>97.943795192861728</v>
      </c>
      <c r="FS338" s="1">
        <f t="shared" si="1455"/>
        <v>4.3967073263078938E-14</v>
      </c>
    </row>
    <row r="339" spans="3:175" x14ac:dyDescent="0.15">
      <c r="C339" s="6">
        <v>137</v>
      </c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>
        <f t="shared" ref="EL339:FQ339" si="1463">IF(type=1,MAX(EL166-x,(EM339*p+EM340*(1-p))*EXP(-ir*t)),MAX(x-EL166,(EM339*p+EM340*(1-p))*EXP(-ir*t)))</f>
        <v>99.081255500355638</v>
      </c>
      <c r="EM339" s="1">
        <f t="shared" si="1463"/>
        <v>99.059229928409252</v>
      </c>
      <c r="EN339" s="1">
        <f t="shared" si="1463"/>
        <v>99.036676325198727</v>
      </c>
      <c r="EO339" s="1">
        <f t="shared" si="1463"/>
        <v>99.013582031937432</v>
      </c>
      <c r="EP339" s="1">
        <f t="shared" si="1463"/>
        <v>98.989934086362595</v>
      </c>
      <c r="EQ339" s="1">
        <f t="shared" si="1463"/>
        <v>98.965719215459927</v>
      </c>
      <c r="ER339" s="1">
        <f t="shared" si="1463"/>
        <v>98.940923828013837</v>
      </c>
      <c r="ES339" s="1">
        <f t="shared" si="1463"/>
        <v>98.915534006978916</v>
      </c>
      <c r="ET339" s="1">
        <f t="shared" si="1463"/>
        <v>98.889535501668746</v>
      </c>
      <c r="EU339" s="1">
        <f t="shared" si="1463"/>
        <v>98.862913719757259</v>
      </c>
      <c r="EV339" s="1">
        <f t="shared" si="1463"/>
        <v>98.835653719088484</v>
      </c>
      <c r="EW339" s="1">
        <f t="shared" si="1463"/>
        <v>98.807740199289839</v>
      </c>
      <c r="EX339" s="1">
        <f t="shared" si="1463"/>
        <v>98.7791574931844</v>
      </c>
      <c r="EY339" s="1">
        <f t="shared" si="1463"/>
        <v>98.749889557997321</v>
      </c>
      <c r="EZ339" s="1">
        <f t="shared" si="1463"/>
        <v>98.719919966351412</v>
      </c>
      <c r="FA339" s="1">
        <f t="shared" si="1463"/>
        <v>98.689231897046866</v>
      </c>
      <c r="FB339" s="1">
        <f t="shared" si="1463"/>
        <v>98.65780812561988</v>
      </c>
      <c r="FC339" s="1">
        <f t="shared" si="1463"/>
        <v>98.625631014675037</v>
      </c>
      <c r="FD339" s="1">
        <f t="shared" si="1463"/>
        <v>98.592682503985856</v>
      </c>
      <c r="FE339" s="1">
        <f t="shared" si="1463"/>
        <v>98.558944100358005</v>
      </c>
      <c r="FF339" s="1">
        <f t="shared" si="1463"/>
        <v>98.52439686724955</v>
      </c>
      <c r="FG339" s="1">
        <f t="shared" si="1463"/>
        <v>98.4890214141423</v>
      </c>
      <c r="FH339" s="1">
        <f t="shared" si="1463"/>
        <v>98.452797885658441</v>
      </c>
      <c r="FI339" s="1">
        <f t="shared" si="1463"/>
        <v>98.415705950416125</v>
      </c>
      <c r="FJ339" s="1">
        <f t="shared" si="1463"/>
        <v>98.377724789618043</v>
      </c>
      <c r="FK339" s="1">
        <f t="shared" si="1463"/>
        <v>98.338833085366275</v>
      </c>
      <c r="FL339" s="1">
        <f t="shared" si="1463"/>
        <v>98.299009008697098</v>
      </c>
      <c r="FM339" s="1">
        <f t="shared" si="1463"/>
        <v>98.258230207328921</v>
      </c>
      <c r="FN339" s="1">
        <f t="shared" si="1463"/>
        <v>98.216473793116521</v>
      </c>
      <c r="FO339" s="1">
        <f t="shared" si="1463"/>
        <v>98.173716329204424</v>
      </c>
      <c r="FP339" s="1">
        <f t="shared" si="1463"/>
        <v>98.129933816872438</v>
      </c>
      <c r="FQ339" s="1">
        <f t="shared" si="1463"/>
        <v>98.085101682065726</v>
      </c>
      <c r="FR339" s="1">
        <f t="shared" si="1453"/>
        <v>98.039194761601976</v>
      </c>
      <c r="FS339" s="1">
        <f t="shared" si="1455"/>
        <v>1.0922164524331918E-14</v>
      </c>
    </row>
    <row r="340" spans="3:175" x14ac:dyDescent="0.15">
      <c r="C340" s="6">
        <v>138</v>
      </c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>
        <f t="shared" ref="EM340:FQ340" si="1464">IF(type=1,MAX(EM167-x,(EN340*p+EN341*(1-p))*EXP(-ir*t)),MAX(x-EM167,(EN340*p+EN341*(1-p))*EXP(-ir*t)))</f>
        <v>99.102877846555302</v>
      </c>
      <c r="EN340" s="1">
        <f t="shared" si="1464"/>
        <v>99.081370639118376</v>
      </c>
      <c r="EO340" s="1">
        <f t="shared" si="1464"/>
        <v>99.059347827457458</v>
      </c>
      <c r="EP340" s="1">
        <f t="shared" si="1464"/>
        <v>99.036797050706269</v>
      </c>
      <c r="EQ340" s="1">
        <f t="shared" si="1464"/>
        <v>99.013705651664594</v>
      </c>
      <c r="ER340" s="1">
        <f t="shared" si="1464"/>
        <v>98.990060669694103</v>
      </c>
      <c r="ES340" s="1">
        <f t="shared" si="1464"/>
        <v>98.965848833443928</v>
      </c>
      <c r="ET340" s="1">
        <f t="shared" si="1464"/>
        <v>98.941056553401722</v>
      </c>
      <c r="EU340" s="1">
        <f t="shared" si="1464"/>
        <v>98.915669914266203</v>
      </c>
      <c r="EV340" s="1">
        <f t="shared" si="1464"/>
        <v>98.889674667136887</v>
      </c>
      <c r="EW340" s="1">
        <f t="shared" si="1464"/>
        <v>98.86305622151643</v>
      </c>
      <c r="EX340" s="1">
        <f t="shared" si="1464"/>
        <v>98.83579963712144</v>
      </c>
      <c r="EY340" s="1">
        <f t="shared" si="1464"/>
        <v>98.807889615496805</v>
      </c>
      <c r="EZ340" s="1">
        <f t="shared" si="1464"/>
        <v>98.779310491429044</v>
      </c>
      <c r="FA340" s="1">
        <f t="shared" si="1464"/>
        <v>98.75004622415382</v>
      </c>
      <c r="FB340" s="1">
        <f t="shared" si="1464"/>
        <v>98.720080388352656</v>
      </c>
      <c r="FC340" s="1">
        <f t="shared" si="1464"/>
        <v>98.689396164933811</v>
      </c>
      <c r="FD340" s="1">
        <f t="shared" si="1464"/>
        <v>98.657976331592067</v>
      </c>
      <c r="FE340" s="1">
        <f t="shared" si="1464"/>
        <v>98.625803253142394</v>
      </c>
      <c r="FF340" s="1">
        <f t="shared" si="1464"/>
        <v>98.592858871621601</v>
      </c>
      <c r="FG340" s="1">
        <f t="shared" si="1464"/>
        <v>98.559124696153006</v>
      </c>
      <c r="FH340" s="1">
        <f t="shared" si="1464"/>
        <v>98.524581792567787</v>
      </c>
      <c r="FI340" s="1">
        <f t="shared" si="1464"/>
        <v>98.489210772777867</v>
      </c>
      <c r="FJ340" s="1">
        <f t="shared" si="1464"/>
        <v>98.452991783893694</v>
      </c>
      <c r="FK340" s="1">
        <f t="shared" si="1464"/>
        <v>98.415904497081428</v>
      </c>
      <c r="FL340" s="1">
        <f t="shared" si="1464"/>
        <v>98.377928096152786</v>
      </c>
      <c r="FM340" s="1">
        <f t="shared" si="1464"/>
        <v>98.339041265881434</v>
      </c>
      <c r="FN340" s="1">
        <f t="shared" si="1464"/>
        <v>98.299222180039322</v>
      </c>
      <c r="FO340" s="1">
        <f t="shared" si="1464"/>
        <v>98.25844848914609</v>
      </c>
      <c r="FP340" s="1">
        <f t="shared" si="1464"/>
        <v>98.216697307924861</v>
      </c>
      <c r="FQ340" s="1">
        <f t="shared" si="1464"/>
        <v>98.173945202457361</v>
      </c>
      <c r="FR340" s="1">
        <f t="shared" si="1453"/>
        <v>98.130168177030924</v>
      </c>
      <c r="FS340" s="1">
        <f t="shared" si="1455"/>
        <v>2.6142455368948067E-15</v>
      </c>
    </row>
    <row r="341" spans="3:175" x14ac:dyDescent="0.15">
      <c r="C341" s="6">
        <v>139</v>
      </c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>
        <f t="shared" ref="EN341:FQ341" si="1465">IF(type=1,MAX(EN168-x,(EO341*p+EO342*(1-p))*EXP(-ir*t)),MAX(x-EN168,(EO341*p+EO342*(1-p))*EXP(-ir*t)))</f>
        <v>99.12399131802934</v>
      </c>
      <c r="EO341" s="1">
        <f t="shared" si="1465"/>
        <v>99.102990275565546</v>
      </c>
      <c r="EP341" s="1">
        <f t="shared" si="1465"/>
        <v>99.081485763451695</v>
      </c>
      <c r="EQ341" s="1">
        <f t="shared" si="1465"/>
        <v>99.05946571173034</v>
      </c>
      <c r="ER341" s="1">
        <f t="shared" si="1465"/>
        <v>99.036917761084283</v>
      </c>
      <c r="ES341" s="1">
        <f t="shared" si="1465"/>
        <v>99.013829255899495</v>
      </c>
      <c r="ET341" s="1">
        <f t="shared" si="1465"/>
        <v>98.990187237161948</v>
      </c>
      <c r="EU341" s="1">
        <f t="shared" si="1465"/>
        <v>98.965978435183942</v>
      </c>
      <c r="EV341" s="1">
        <f t="shared" si="1465"/>
        <v>98.9411892621562</v>
      </c>
      <c r="EW341" s="1">
        <f t="shared" si="1465"/>
        <v>98.915805804521341</v>
      </c>
      <c r="EX341" s="1">
        <f t="shared" si="1465"/>
        <v>98.889813815164544</v>
      </c>
      <c r="EY341" s="1">
        <f t="shared" si="1465"/>
        <v>98.863198705417005</v>
      </c>
      <c r="EZ341" s="1">
        <f t="shared" si="1465"/>
        <v>98.835945536867669</v>
      </c>
      <c r="FA341" s="1">
        <f t="shared" si="1465"/>
        <v>98.808039012978654</v>
      </c>
      <c r="FB341" s="1">
        <f t="shared" si="1465"/>
        <v>98.779463470499664</v>
      </c>
      <c r="FC341" s="1">
        <f t="shared" si="1465"/>
        <v>98.750202870676631</v>
      </c>
      <c r="FD341" s="1">
        <f t="shared" si="1465"/>
        <v>98.720240790249534</v>
      </c>
      <c r="FE341" s="1">
        <f t="shared" si="1465"/>
        <v>98.6895604122344</v>
      </c>
      <c r="FF341" s="1">
        <f t="shared" si="1465"/>
        <v>98.658144516484384</v>
      </c>
      <c r="FG341" s="1">
        <f t="shared" si="1465"/>
        <v>98.625975470024486</v>
      </c>
      <c r="FH341" s="1">
        <f t="shared" si="1465"/>
        <v>98.593035217154636</v>
      </c>
      <c r="FI341" s="1">
        <f t="shared" si="1465"/>
        <v>98.559305269315388</v>
      </c>
      <c r="FJ341" s="1">
        <f t="shared" si="1465"/>
        <v>98.524766694710848</v>
      </c>
      <c r="FK341" s="1">
        <f t="shared" si="1465"/>
        <v>98.489400107682656</v>
      </c>
      <c r="FL341" s="1">
        <f t="shared" si="1465"/>
        <v>98.453185657829266</v>
      </c>
      <c r="FM341" s="1">
        <f t="shared" si="1465"/>
        <v>98.41610301886449</v>
      </c>
      <c r="FN341" s="1">
        <f t="shared" si="1465"/>
        <v>98.378131377208774</v>
      </c>
      <c r="FO341" s="1">
        <f t="shared" si="1465"/>
        <v>98.339249420307027</v>
      </c>
      <c r="FP341" s="1">
        <f t="shared" si="1465"/>
        <v>98.299435324666518</v>
      </c>
      <c r="FQ341" s="1">
        <f t="shared" si="1465"/>
        <v>98.258666743607762</v>
      </c>
      <c r="FR341" s="1">
        <f t="shared" si="1453"/>
        <v>98.216920794721915</v>
      </c>
      <c r="FS341" s="1">
        <f t="shared" si="1455"/>
        <v>6.0237276035191949E-16</v>
      </c>
    </row>
    <row r="342" spans="3:175" x14ac:dyDescent="0.15">
      <c r="C342" s="6">
        <v>140</v>
      </c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>
        <f t="shared" ref="EO342:FQ342" si="1466">IF(type=1,MAX(EO169-x,(EP342*p+EP343*(1-p))*EXP(-ir*t)),MAX(x-EO169,(EP342*p+EP343*(1-p))*EXP(-ir*t)))</f>
        <v>99.144607890975152</v>
      </c>
      <c r="EP342" s="1">
        <f t="shared" si="1466"/>
        <v>99.124101101060234</v>
      </c>
      <c r="EQ342" s="1">
        <f t="shared" si="1466"/>
        <v>99.103102690485983</v>
      </c>
      <c r="ER342" s="1">
        <f t="shared" si="1466"/>
        <v>99.081600873357431</v>
      </c>
      <c r="ES342" s="1">
        <f t="shared" si="1466"/>
        <v>99.059583581229745</v>
      </c>
      <c r="ET342" s="1">
        <f t="shared" si="1466"/>
        <v>99.037038456334628</v>
      </c>
      <c r="EU342" s="1">
        <f t="shared" si="1466"/>
        <v>99.013952844644095</v>
      </c>
      <c r="EV342" s="1">
        <f t="shared" si="1466"/>
        <v>98.990313788768134</v>
      </c>
      <c r="EW342" s="1">
        <f t="shared" si="1466"/>
        <v>98.966108020682043</v>
      </c>
      <c r="EX342" s="1">
        <f t="shared" si="1466"/>
        <v>98.941321954279388</v>
      </c>
      <c r="EY342" s="1">
        <f t="shared" si="1466"/>
        <v>98.91594167774646</v>
      </c>
      <c r="EZ342" s="1">
        <f t="shared" si="1466"/>
        <v>98.889952945753919</v>
      </c>
      <c r="FA342" s="1">
        <f t="shared" si="1466"/>
        <v>98.863341171461244</v>
      </c>
      <c r="FB342" s="1">
        <f t="shared" si="1466"/>
        <v>98.836091418329474</v>
      </c>
      <c r="FC342" s="1">
        <f t="shared" si="1466"/>
        <v>98.80818839173773</v>
      </c>
      <c r="FD342" s="1">
        <f t="shared" si="1466"/>
        <v>98.779616430398661</v>
      </c>
      <c r="FE342" s="1">
        <f t="shared" si="1466"/>
        <v>98.750359497568198</v>
      </c>
      <c r="FF342" s="1">
        <f t="shared" si="1466"/>
        <v>98.720401172044532</v>
      </c>
      <c r="FG342" s="1">
        <f t="shared" si="1466"/>
        <v>98.689724638951205</v>
      </c>
      <c r="FH342" s="1">
        <f t="shared" si="1466"/>
        <v>98.658312680299446</v>
      </c>
      <c r="FI342" s="1">
        <f t="shared" si="1466"/>
        <v>98.626147665324055</v>
      </c>
      <c r="FJ342" s="1">
        <f t="shared" si="1466"/>
        <v>98.593211540587717</v>
      </c>
      <c r="FK342" s="1">
        <f t="shared" si="1466"/>
        <v>98.559485819848021</v>
      </c>
      <c r="FL342" s="1">
        <f t="shared" si="1466"/>
        <v>98.524951573681633</v>
      </c>
      <c r="FM342" s="1">
        <f t="shared" si="1466"/>
        <v>98.489589418859637</v>
      </c>
      <c r="FN342" s="1">
        <f t="shared" si="1466"/>
        <v>98.453379507468199</v>
      </c>
      <c r="FO342" s="1">
        <f t="shared" si="1466"/>
        <v>98.416301515768438</v>
      </c>
      <c r="FP342" s="1">
        <f t="shared" si="1466"/>
        <v>98.378334632789191</v>
      </c>
      <c r="FQ342" s="1">
        <f t="shared" si="1466"/>
        <v>98.339457548646322</v>
      </c>
      <c r="FR342" s="1">
        <f t="shared" si="1453"/>
        <v>98.29964844258204</v>
      </c>
      <c r="FS342" s="1">
        <f t="shared" si="1455"/>
        <v>1.3349488727463369E-16</v>
      </c>
    </row>
    <row r="343" spans="3:175" x14ac:dyDescent="0.15">
      <c r="C343" s="6">
        <v>141</v>
      </c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>
        <f t="shared" ref="EP343:FQ343" si="1467">IF(type=1,MAX(EP170-x,(EQ343*p+EQ344*(1-p))*EXP(-ir*t)),MAX(x-EP170,(EQ343*p+EQ344*(1-p))*EXP(-ir*t)))</f>
        <v>99.164739259734318</v>
      </c>
      <c r="EQ343" s="1">
        <f t="shared" si="1467"/>
        <v>99.144715090298931</v>
      </c>
      <c r="ER343" s="1">
        <f t="shared" si="1467"/>
        <v>99.124210870332902</v>
      </c>
      <c r="ES343" s="1">
        <f t="shared" si="1467"/>
        <v>99.103215091318376</v>
      </c>
      <c r="ET343" s="1">
        <f t="shared" si="1467"/>
        <v>99.081715968837372</v>
      </c>
      <c r="EU343" s="1">
        <f t="shared" si="1467"/>
        <v>99.059701435957535</v>
      </c>
      <c r="EV343" s="1">
        <f t="shared" si="1467"/>
        <v>99.037159136459223</v>
      </c>
      <c r="EW343" s="1">
        <f t="shared" si="1467"/>
        <v>99.014076417900313</v>
      </c>
      <c r="EX343" s="1">
        <f t="shared" si="1467"/>
        <v>98.990440324514637</v>
      </c>
      <c r="EY343" s="1">
        <f t="shared" si="1467"/>
        <v>98.966237589940249</v>
      </c>
      <c r="EZ343" s="1">
        <f t="shared" si="1467"/>
        <v>98.941454629773347</v>
      </c>
      <c r="FA343" s="1">
        <f t="shared" si="1467"/>
        <v>98.916077533943692</v>
      </c>
      <c r="FB343" s="1">
        <f t="shared" si="1467"/>
        <v>98.890092058907186</v>
      </c>
      <c r="FC343" s="1">
        <f t="shared" si="1467"/>
        <v>98.863483619651376</v>
      </c>
      <c r="FD343" s="1">
        <f t="shared" si="1467"/>
        <v>98.836237281509156</v>
      </c>
      <c r="FE343" s="1">
        <f t="shared" si="1467"/>
        <v>98.808337751776378</v>
      </c>
      <c r="FF343" s="1">
        <f t="shared" si="1467"/>
        <v>98.779769371128438</v>
      </c>
      <c r="FG343" s="1">
        <f t="shared" si="1467"/>
        <v>98.750516104831007</v>
      </c>
      <c r="FH343" s="1">
        <f t="shared" si="1467"/>
        <v>98.720561533740195</v>
      </c>
      <c r="FI343" s="1">
        <f t="shared" si="1467"/>
        <v>98.689888845086827</v>
      </c>
      <c r="FJ343" s="1">
        <f t="shared" si="1467"/>
        <v>98.658480823039923</v>
      </c>
      <c r="FK343" s="1">
        <f t="shared" si="1467"/>
        <v>98.626319839043788</v>
      </c>
      <c r="FL343" s="1">
        <f t="shared" si="1467"/>
        <v>98.593387841923615</v>
      </c>
      <c r="FM343" s="1">
        <f t="shared" si="1467"/>
        <v>98.559666347753719</v>
      </c>
      <c r="FN343" s="1">
        <f t="shared" si="1467"/>
        <v>98.525136429483041</v>
      </c>
      <c r="FO343" s="1">
        <f t="shared" si="1467"/>
        <v>98.48977870631181</v>
      </c>
      <c r="FP343" s="1">
        <f t="shared" si="1467"/>
        <v>98.453573332813548</v>
      </c>
      <c r="FQ343" s="1">
        <f t="shared" si="1467"/>
        <v>98.416499987796385</v>
      </c>
      <c r="FR343" s="1">
        <f t="shared" si="1453"/>
        <v>98.378537862897247</v>
      </c>
      <c r="FS343" s="1">
        <f t="shared" si="1455"/>
        <v>2.8425962189200969E-17</v>
      </c>
    </row>
    <row r="344" spans="3:175" x14ac:dyDescent="0.15">
      <c r="C344" s="6">
        <v>142</v>
      </c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>
        <f t="shared" ref="EQ344:FQ344" si="1468">IF(type=1,MAX(EQ171-x,(ER344*p+ER345*(1-p))*EXP(-ir*t)),MAX(x-EQ171,(ER344*p+ER345*(1-p))*EXP(-ir*t)))</f>
        <v>99.184396843425986</v>
      </c>
      <c r="ER344" s="1">
        <f t="shared" si="1468"/>
        <v>99.164843936157666</v>
      </c>
      <c r="ES344" s="1">
        <f t="shared" si="1468"/>
        <v>99.144822276188279</v>
      </c>
      <c r="ET344" s="1">
        <f t="shared" si="1468"/>
        <v>99.124320625849094</v>
      </c>
      <c r="EU344" s="1">
        <f t="shared" si="1468"/>
        <v>99.103327478064486</v>
      </c>
      <c r="EV344" s="1">
        <f t="shared" si="1468"/>
        <v>99.081831049893339</v>
      </c>
      <c r="EW344" s="1">
        <f t="shared" si="1468"/>
        <v>99.059819275915544</v>
      </c>
      <c r="EX344" s="1">
        <f t="shared" si="1468"/>
        <v>99.037279801459974</v>
      </c>
      <c r="EY344" s="1">
        <f t="shared" si="1468"/>
        <v>99.01419997567011</v>
      </c>
      <c r="EZ344" s="1">
        <f t="shared" si="1468"/>
        <v>98.990566844403446</v>
      </c>
      <c r="FA344" s="1">
        <f t="shared" si="1468"/>
        <v>98.966367142960578</v>
      </c>
      <c r="FB344" s="1">
        <f t="shared" si="1468"/>
        <v>98.941587288640164</v>
      </c>
      <c r="FC344" s="1">
        <f t="shared" si="1468"/>
        <v>98.91621337311517</v>
      </c>
      <c r="FD344" s="1">
        <f t="shared" si="1468"/>
        <v>98.890231154626548</v>
      </c>
      <c r="FE344" s="1">
        <f t="shared" si="1468"/>
        <v>98.863626049989634</v>
      </c>
      <c r="FF344" s="1">
        <f t="shared" si="1468"/>
        <v>98.836383126408975</v>
      </c>
      <c r="FG344" s="1">
        <f t="shared" si="1468"/>
        <v>98.808487093096957</v>
      </c>
      <c r="FH344" s="1">
        <f t="shared" si="1468"/>
        <v>98.77992229269141</v>
      </c>
      <c r="FI344" s="1">
        <f t="shared" si="1468"/>
        <v>98.750672692467504</v>
      </c>
      <c r="FJ344" s="1">
        <f t="shared" si="1468"/>
        <v>98.720721875339024</v>
      </c>
      <c r="FK344" s="1">
        <f t="shared" si="1468"/>
        <v>98.690053030643824</v>
      </c>
      <c r="FL344" s="1">
        <f t="shared" si="1468"/>
        <v>98.658648944708432</v>
      </c>
      <c r="FM344" s="1">
        <f t="shared" si="1468"/>
        <v>98.626491991186398</v>
      </c>
      <c r="FN344" s="1">
        <f t="shared" si="1468"/>
        <v>98.593564121165102</v>
      </c>
      <c r="FO344" s="1">
        <f t="shared" si="1468"/>
        <v>98.559846853035339</v>
      </c>
      <c r="FP344" s="1">
        <f t="shared" si="1468"/>
        <v>98.525321262117984</v>
      </c>
      <c r="FQ344" s="1">
        <f t="shared" si="1468"/>
        <v>98.489967970042116</v>
      </c>
      <c r="FR344" s="1">
        <f t="shared" si="1453"/>
        <v>98.453767133868325</v>
      </c>
      <c r="FS344" s="1">
        <f t="shared" si="1455"/>
        <v>5.8097414047486523E-18</v>
      </c>
    </row>
    <row r="345" spans="3:175" x14ac:dyDescent="0.15">
      <c r="C345" s="6">
        <v>143</v>
      </c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>
        <f t="shared" ref="ER345:FQ345" si="1469">IF(type=1,MAX(ER172-x,(ES345*p+ES346*(1-p))*EXP(-ir*t)),MAX(x-ER172,(ES345*p+ES346*(1-p))*EXP(-ir*t)))</f>
        <v>99.203591792424106</v>
      </c>
      <c r="ES345" s="1">
        <f t="shared" si="1469"/>
        <v>99.184499056324526</v>
      </c>
      <c r="ET345" s="1">
        <f t="shared" si="1469"/>
        <v>99.164948599462761</v>
      </c>
      <c r="EU345" s="1">
        <f t="shared" si="1469"/>
        <v>99.144929448644902</v>
      </c>
      <c r="EV345" s="1">
        <f t="shared" si="1469"/>
        <v>99.124430367610515</v>
      </c>
      <c r="EW345" s="1">
        <f t="shared" si="1469"/>
        <v>99.103439850726076</v>
      </c>
      <c r="EX345" s="1">
        <f t="shared" si="1469"/>
        <v>99.081946116527135</v>
      </c>
      <c r="EY345" s="1">
        <f t="shared" si="1469"/>
        <v>99.059937101105632</v>
      </c>
      <c r="EZ345" s="1">
        <f t="shared" si="1469"/>
        <v>99.037400451338755</v>
      </c>
      <c r="FA345" s="1">
        <f t="shared" si="1469"/>
        <v>99.014323517955418</v>
      </c>
      <c r="FB345" s="1">
        <f t="shared" si="1469"/>
        <v>98.990693348436537</v>
      </c>
      <c r="FC345" s="1">
        <f t="shared" si="1469"/>
        <v>98.966496679745106</v>
      </c>
      <c r="FD345" s="1">
        <f t="shared" si="1469"/>
        <v>98.941719930881931</v>
      </c>
      <c r="FE345" s="1">
        <f t="shared" si="1469"/>
        <v>98.916349195263038</v>
      </c>
      <c r="FF345" s="1">
        <f t="shared" si="1469"/>
        <v>98.890370232914165</v>
      </c>
      <c r="FG345" s="1">
        <f t="shared" si="1469"/>
        <v>98.863768462478248</v>
      </c>
      <c r="FH345" s="1">
        <f t="shared" si="1469"/>
        <v>98.836528953031248</v>
      </c>
      <c r="FI345" s="1">
        <f t="shared" si="1469"/>
        <v>98.808636415701812</v>
      </c>
      <c r="FJ345" s="1">
        <f t="shared" si="1469"/>
        <v>98.780075195089964</v>
      </c>
      <c r="FK345" s="1">
        <f t="shared" si="1469"/>
        <v>98.750829260480145</v>
      </c>
      <c r="FL345" s="1">
        <f t="shared" si="1469"/>
        <v>98.720882196843547</v>
      </c>
      <c r="FM345" s="1">
        <f t="shared" si="1469"/>
        <v>98.690217195624783</v>
      </c>
      <c r="FN345" s="1">
        <f t="shared" si="1469"/>
        <v>98.658817045307615</v>
      </c>
      <c r="FO345" s="1">
        <f t="shared" si="1469"/>
        <v>98.626664121754573</v>
      </c>
      <c r="FP345" s="1">
        <f t="shared" si="1469"/>
        <v>98.593740378314948</v>
      </c>
      <c r="FQ345" s="1">
        <f t="shared" si="1469"/>
        <v>98.560027335695693</v>
      </c>
      <c r="FR345" s="1">
        <f t="shared" si="1453"/>
        <v>98.525506071589348</v>
      </c>
      <c r="FS345" s="1">
        <f t="shared" si="1455"/>
        <v>1.1384006421741932E-18</v>
      </c>
    </row>
    <row r="346" spans="3:175" x14ac:dyDescent="0.15">
      <c r="C346" s="6">
        <v>144</v>
      </c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>
        <f t="shared" ref="ES346:FQ346" si="1470">IF(type=1,MAX(ES173-x,(ET346*p+ET347*(1-p))*EXP(-ir*t)),MAX(x-ES173,(ET346*p+ET347*(1-p))*EXP(-ir*t)))</f>
        <v>99.222334994682328</v>
      </c>
      <c r="ET346" s="1">
        <f t="shared" si="1470"/>
        <v>99.203691599776079</v>
      </c>
      <c r="EU346" s="1">
        <f t="shared" si="1470"/>
        <v>99.184601256413544</v>
      </c>
      <c r="EV346" s="1">
        <f t="shared" si="1470"/>
        <v>99.165053249651265</v>
      </c>
      <c r="EW346" s="1">
        <f t="shared" si="1470"/>
        <v>99.145036607670477</v>
      </c>
      <c r="EX346" s="1">
        <f t="shared" si="1470"/>
        <v>99.124540095618897</v>
      </c>
      <c r="EY346" s="1">
        <f t="shared" si="1470"/>
        <v>99.103552209304922</v>
      </c>
      <c r="EZ346" s="1">
        <f t="shared" si="1470"/>
        <v>99.082061168740566</v>
      </c>
      <c r="FA346" s="1">
        <f t="shared" si="1470"/>
        <v>99.060054911529647</v>
      </c>
      <c r="FB346" s="1">
        <f t="shared" si="1470"/>
        <v>99.03752108609747</v>
      </c>
      <c r="FC346" s="1">
        <f t="shared" si="1470"/>
        <v>99.014447044758185</v>
      </c>
      <c r="FD346" s="1">
        <f t="shared" si="1470"/>
        <v>98.990819836615927</v>
      </c>
      <c r="FE346" s="1">
        <f t="shared" si="1470"/>
        <v>98.966626200295821</v>
      </c>
      <c r="FF346" s="1">
        <f t="shared" si="1470"/>
        <v>98.94185255650072</v>
      </c>
      <c r="FG346" s="1">
        <f t="shared" si="1470"/>
        <v>98.916485000389429</v>
      </c>
      <c r="FH346" s="1">
        <f t="shared" si="1470"/>
        <v>98.89050929377224</v>
      </c>
      <c r="FI346" s="1">
        <f t="shared" si="1470"/>
        <v>98.863910857119478</v>
      </c>
      <c r="FJ346" s="1">
        <f t="shared" si="1470"/>
        <v>98.836674761378262</v>
      </c>
      <c r="FK346" s="1">
        <f t="shared" si="1470"/>
        <v>98.808785719593274</v>
      </c>
      <c r="FL346" s="1">
        <f t="shared" si="1470"/>
        <v>98.780228078326502</v>
      </c>
      <c r="FM346" s="1">
        <f t="shared" si="1470"/>
        <v>98.750985808871391</v>
      </c>
      <c r="FN346" s="1">
        <f t="shared" si="1470"/>
        <v>98.721042498256296</v>
      </c>
      <c r="FO346" s="1">
        <f t="shared" si="1470"/>
        <v>98.690381340032289</v>
      </c>
      <c r="FP346" s="1">
        <f t="shared" si="1470"/>
        <v>98.658985124840129</v>
      </c>
      <c r="FQ346" s="1">
        <f t="shared" si="1470"/>
        <v>98.626836230751024</v>
      </c>
      <c r="FR346" s="1">
        <f t="shared" si="1453"/>
        <v>98.593916613375924</v>
      </c>
      <c r="FS346" s="1">
        <f t="shared" si="1455"/>
        <v>2.1359832810497419E-19</v>
      </c>
    </row>
    <row r="347" spans="3:175" x14ac:dyDescent="0.15">
      <c r="C347" s="6">
        <v>145</v>
      </c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>
        <f t="shared" ref="ET347:FQ347" si="1471">IF(type=1,MAX(ET174-x,(EU347*p+EU348*(1-p))*EXP(-ir*t)),MAX(x-ET174,(EU347*p+EU348*(1-p))*EXP(-ir*t)))</f>
        <v>99.240637081909895</v>
      </c>
      <c r="EU347" s="1">
        <f t="shared" si="1471"/>
        <v>99.222432453101462</v>
      </c>
      <c r="EV347" s="1">
        <f t="shared" si="1471"/>
        <v>99.203791394620012</v>
      </c>
      <c r="EW347" s="1">
        <f t="shared" si="1471"/>
        <v>99.184703443694673</v>
      </c>
      <c r="EX347" s="1">
        <f t="shared" si="1471"/>
        <v>99.165157886724813</v>
      </c>
      <c r="EY347" s="1">
        <f t="shared" si="1471"/>
        <v>99.145143753266666</v>
      </c>
      <c r="EZ347" s="1">
        <f t="shared" si="1471"/>
        <v>99.124649809875962</v>
      </c>
      <c r="FA347" s="1">
        <f t="shared" si="1471"/>
        <v>99.103664553802773</v>
      </c>
      <c r="FB347" s="1">
        <f t="shared" si="1471"/>
        <v>99.082176206535436</v>
      </c>
      <c r="FC347" s="1">
        <f t="shared" si="1471"/>
        <v>99.060172707189437</v>
      </c>
      <c r="FD347" s="1">
        <f t="shared" si="1471"/>
        <v>99.037641705738011</v>
      </c>
      <c r="FE347" s="1">
        <f t="shared" si="1471"/>
        <v>99.014570556080329</v>
      </c>
      <c r="FF347" s="1">
        <f t="shared" si="1471"/>
        <v>98.990946308943563</v>
      </c>
      <c r="FG347" s="1">
        <f t="shared" si="1471"/>
        <v>98.966755704614798</v>
      </c>
      <c r="FH347" s="1">
        <f t="shared" si="1471"/>
        <v>98.941985165498636</v>
      </c>
      <c r="FI347" s="1">
        <f t="shared" si="1471"/>
        <v>98.916620788496459</v>
      </c>
      <c r="FJ347" s="1">
        <f t="shared" si="1471"/>
        <v>98.890648337202947</v>
      </c>
      <c r="FK347" s="1">
        <f t="shared" si="1471"/>
        <v>98.864053233915541</v>
      </c>
      <c r="FL347" s="1">
        <f t="shared" si="1471"/>
        <v>98.836820551452305</v>
      </c>
      <c r="FM347" s="1">
        <f t="shared" si="1471"/>
        <v>98.808935004773687</v>
      </c>
      <c r="FN347" s="1">
        <f t="shared" si="1471"/>
        <v>98.780380942403426</v>
      </c>
      <c r="FO347" s="1">
        <f t="shared" si="1471"/>
        <v>98.751142337643699</v>
      </c>
      <c r="FP347" s="1">
        <f t="shared" si="1471"/>
        <v>98.721202779579755</v>
      </c>
      <c r="FQ347" s="1">
        <f t="shared" si="1471"/>
        <v>98.690545463868915</v>
      </c>
      <c r="FR347" s="1">
        <f t="shared" si="1453"/>
        <v>98.659153183308604</v>
      </c>
      <c r="FS347" s="1">
        <f t="shared" si="1455"/>
        <v>3.8325732060084386E-20</v>
      </c>
    </row>
    <row r="348" spans="3:175" x14ac:dyDescent="0.15">
      <c r="C348" s="6">
        <v>146</v>
      </c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>
        <f t="shared" ref="EU348:FQ348" si="1472">IF(type=1,MAX(EU175-x,(EV348*p+EV349*(1-p))*EXP(-ir*t)),MAX(x-EU175,(EV348*p+EV349*(1-p))*EXP(-ir*t)))</f>
        <v>99.258508435602337</v>
      </c>
      <c r="EV348" s="1">
        <f t="shared" si="1472"/>
        <v>99.240732246677567</v>
      </c>
      <c r="EW348" s="1">
        <f t="shared" si="1472"/>
        <v>99.222529899306934</v>
      </c>
      <c r="EX348" s="1">
        <f t="shared" si="1472"/>
        <v>99.203891176957455</v>
      </c>
      <c r="EY348" s="1">
        <f t="shared" si="1472"/>
        <v>99.184805618169506</v>
      </c>
      <c r="EZ348" s="1">
        <f t="shared" si="1472"/>
        <v>99.165262510685054</v>
      </c>
      <c r="FA348" s="1">
        <f t="shared" si="1472"/>
        <v>99.145250885435189</v>
      </c>
      <c r="FB348" s="1">
        <f t="shared" si="1472"/>
        <v>99.124759510383427</v>
      </c>
      <c r="FC348" s="1">
        <f t="shared" si="1472"/>
        <v>99.103776884221418</v>
      </c>
      <c r="FD348" s="1">
        <f t="shared" si="1472"/>
        <v>99.082291229913565</v>
      </c>
      <c r="FE348" s="1">
        <f t="shared" si="1472"/>
        <v>99.060290488086864</v>
      </c>
      <c r="FF348" s="1">
        <f t="shared" si="1472"/>
        <v>99.037762310262281</v>
      </c>
      <c r="FG348" s="1">
        <f t="shared" si="1472"/>
        <v>99.014694051923811</v>
      </c>
      <c r="FH348" s="1">
        <f t="shared" si="1472"/>
        <v>98.991072765421464</v>
      </c>
      <c r="FI348" s="1">
        <f t="shared" si="1472"/>
        <v>98.966885192704041</v>
      </c>
      <c r="FJ348" s="1">
        <f t="shared" si="1472"/>
        <v>98.942117757877739</v>
      </c>
      <c r="FK348" s="1">
        <f t="shared" si="1472"/>
        <v>98.916756559586275</v>
      </c>
      <c r="FL348" s="1">
        <f t="shared" si="1472"/>
        <v>98.890787363208474</v>
      </c>
      <c r="FM348" s="1">
        <f t="shared" si="1472"/>
        <v>98.864195592868683</v>
      </c>
      <c r="FN348" s="1">
        <f t="shared" si="1472"/>
        <v>98.836966323255652</v>
      </c>
      <c r="FO348" s="1">
        <f t="shared" si="1472"/>
        <v>98.809084271245425</v>
      </c>
      <c r="FP348" s="1">
        <f t="shared" si="1472"/>
        <v>98.780533787323151</v>
      </c>
      <c r="FQ348" s="1">
        <f t="shared" si="1472"/>
        <v>98.751298846799543</v>
      </c>
      <c r="FR348" s="1">
        <f t="shared" si="1453"/>
        <v>98.721363040816485</v>
      </c>
      <c r="FS348" s="1">
        <f t="shared" si="1455"/>
        <v>6.5667634380194484E-21</v>
      </c>
    </row>
    <row r="349" spans="3:175" x14ac:dyDescent="0.15">
      <c r="C349" s="6">
        <v>147</v>
      </c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>
        <f t="shared" ref="EV349:FQ349" si="1473">IF(type=1,MAX(EV176-x,(EW349*p+EW350*(1-p))*EXP(-ir*t)),MAX(x-EV176,(EW349*p+EW350*(1-p))*EXP(-ir*t)))</f>
        <v>99.275959192930131</v>
      </c>
      <c r="EW349" s="1">
        <f t="shared" si="1473"/>
        <v>99.258601360698847</v>
      </c>
      <c r="EX349" s="1">
        <f t="shared" si="1473"/>
        <v>99.240827399519006</v>
      </c>
      <c r="EY349" s="1">
        <f t="shared" si="1473"/>
        <v>99.222627333300267</v>
      </c>
      <c r="EZ349" s="1">
        <f t="shared" si="1473"/>
        <v>99.203990946790015</v>
      </c>
      <c r="FA349" s="1">
        <f t="shared" si="1473"/>
        <v>99.184907779839634</v>
      </c>
      <c r="FB349" s="1">
        <f t="shared" si="1473"/>
        <v>99.16536712153362</v>
      </c>
      <c r="FC349" s="1">
        <f t="shared" si="1473"/>
        <v>99.145358004177709</v>
      </c>
      <c r="FD349" s="1">
        <f t="shared" si="1473"/>
        <v>99.124869197143028</v>
      </c>
      <c r="FE349" s="1">
        <f t="shared" si="1473"/>
        <v>99.103889200562591</v>
      </c>
      <c r="FF349" s="1">
        <f t="shared" si="1473"/>
        <v>99.082406238876743</v>
      </c>
      <c r="FG349" s="1">
        <f t="shared" si="1473"/>
        <v>99.060408254223773</v>
      </c>
      <c r="FH349" s="1">
        <f t="shared" si="1473"/>
        <v>99.037882899672169</v>
      </c>
      <c r="FI349" s="1">
        <f t="shared" si="1473"/>
        <v>99.014817532290579</v>
      </c>
      <c r="FJ349" s="1">
        <f t="shared" si="1473"/>
        <v>98.991199206051604</v>
      </c>
      <c r="FK349" s="1">
        <f t="shared" si="1473"/>
        <v>98.96701466456561</v>
      </c>
      <c r="FL349" s="1">
        <f t="shared" si="1473"/>
        <v>98.942250333640118</v>
      </c>
      <c r="FM349" s="1">
        <f t="shared" si="1473"/>
        <v>98.916892313661009</v>
      </c>
      <c r="FN349" s="1">
        <f t="shared" si="1473"/>
        <v>98.890926371791011</v>
      </c>
      <c r="FO349" s="1">
        <f t="shared" si="1473"/>
        <v>98.864337933981133</v>
      </c>
      <c r="FP349" s="1">
        <f t="shared" si="1473"/>
        <v>98.837112076790618</v>
      </c>
      <c r="FQ349" s="1">
        <f t="shared" si="1473"/>
        <v>98.809233519010803</v>
      </c>
      <c r="FR349" s="1">
        <f t="shared" si="1453"/>
        <v>98.780686613088065</v>
      </c>
      <c r="FS349" s="1">
        <f t="shared" si="1455"/>
        <v>1.0727689033307923E-21</v>
      </c>
    </row>
    <row r="350" spans="3:175" x14ac:dyDescent="0.15">
      <c r="C350" s="6">
        <v>148</v>
      </c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>
        <f t="shared" ref="EW350:FQ350" si="1474">IF(type=1,MAX(EW177-x,(EX350*p+EX351*(1-p))*EXP(-ir*t)),MAX(x-EW177,(EX350*p+EX351*(1-p))*EXP(-ir*t)))</f>
        <v>99.292999252488812</v>
      </c>
      <c r="EX350" s="1">
        <f t="shared" si="1474"/>
        <v>99.276049931065401</v>
      </c>
      <c r="EY350" s="1">
        <f t="shared" si="1474"/>
        <v>99.258694274149818</v>
      </c>
      <c r="EZ350" s="1">
        <f t="shared" si="1474"/>
        <v>99.240922540435704</v>
      </c>
      <c r="FA350" s="1">
        <f t="shared" si="1474"/>
        <v>99.222724755082993</v>
      </c>
      <c r="FB350" s="1">
        <f t="shared" si="1474"/>
        <v>99.20409070411921</v>
      </c>
      <c r="FC350" s="1">
        <f t="shared" si="1474"/>
        <v>99.185009928706677</v>
      </c>
      <c r="FD350" s="1">
        <f t="shared" si="1474"/>
        <v>99.165471719272162</v>
      </c>
      <c r="FE350" s="1">
        <f t="shared" si="1474"/>
        <v>99.145465109495902</v>
      </c>
      <c r="FF350" s="1">
        <f t="shared" si="1474"/>
        <v>99.124978870156468</v>
      </c>
      <c r="FG350" s="1">
        <f t="shared" si="1474"/>
        <v>99.104001502828083</v>
      </c>
      <c r="FH350" s="1">
        <f t="shared" si="1474"/>
        <v>99.082521233426789</v>
      </c>
      <c r="FI350" s="1">
        <f t="shared" si="1474"/>
        <v>99.060526005602014</v>
      </c>
      <c r="FJ350" s="1">
        <f t="shared" si="1474"/>
        <v>99.038003473969567</v>
      </c>
      <c r="FK350" s="1">
        <f t="shared" si="1474"/>
        <v>99.014940997182535</v>
      </c>
      <c r="FL350" s="1">
        <f t="shared" si="1474"/>
        <v>98.991325630835973</v>
      </c>
      <c r="FM350" s="1">
        <f t="shared" si="1474"/>
        <v>98.96714412020151</v>
      </c>
      <c r="FN350" s="1">
        <f t="shared" si="1474"/>
        <v>98.942382892787847</v>
      </c>
      <c r="FO350" s="1">
        <f t="shared" si="1474"/>
        <v>98.917028050722777</v>
      </c>
      <c r="FP350" s="1">
        <f t="shared" si="1474"/>
        <v>98.89106536295273</v>
      </c>
      <c r="FQ350" s="1">
        <f t="shared" si="1474"/>
        <v>98.864480257255138</v>
      </c>
      <c r="FR350" s="1">
        <f t="shared" si="1453"/>
        <v>98.837257812059491</v>
      </c>
      <c r="FS350" s="1">
        <f t="shared" si="1455"/>
        <v>1.6680956264138961E-22</v>
      </c>
    </row>
    <row r="351" spans="3:175" x14ac:dyDescent="0.15">
      <c r="C351" s="6">
        <v>149</v>
      </c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>
        <f t="shared" ref="EX351:FQ351" si="1475">IF(type=1,MAX(EX178-x,(EY351*p+EY352*(1-p))*EXP(-ir*t)),MAX(x-EX178,(EY351*p+EY352*(1-p))*EXP(-ir*t)))</f>
        <v>99.30963827991377</v>
      </c>
      <c r="EY351" s="1">
        <f t="shared" si="1475"/>
        <v>99.293087855132256</v>
      </c>
      <c r="EZ351" s="1">
        <f t="shared" si="1475"/>
        <v>99.276140657829202</v>
      </c>
      <c r="FA351" s="1">
        <f t="shared" si="1475"/>
        <v>99.258787175956698</v>
      </c>
      <c r="FB351" s="1">
        <f t="shared" si="1475"/>
        <v>99.241017669429183</v>
      </c>
      <c r="FC351" s="1">
        <f t="shared" si="1475"/>
        <v>99.222822164656634</v>
      </c>
      <c r="FD351" s="1">
        <f t="shared" si="1475"/>
        <v>99.204190448946648</v>
      </c>
      <c r="FE351" s="1">
        <f t="shared" si="1475"/>
        <v>99.185112064772227</v>
      </c>
      <c r="FF351" s="1">
        <f t="shared" si="1475"/>
        <v>99.165576303902313</v>
      </c>
      <c r="FG351" s="1">
        <f t="shared" si="1475"/>
        <v>99.14557220139146</v>
      </c>
      <c r="FH351" s="1">
        <f t="shared" si="1475"/>
        <v>99.125088529425497</v>
      </c>
      <c r="FI351" s="1">
        <f t="shared" si="1475"/>
        <v>99.104113791019643</v>
      </c>
      <c r="FJ351" s="1">
        <f t="shared" si="1475"/>
        <v>99.082636213565507</v>
      </c>
      <c r="FK351" s="1">
        <f t="shared" si="1475"/>
        <v>99.060643742223419</v>
      </c>
      <c r="FL351" s="1">
        <f t="shared" si="1475"/>
        <v>99.038124033156365</v>
      </c>
      <c r="FM351" s="1">
        <f t="shared" si="1475"/>
        <v>99.015064446601656</v>
      </c>
      <c r="FN351" s="1">
        <f t="shared" si="1475"/>
        <v>98.991452039776547</v>
      </c>
      <c r="FO351" s="1">
        <f t="shared" si="1475"/>
        <v>98.967273559613801</v>
      </c>
      <c r="FP351" s="1">
        <f t="shared" si="1475"/>
        <v>98.942515435323031</v>
      </c>
      <c r="FQ351" s="1">
        <f t="shared" si="1475"/>
        <v>98.91716377077374</v>
      </c>
      <c r="FR351" s="1">
        <f t="shared" si="1453"/>
        <v>98.891204336695807</v>
      </c>
      <c r="FS351" s="1">
        <f t="shared" si="1455"/>
        <v>2.464304297509456E-23</v>
      </c>
    </row>
    <row r="352" spans="3:175" x14ac:dyDescent="0.15">
      <c r="C352" s="6">
        <v>150</v>
      </c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>
        <f t="shared" ref="EY352:FQ352" si="1476">IF(type=1,MAX(EY179-x,(EZ352*p+EZ353*(1-p))*EXP(-ir*t)),MAX(x-EY179,(EZ352*p+EZ353*(1-p))*EXP(-ir*t)))</f>
        <v>99.325885713362865</v>
      </c>
      <c r="EZ352" s="1">
        <f t="shared" si="1476"/>
        <v>99.309724797323469</v>
      </c>
      <c r="FA352" s="1">
        <f t="shared" si="1476"/>
        <v>99.29317644667185</v>
      </c>
      <c r="FB352" s="1">
        <f t="shared" si="1476"/>
        <v>99.27623137322297</v>
      </c>
      <c r="FC352" s="1">
        <f t="shared" si="1476"/>
        <v>99.258880066120952</v>
      </c>
      <c r="FD352" s="1">
        <f t="shared" si="1476"/>
        <v>99.241112786500906</v>
      </c>
      <c r="FE352" s="1">
        <f t="shared" si="1476"/>
        <v>99.222919562022739</v>
      </c>
      <c r="FF352" s="1">
        <f t="shared" si="1476"/>
        <v>99.204290181273876</v>
      </c>
      <c r="FG352" s="1">
        <f t="shared" si="1476"/>
        <v>99.185214188037904</v>
      </c>
      <c r="FH352" s="1">
        <f t="shared" si="1476"/>
        <v>99.165680875425736</v>
      </c>
      <c r="FI352" s="1">
        <f t="shared" si="1476"/>
        <v>99.145679279866059</v>
      </c>
      <c r="FJ352" s="1">
        <f t="shared" si="1476"/>
        <v>99.125198174951819</v>
      </c>
      <c r="FK352" s="1">
        <f t="shared" si="1476"/>
        <v>99.104226065139045</v>
      </c>
      <c r="FL352" s="1">
        <f t="shared" si="1476"/>
        <v>99.082751179294704</v>
      </c>
      <c r="FM352" s="1">
        <f t="shared" si="1476"/>
        <v>99.060761464089865</v>
      </c>
      <c r="FN352" s="1">
        <f t="shared" si="1476"/>
        <v>99.038244577234479</v>
      </c>
      <c r="FO352" s="1">
        <f t="shared" si="1476"/>
        <v>99.015187880549874</v>
      </c>
      <c r="FP352" s="1">
        <f t="shared" si="1476"/>
        <v>98.991578432875329</v>
      </c>
      <c r="FQ352" s="1">
        <f t="shared" si="1476"/>
        <v>98.967402982804515</v>
      </c>
      <c r="FR352" s="1">
        <f t="shared" si="1453"/>
        <v>98.942647961247729</v>
      </c>
      <c r="FS352" s="1">
        <f t="shared" si="1455"/>
        <v>3.4518207347015545E-24</v>
      </c>
    </row>
    <row r="353" spans="3:175" x14ac:dyDescent="0.15">
      <c r="C353" s="6">
        <v>151</v>
      </c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>
        <f t="shared" ref="EZ353:FQ353" si="1477">IF(type=1,MAX(EZ180-x,(FA353*p+FA354*(1-p))*EXP(-ir*t)),MAX(x-EZ180,(FA353*p+FA354*(1-p))*EXP(-ir*t)))</f>
        <v>99.341750768870085</v>
      </c>
      <c r="FA353" s="1">
        <f t="shared" si="1477"/>
        <v>99.325970194614115</v>
      </c>
      <c r="FB353" s="1">
        <f t="shared" si="1477"/>
        <v>99.30981130389064</v>
      </c>
      <c r="FC353" s="1">
        <f t="shared" si="1477"/>
        <v>99.293265027108987</v>
      </c>
      <c r="FD353" s="1">
        <f t="shared" si="1477"/>
        <v>99.276322077248096</v>
      </c>
      <c r="FE353" s="1">
        <f t="shared" si="1477"/>
        <v>99.258972944644043</v>
      </c>
      <c r="FF353" s="1">
        <f t="shared" si="1477"/>
        <v>99.241207891652394</v>
      </c>
      <c r="FG353" s="1">
        <f t="shared" si="1477"/>
        <v>99.223016947182813</v>
      </c>
      <c r="FH353" s="1">
        <f t="shared" si="1477"/>
        <v>99.204389901102459</v>
      </c>
      <c r="FI353" s="1">
        <f t="shared" si="1477"/>
        <v>99.185316298505299</v>
      </c>
      <c r="FJ353" s="1">
        <f t="shared" si="1477"/>
        <v>99.16578543384405</v>
      </c>
      <c r="FK353" s="1">
        <f t="shared" si="1477"/>
        <v>99.14578634492139</v>
      </c>
      <c r="FL353" s="1">
        <f t="shared" si="1477"/>
        <v>99.125307806737169</v>
      </c>
      <c r="FM353" s="1">
        <f t="shared" si="1477"/>
        <v>99.104338325188039</v>
      </c>
      <c r="FN353" s="1">
        <f t="shared" si="1477"/>
        <v>99.082866130616168</v>
      </c>
      <c r="FO353" s="1">
        <f t="shared" si="1477"/>
        <v>99.060879171203183</v>
      </c>
      <c r="FP353" s="1">
        <f t="shared" si="1477"/>
        <v>99.038365106205774</v>
      </c>
      <c r="FQ353" s="1">
        <f t="shared" si="1477"/>
        <v>99.015311299029108</v>
      </c>
      <c r="FR353" s="1">
        <f t="shared" si="1453"/>
        <v>98.99170481013428</v>
      </c>
      <c r="FS353" s="1">
        <f t="shared" si="1455"/>
        <v>4.5742148148879152E-25</v>
      </c>
    </row>
    <row r="354" spans="3:175" x14ac:dyDescent="0.15">
      <c r="C354" s="6">
        <v>152</v>
      </c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>
        <f t="shared" ref="FA354:FQ354" si="1478">IF(type=1,MAX(FA181-x,(FB354*p+FB355*(1-p))*EXP(-ir*t)),MAX(x-FA181,(FB354*p+FB355*(1-p))*EXP(-ir*t)))</f>
        <v>99.357242445573092</v>
      </c>
      <c r="FB354" s="1">
        <f t="shared" si="1478"/>
        <v>99.341833261883181</v>
      </c>
      <c r="FC354" s="1">
        <f t="shared" si="1478"/>
        <v>99.326054665278008</v>
      </c>
      <c r="FD354" s="1">
        <f t="shared" si="1478"/>
        <v>99.309897799616664</v>
      </c>
      <c r="FE354" s="1">
        <f t="shared" si="1478"/>
        <v>99.293353596445058</v>
      </c>
      <c r="FF354" s="1">
        <f t="shared" si="1478"/>
        <v>99.276412769906045</v>
      </c>
      <c r="FG354" s="1">
        <f t="shared" si="1478"/>
        <v>99.259065811527421</v>
      </c>
      <c r="FH354" s="1">
        <f t="shared" si="1478"/>
        <v>99.241302984885124</v>
      </c>
      <c r="FI354" s="1">
        <f t="shared" si="1478"/>
        <v>99.223114320138407</v>
      </c>
      <c r="FJ354" s="1">
        <f t="shared" si="1478"/>
        <v>99.204489608433974</v>
      </c>
      <c r="FK354" s="1">
        <f t="shared" si="1478"/>
        <v>99.185418396176033</v>
      </c>
      <c r="FL354" s="1">
        <f t="shared" si="1478"/>
        <v>99.165889979158919</v>
      </c>
      <c r="FM354" s="1">
        <f t="shared" si="1478"/>
        <v>99.145893396559131</v>
      </c>
      <c r="FN354" s="1">
        <f t="shared" si="1478"/>
        <v>99.125417424783251</v>
      </c>
      <c r="FO354" s="1">
        <f t="shared" si="1478"/>
        <v>99.1044505711684</v>
      </c>
      <c r="FP354" s="1">
        <f t="shared" si="1478"/>
        <v>99.082981067531733</v>
      </c>
      <c r="FQ354" s="1">
        <f t="shared" si="1478"/>
        <v>99.060996863565236</v>
      </c>
      <c r="FR354" s="1">
        <f t="shared" si="1453"/>
        <v>99.038485620072152</v>
      </c>
      <c r="FS354" s="1">
        <f t="shared" si="1455"/>
        <v>5.7204705818065135E-26</v>
      </c>
    </row>
    <row r="355" spans="3:175" x14ac:dyDescent="0.15">
      <c r="C355" s="6">
        <v>153</v>
      </c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>
        <f t="shared" ref="FB355:FQ355" si="1479">IF(type=1,MAX(FB182-x,(FC355*p+FC356*(1-p))*EXP(-ir*t)),MAX(x-FB182,(FC355*p+FC356*(1-p))*EXP(-ir*t)))</f>
        <v>99.372369530817835</v>
      </c>
      <c r="FC355" s="1">
        <f t="shared" si="1479"/>
        <v>99.357322997140557</v>
      </c>
      <c r="FD355" s="1">
        <f t="shared" si="1479"/>
        <v>99.341915744558094</v>
      </c>
      <c r="FE355" s="1">
        <f t="shared" si="1479"/>
        <v>99.32613912535588</v>
      </c>
      <c r="FF355" s="1">
        <f t="shared" si="1479"/>
        <v>99.309984284502875</v>
      </c>
      <c r="FG355" s="1">
        <f t="shared" si="1479"/>
        <v>99.293442154681472</v>
      </c>
      <c r="FH355" s="1">
        <f t="shared" si="1479"/>
        <v>99.276503451198209</v>
      </c>
      <c r="FI355" s="1">
        <f t="shared" si="1479"/>
        <v>99.259158666772549</v>
      </c>
      <c r="FJ355" s="1">
        <f t="shared" si="1479"/>
        <v>99.241398066200588</v>
      </c>
      <c r="FK355" s="1">
        <f t="shared" si="1479"/>
        <v>99.22321168089104</v>
      </c>
      <c r="FL355" s="1">
        <f t="shared" si="1479"/>
        <v>99.204589303269984</v>
      </c>
      <c r="FM355" s="1">
        <f t="shared" si="1479"/>
        <v>99.185520481051682</v>
      </c>
      <c r="FN355" s="1">
        <f t="shared" si="1479"/>
        <v>99.165994511371977</v>
      </c>
      <c r="FO355" s="1">
        <f t="shared" si="1479"/>
        <v>99.146000434780973</v>
      </c>
      <c r="FP355" s="1">
        <f t="shared" si="1479"/>
        <v>99.125527029091799</v>
      </c>
      <c r="FQ355" s="1">
        <f t="shared" si="1479"/>
        <v>99.104562803081876</v>
      </c>
      <c r="FR355" s="1">
        <f t="shared" si="1453"/>
        <v>99.083095990043191</v>
      </c>
      <c r="FS355" s="1">
        <f t="shared" si="1455"/>
        <v>6.7329968002622821E-27</v>
      </c>
    </row>
    <row r="356" spans="3:175" x14ac:dyDescent="0.15">
      <c r="C356" s="6">
        <v>154</v>
      </c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>
        <f t="shared" ref="FC356:FQ356" si="1480">IF(type=1,MAX(FC183-x,(FD356*p+FD357*(1-p))*EXP(-ir*t)),MAX(x-FC183,(FD356*p+FD357*(1-p))*EXP(-ir*t)))</f>
        <v>99.387140605143045</v>
      </c>
      <c r="FD356" s="1">
        <f t="shared" si="1480"/>
        <v>99.372448186630962</v>
      </c>
      <c r="FE356" s="1">
        <f t="shared" si="1480"/>
        <v>99.357403538613156</v>
      </c>
      <c r="FF356" s="1">
        <f t="shared" si="1480"/>
        <v>99.34199821689613</v>
      </c>
      <c r="FG356" s="1">
        <f t="shared" si="1480"/>
        <v>99.326223574849053</v>
      </c>
      <c r="FH356" s="1">
        <f t="shared" si="1480"/>
        <v>99.310070758550637</v>
      </c>
      <c r="FI356" s="1">
        <f t="shared" si="1480"/>
        <v>99.293530701819591</v>
      </c>
      <c r="FJ356" s="1">
        <f t="shared" si="1480"/>
        <v>99.276594121126024</v>
      </c>
      <c r="FK356" s="1">
        <f t="shared" si="1480"/>
        <v>99.259251510380878</v>
      </c>
      <c r="FL356" s="1">
        <f t="shared" si="1480"/>
        <v>99.241493135600294</v>
      </c>
      <c r="FM356" s="1">
        <f t="shared" si="1480"/>
        <v>99.223309029442234</v>
      </c>
      <c r="FN356" s="1">
        <f t="shared" si="1480"/>
        <v>99.204688985612037</v>
      </c>
      <c r="FO356" s="1">
        <f t="shared" si="1480"/>
        <v>99.185622553133882</v>
      </c>
      <c r="FP356" s="1">
        <f t="shared" si="1480"/>
        <v>99.166099030484858</v>
      </c>
      <c r="FQ356" s="1">
        <f t="shared" si="1480"/>
        <v>99.146107459588563</v>
      </c>
      <c r="FR356" s="1">
        <f t="shared" si="1453"/>
        <v>99.125636619664519</v>
      </c>
      <c r="FS356" s="1">
        <f t="shared" si="1455"/>
        <v>7.4357200393205845E-28</v>
      </c>
    </row>
    <row r="357" spans="3:175" x14ac:dyDescent="0.15">
      <c r="C357" s="6">
        <v>155</v>
      </c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>
        <f t="shared" ref="FD357:FQ357" si="1481">IF(type=1,MAX(FD184-x,(FE357*p+FE358*(1-p))*EXP(-ir*t)),MAX(x-FD184,(FE357*p+FE358*(1-p))*EXP(-ir*t)))</f>
        <v>99.401564047147261</v>
      </c>
      <c r="FE357" s="1">
        <f t="shared" si="1481"/>
        <v>99.387217409817765</v>
      </c>
      <c r="FF357" s="1">
        <f t="shared" si="1481"/>
        <v>99.3725268325868</v>
      </c>
      <c r="FG357" s="1">
        <f t="shared" si="1481"/>
        <v>99.357484069992154</v>
      </c>
      <c r="FH357" s="1">
        <f t="shared" si="1481"/>
        <v>99.342080678898583</v>
      </c>
      <c r="FI357" s="1">
        <f t="shared" si="1481"/>
        <v>99.326308013758876</v>
      </c>
      <c r="FJ357" s="1">
        <f t="shared" si="1481"/>
        <v>99.310157221761315</v>
      </c>
      <c r="FK357" s="1">
        <f t="shared" si="1481"/>
        <v>99.29361923786081</v>
      </c>
      <c r="FL357" s="1">
        <f t="shared" si="1481"/>
        <v>99.276684779690925</v>
      </c>
      <c r="FM357" s="1">
        <f t="shared" si="1481"/>
        <v>99.259344342353884</v>
      </c>
      <c r="FN357" s="1">
        <f t="shared" si="1481"/>
        <v>99.241588193085732</v>
      </c>
      <c r="FO357" s="1">
        <f t="shared" si="1481"/>
        <v>99.223406365793537</v>
      </c>
      <c r="FP357" s="1">
        <f t="shared" si="1481"/>
        <v>99.204788655461726</v>
      </c>
      <c r="FQ357" s="1">
        <f t="shared" si="1481"/>
        <v>99.18572461242421</v>
      </c>
      <c r="FR357" s="1">
        <f t="shared" si="1453"/>
        <v>99.166203536499211</v>
      </c>
      <c r="FS357" s="1">
        <f t="shared" si="1455"/>
        <v>7.6787231886420801E-29</v>
      </c>
    </row>
    <row r="358" spans="3:175" x14ac:dyDescent="0.15">
      <c r="C358" s="6">
        <v>156</v>
      </c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>
        <f t="shared" ref="FE358:FQ358" si="1482">IF(type=1,MAX(FE185-x,(FF358*p+FF359*(1-p))*EXP(-ir*t)),MAX(x-FE185,(FF358*p+FF359*(1-p))*EXP(-ir*t)))</f>
        <v>99.415648038241528</v>
      </c>
      <c r="FF358" s="1">
        <f t="shared" si="1482"/>
        <v>99.401639044249507</v>
      </c>
      <c r="FG358" s="1">
        <f t="shared" si="1482"/>
        <v>99.387294204867189</v>
      </c>
      <c r="FH358" s="1">
        <f t="shared" si="1482"/>
        <v>99.372605468686572</v>
      </c>
      <c r="FI358" s="1">
        <f t="shared" si="1482"/>
        <v>99.357564591278802</v>
      </c>
      <c r="FJ358" s="1">
        <f t="shared" si="1482"/>
        <v>99.342163130566746</v>
      </c>
      <c r="FK358" s="1">
        <f t="shared" si="1482"/>
        <v>99.326392442086643</v>
      </c>
      <c r="FL358" s="1">
        <f t="shared" si="1482"/>
        <v>99.31024367413626</v>
      </c>
      <c r="FM358" s="1">
        <f t="shared" si="1482"/>
        <v>99.293707762806534</v>
      </c>
      <c r="FN358" s="1">
        <f t="shared" si="1482"/>
        <v>99.276775426894318</v>
      </c>
      <c r="FO358" s="1">
        <f t="shared" si="1482"/>
        <v>99.259437162693018</v>
      </c>
      <c r="FP358" s="1">
        <f t="shared" si="1482"/>
        <v>99.241683238658382</v>
      </c>
      <c r="FQ358" s="1">
        <f t="shared" si="1482"/>
        <v>99.223503689946469</v>
      </c>
      <c r="FR358" s="1">
        <f t="shared" si="1453"/>
        <v>99.204888312820614</v>
      </c>
      <c r="FS358" s="1">
        <f t="shared" si="1455"/>
        <v>7.3862679439232746E-30</v>
      </c>
    </row>
    <row r="359" spans="3:175" x14ac:dyDescent="0.15">
      <c r="C359" s="6">
        <v>157</v>
      </c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>
        <f t="shared" ref="FF359:FQ359" si="1483">IF(type=1,MAX(FF186-x,(FG359*p+FG360*(1-p))*EXP(-ir*t)),MAX(x-FF186,(FG359*p+FG360*(1-p))*EXP(-ir*t)))</f>
        <v>99.429400567290131</v>
      </c>
      <c r="FG359" s="1">
        <f t="shared" si="1483"/>
        <v>99.415721270311934</v>
      </c>
      <c r="FH359" s="1">
        <f t="shared" si="1483"/>
        <v>99.401714031952991</v>
      </c>
      <c r="FI359" s="1">
        <f t="shared" si="1483"/>
        <v>99.38737099029251</v>
      </c>
      <c r="FJ359" s="1">
        <f t="shared" si="1483"/>
        <v>99.372684094931529</v>
      </c>
      <c r="FK359" s="1">
        <f t="shared" si="1483"/>
        <v>99.357645102474379</v>
      </c>
      <c r="FL359" s="1">
        <f t="shared" si="1483"/>
        <v>99.342245571901898</v>
      </c>
      <c r="FM359" s="1">
        <f t="shared" si="1483"/>
        <v>99.326476859833704</v>
      </c>
      <c r="FN359" s="1">
        <f t="shared" si="1483"/>
        <v>99.310330115676834</v>
      </c>
      <c r="FO359" s="1">
        <f t="shared" si="1483"/>
        <v>99.293796276658156</v>
      </c>
      <c r="FP359" s="1">
        <f t="shared" si="1483"/>
        <v>99.276866062737639</v>
      </c>
      <c r="FQ359" s="1">
        <f t="shared" si="1483"/>
        <v>99.259529971399729</v>
      </c>
      <c r="FR359" s="1">
        <f t="shared" si="1453"/>
        <v>99.241778272319735</v>
      </c>
      <c r="FS359" s="1">
        <f t="shared" si="1455"/>
        <v>6.5889301933335774E-31</v>
      </c>
    </row>
    <row r="360" spans="3:175" x14ac:dyDescent="0.15">
      <c r="C360" s="6">
        <v>158</v>
      </c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>
        <f t="shared" ref="FG360:FQ360" si="1484">IF(type=1,MAX(FG187-x,(FH360*p+FH361*(1-p))*EXP(-ir*t)),MAX(x-FG187,(FH360*p+FH361*(1-p))*EXP(-ir*t)))</f>
        <v>99.442829435142031</v>
      </c>
      <c r="FH360" s="1">
        <f t="shared" si="1484"/>
        <v>99.429472075868105</v>
      </c>
      <c r="FI360" s="1">
        <f t="shared" si="1484"/>
        <v>99.415794493204757</v>
      </c>
      <c r="FJ360" s="1">
        <f t="shared" si="1484"/>
        <v>99.401789010258867</v>
      </c>
      <c r="FK360" s="1">
        <f t="shared" si="1484"/>
        <v>99.387447766094937</v>
      </c>
      <c r="FL360" s="1">
        <f t="shared" si="1484"/>
        <v>99.372762711322892</v>
      </c>
      <c r="FM360" s="1">
        <f t="shared" si="1484"/>
        <v>99.357725603580135</v>
      </c>
      <c r="FN360" s="1">
        <f t="shared" si="1484"/>
        <v>99.342328002905361</v>
      </c>
      <c r="FO360" s="1">
        <f t="shared" si="1484"/>
        <v>99.326561267001381</v>
      </c>
      <c r="FP360" s="1">
        <f t="shared" si="1484"/>
        <v>99.310416546384403</v>
      </c>
      <c r="FQ360" s="1">
        <f t="shared" si="1484"/>
        <v>99.293884779417056</v>
      </c>
      <c r="FR360" s="1">
        <f t="shared" si="1453"/>
        <v>99.276956687222309</v>
      </c>
      <c r="FS360" s="1">
        <f t="shared" si="1455"/>
        <v>5.4231933661598896E-32</v>
      </c>
    </row>
    <row r="361" spans="3:175" x14ac:dyDescent="0.15">
      <c r="C361" s="6">
        <v>159</v>
      </c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>
        <f t="shared" ref="FH361:FQ361" si="1485">IF(type=1,MAX(FH188-x,(FI361*p+FI362*(1-p))*EXP(-ir*t)),MAX(x-FH188,(FI361*p+FI362*(1-p))*EXP(-ir*t)))</f>
        <v>99.455942259055846</v>
      </c>
      <c r="FI361" s="1">
        <f t="shared" si="1485"/>
        <v>99.442899260789417</v>
      </c>
      <c r="FJ361" s="1">
        <f t="shared" si="1485"/>
        <v>99.429543575484502</v>
      </c>
      <c r="FK361" s="1">
        <f t="shared" si="1485"/>
        <v>99.415867706921134</v>
      </c>
      <c r="FL361" s="1">
        <f t="shared" si="1485"/>
        <v>99.401863979168326</v>
      </c>
      <c r="FM361" s="1">
        <f t="shared" si="1485"/>
        <v>99.387524532275691</v>
      </c>
      <c r="FN361" s="1">
        <f t="shared" si="1485"/>
        <v>99.372841317861912</v>
      </c>
      <c r="FO361" s="1">
        <f t="shared" si="1485"/>
        <v>99.35780609459735</v>
      </c>
      <c r="FP361" s="1">
        <f t="shared" si="1485"/>
        <v>99.342410423578414</v>
      </c>
      <c r="FQ361" s="1">
        <f t="shared" si="1485"/>
        <v>99.32664566359098</v>
      </c>
      <c r="FR361" s="1">
        <f t="shared" si="1453"/>
        <v>99.310502966260302</v>
      </c>
      <c r="FS361" s="1">
        <f t="shared" si="1455"/>
        <v>4.0943591665824351E-33</v>
      </c>
    </row>
    <row r="362" spans="3:175" x14ac:dyDescent="0.15">
      <c r="C362" s="6">
        <v>160</v>
      </c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>
        <f t="shared" ref="FI362:FQ362" si="1486">IF(type=1,MAX(FI189-x,(FJ362*p+FJ363*(1-p))*EXP(-ir*t)),MAX(x-FI189,(FJ362*p+FJ363*(1-p))*EXP(-ir*t)))</f>
        <v>99.468746477020531</v>
      </c>
      <c r="FJ362" s="1">
        <f t="shared" si="1486"/>
        <v>99.456010441379846</v>
      </c>
      <c r="FK362" s="1">
        <f t="shared" si="1486"/>
        <v>99.442969077686115</v>
      </c>
      <c r="FL362" s="1">
        <f t="shared" si="1486"/>
        <v>99.429615066140428</v>
      </c>
      <c r="FM362" s="1">
        <f t="shared" si="1486"/>
        <v>99.415940911462258</v>
      </c>
      <c r="FN362" s="1">
        <f t="shared" si="1486"/>
        <v>99.401938938682534</v>
      </c>
      <c r="FO362" s="1">
        <f t="shared" si="1486"/>
        <v>99.387601288835953</v>
      </c>
      <c r="FP362" s="1">
        <f t="shared" si="1486"/>
        <v>99.372919914549797</v>
      </c>
      <c r="FQ362" s="1">
        <f t="shared" si="1486"/>
        <v>99.357886575527289</v>
      </c>
      <c r="FR362" s="1">
        <f t="shared" si="1453"/>
        <v>99.342492833922364</v>
      </c>
      <c r="FS362" s="1">
        <f t="shared" si="1455"/>
        <v>2.8157786526762004E-34</v>
      </c>
    </row>
    <row r="363" spans="3:175" x14ac:dyDescent="0.15">
      <c r="C363" s="6">
        <v>161</v>
      </c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>
        <f t="shared" ref="FJ363:FQ363" si="1487">IF(type=1,MAX(FJ190-x,(FK363*p+FK364*(1-p))*EXP(-ir*t)),MAX(x-FJ190,(FK363*p+FK364*(1-p))*EXP(-ir*t)))</f>
        <v>99.481249351974441</v>
      </c>
      <c r="FK363" s="1">
        <f t="shared" si="1487"/>
        <v>99.468813054696213</v>
      </c>
      <c r="FL363" s="1">
        <f t="shared" si="1487"/>
        <v>99.4560786151591</v>
      </c>
      <c r="FM363" s="1">
        <f t="shared" si="1487"/>
        <v>99.443038885833232</v>
      </c>
      <c r="FN363" s="1">
        <f t="shared" si="1487"/>
        <v>99.429686547837008</v>
      </c>
      <c r="FO363" s="1">
        <f t="shared" si="1487"/>
        <v>99.416014106829238</v>
      </c>
      <c r="FP363" s="1">
        <f t="shared" si="1487"/>
        <v>99.402013888802685</v>
      </c>
      <c r="FQ363" s="1">
        <f t="shared" si="1487"/>
        <v>99.387678035776943</v>
      </c>
      <c r="FR363" s="1">
        <f t="shared" si="1453"/>
        <v>99.372998501387812</v>
      </c>
      <c r="FS363" s="1">
        <f t="shared" si="1455"/>
        <v>1.7494678943676802E-35</v>
      </c>
    </row>
    <row r="364" spans="3:175" x14ac:dyDescent="0.15">
      <c r="C364" s="6">
        <v>162</v>
      </c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>
        <f t="shared" ref="FK364:FQ364" si="1488">IF(type=1,MAX(FK191-x,(FL364*p+FL365*(1-p))*EXP(-ir*t)),MAX(x-FK191,(FL364*p+FL365*(1-p))*EXP(-ir*t)))</f>
        <v>99.493457975925125</v>
      </c>
      <c r="FL364" s="1">
        <f t="shared" si="1488"/>
        <v>99.481314362766682</v>
      </c>
      <c r="FM364" s="1">
        <f t="shared" si="1488"/>
        <v>99.468879624028247</v>
      </c>
      <c r="FN364" s="1">
        <f t="shared" si="1488"/>
        <v>99.456146780394704</v>
      </c>
      <c r="FO364" s="1">
        <f t="shared" si="1488"/>
        <v>99.443108685231863</v>
      </c>
      <c r="FP364" s="1">
        <f t="shared" si="1488"/>
        <v>99.429758020575377</v>
      </c>
      <c r="FQ364" s="1">
        <f t="shared" si="1488"/>
        <v>99.416087293023239</v>
      </c>
      <c r="FR364" s="1">
        <f t="shared" si="1453"/>
        <v>99.402088829529959</v>
      </c>
      <c r="FS364" s="1">
        <f t="shared" si="1455"/>
        <v>9.7221112856995818E-37</v>
      </c>
    </row>
    <row r="365" spans="3:175" x14ac:dyDescent="0.15">
      <c r="C365" s="6">
        <v>163</v>
      </c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>
        <f t="shared" ref="FL365:FQ365" si="1489">IF(type=1,MAX(FL192-x,(FM365*p+FM366*(1-p))*EXP(-ir*t)),MAX(x-FL192,(FM365*p+FM366*(1-p))*EXP(-ir*t)))</f>
        <v>99.505379273972039</v>
      </c>
      <c r="FM365" s="1">
        <f t="shared" si="1489"/>
        <v>99.493521456709985</v>
      </c>
      <c r="FN365" s="1">
        <f t="shared" si="1489"/>
        <v>99.481379365411627</v>
      </c>
      <c r="FO365" s="1">
        <f t="shared" si="1489"/>
        <v>99.4689461850177</v>
      </c>
      <c r="FP365" s="1">
        <f t="shared" si="1489"/>
        <v>99.456214937087708</v>
      </c>
      <c r="FQ365" s="1">
        <f t="shared" si="1489"/>
        <v>99.443178475883116</v>
      </c>
      <c r="FR365" s="1">
        <f t="shared" si="1453"/>
        <v>99.429829484356659</v>
      </c>
      <c r="FS365" s="1">
        <f t="shared" si="1455"/>
        <v>4.7729199929120218E-38</v>
      </c>
    </row>
    <row r="366" spans="3:175" x14ac:dyDescent="0.15">
      <c r="C366" s="6">
        <v>164</v>
      </c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>
        <f>IF(type=1,MAX(FM193-x,(FN366*p+FN367*(1-p))*EXP(-ir*t)),MAX(x-FM193,(FN366*p+FN367*(1-p))*EXP(-ir*t)))</f>
        <v>99.517020008234766</v>
      </c>
      <c r="FN366" s="1">
        <f>IF(type=1,MAX(FN193-x,(FO366*p+FO367*(1-p))*EXP(-ir*t)),MAX(x-FN193,(FO366*p+FO367*(1-p))*EXP(-ir*t)))</f>
        <v>99.505441260757735</v>
      </c>
      <c r="FO366" s="1">
        <f>IF(type=1,MAX(FO193-x,(FP366*p+FP367*(1-p))*EXP(-ir*t)),MAX(x-FO193,(FP366*p+FP367*(1-p))*EXP(-ir*t)))</f>
        <v>99.49358492953931</v>
      </c>
      <c r="FP366" s="1">
        <f>IF(type=1,MAX(FP193-x,(FQ366*p+FQ367*(1-p))*EXP(-ir*t)),MAX(x-FP193,(FQ366*p+FQ367*(1-p))*EXP(-ir*t)))</f>
        <v>99.481444359910341</v>
      </c>
      <c r="FQ366" s="1">
        <f>IF(type=1,MAX(FQ193-x,(FR366*p+FR367*(1-p))*EXP(-ir*t)),MAX(x-FQ193,(FR366*p+FR367*(1-p))*EXP(-ir*t)))</f>
        <v>99.469012737665608</v>
      </c>
      <c r="FR366" s="1">
        <f t="shared" si="1453"/>
        <v>99.456283085239178</v>
      </c>
      <c r="FS366" s="1">
        <f t="shared" si="1455"/>
        <v>2.0377639571325799E-39</v>
      </c>
    </row>
    <row r="367" spans="3:175" x14ac:dyDescent="0.15">
      <c r="C367" s="6">
        <v>165</v>
      </c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>
        <f>IF(type=1,MAX(FN194-x,(FO367*p+FO368*(1-p))*EXP(-ir*t)),MAX(x-FN194,(FO367*p+FO368*(1-p))*EXP(-ir*t)))</f>
        <v>99.528386781688653</v>
      </c>
      <c r="FO367" s="1">
        <f>IF(type=1,MAX(FO194-x,(FP367*p+FP368*(1-p))*EXP(-ir*t)),MAX(x-FO194,(FP367*p+FP368*(1-p))*EXP(-ir*t)))</f>
        <v>99.517080536182092</v>
      </c>
      <c r="FP367" s="1">
        <f>IF(type=1,MAX(FP194-x,(FQ367*p+FQ368*(1-p))*EXP(-ir*t)),MAX(x-FP194,(FQ367*p+FQ368*(1-p))*EXP(-ir*t)))</f>
        <v>99.505503239775138</v>
      </c>
      <c r="FQ367" s="1">
        <f>IF(type=1,MAX(FQ194-x,(FR367*p+FR368*(1-p))*EXP(-ir*t)),MAX(x-FQ194,(FR367*p+FR368*(1-p))*EXP(-ir*t)))</f>
        <v>99.493648394414109</v>
      </c>
      <c r="FR367" s="1">
        <f t="shared" si="1453"/>
        <v>99.481509346263806</v>
      </c>
      <c r="FS367" s="1">
        <f t="shared" si="1455"/>
        <v>7.4119302511024141E-41</v>
      </c>
    </row>
    <row r="368" spans="3:175" x14ac:dyDescent="0.15">
      <c r="C368" s="6">
        <v>166</v>
      </c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>
        <f>IF(type=1,MAX(FO195-x,(FP368*p+FP369*(1-p))*EXP(-ir*t)),MAX(x-FO195,(FP368*p+FP369*(1-p))*EXP(-ir*t)))</f>
        <v>99.539486041910195</v>
      </c>
      <c r="FP368" s="1">
        <f>IF(type=1,MAX(FP195-x,(FQ368*p+FQ369*(1-p))*EXP(-ir*t)),MAX(x-FP195,(FQ368*p+FQ369*(1-p))*EXP(-ir*t)))</f>
        <v>99.528445885130864</v>
      </c>
      <c r="FQ368" s="1">
        <f>IF(type=1,MAX(FQ195-x,(FR368*p+FR369*(1-p))*EXP(-ir*t)),MAX(x-FQ195,(FR368*p+FR369*(1-p))*EXP(-ir*t)))</f>
        <v>99.517141056543934</v>
      </c>
      <c r="FR368" s="1">
        <f t="shared" si="1453"/>
        <v>99.505565211025228</v>
      </c>
      <c r="FS368" s="1">
        <f t="shared" si="1455"/>
        <v>2.233048960214237E-42</v>
      </c>
    </row>
    <row r="369" spans="3:175" x14ac:dyDescent="0.15">
      <c r="C369" s="6">
        <v>167</v>
      </c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>
        <f>IF(type=1,MAX(FP196-x,(FQ369*p+FQ370*(1-p))*EXP(-ir*t)),MAX(x-FP196,(FQ369*p+FQ370*(1-p))*EXP(-ir*t)))</f>
        <v>99.550324084734342</v>
      </c>
      <c r="FQ369" s="1">
        <f>IF(type=1,MAX(FQ196-x,(FR369*p+FR370*(1-p))*EXP(-ir*t)),MAX(x-FQ196,(FR369*p+FR370*(1-p))*EXP(-ir*t)))</f>
        <v>99.539543754372559</v>
      </c>
      <c r="FR369" s="1">
        <f t="shared" si="1453"/>
        <v>99.528504981166122</v>
      </c>
      <c r="FS369" s="1">
        <f t="shared" si="1455"/>
        <v>5.3498533218474994E-44</v>
      </c>
    </row>
    <row r="370" spans="3:175" x14ac:dyDescent="0.15">
      <c r="C370" s="6">
        <v>168</v>
      </c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>
        <f>IF(type=1,MAX(FQ197-x,(FR370*p+FR371*(1-p))*EXP(-ir*t)),MAX(x-FQ197,(FR370*p+FR371*(1-p))*EXP(-ir*t)))</f>
        <v>99.560907057825659</v>
      </c>
      <c r="FR370" s="1">
        <f t="shared" si="1453"/>
        <v>99.550380438953098</v>
      </c>
      <c r="FS370" s="1">
        <f t="shared" si="1455"/>
        <v>9.55540923361058E-46</v>
      </c>
    </row>
    <row r="371" spans="3:175" x14ac:dyDescent="0.15">
      <c r="C371" s="6">
        <v>169</v>
      </c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>
        <f>IF(type=1,MAX(FQ198-x,(FR371*p+FR372*(1-p))*EXP(-ir*t)),MAX(x-FQ198,(FR371*p+FR372*(1-p))*EXP(-ir*t)))</f>
        <v>99.581279190589328</v>
      </c>
      <c r="FR371" s="1">
        <f t="shared" si="1453"/>
        <v>99.57124096416544</v>
      </c>
      <c r="FS371" s="1">
        <f t="shared" si="1455"/>
        <v>1.1310546207037089E-47</v>
      </c>
    </row>
    <row r="372" spans="3:175" x14ac:dyDescent="0.15">
      <c r="C372" s="6">
        <v>170</v>
      </c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>
        <f t="shared" si="1453"/>
        <v>99.591133645560845</v>
      </c>
      <c r="FS372" s="1">
        <f t="shared" si="1455"/>
        <v>6.6545916861482636E-50</v>
      </c>
    </row>
    <row r="374" spans="3:175" x14ac:dyDescent="0.15">
      <c r="FS374" s="1">
        <f>SUM(FS202:FS373)</f>
        <v>75.671233573299432</v>
      </c>
    </row>
  </sheetData>
  <customSheetViews>
    <customSheetView guid="{E1684F1A-A390-4550-A962-7D58EBB9C097}">
      <selection activeCell="C4" sqref="C4"/>
      <pageMargins left="0.75" right="0.75" top="1" bottom="1" header="0.5" footer="0.5"/>
      <pageSetup paperSize="9" orientation="portrait" horizontalDpi="300" verticalDpi="300" r:id="rId1"/>
      <headerFooter alignWithMargins="0"/>
    </customSheetView>
    <customSheetView guid="{D55F9FF1-E471-456F-9B38-A0F5AFABCB7F}">
      <selection activeCell="C6" sqref="C6"/>
      <pageMargins left="0.75" right="0.75" top="1" bottom="1" header="0.5" footer="0.5"/>
      <pageSetup paperSize="9" orientation="portrait" horizontalDpi="300" verticalDpi="300" r:id="rId2"/>
      <headerFooter alignWithMargins="0"/>
    </customSheetView>
  </customSheetViews>
  <dataValidations count="1">
    <dataValidation type="list" allowBlank="1" showInputMessage="1" showErrorMessage="1" sqref="E7" xr:uid="{5819A5BD-37A8-4D89-B33D-0047B3D79B30}">
      <formula1>$B$1:$B$2</formula1>
    </dataValidation>
  </dataValidations>
  <pageMargins left="0.75" right="0.75" top="1" bottom="1" header="0.5" footer="0.5"/>
  <pageSetup paperSize="9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customSheetViews>
    <customSheetView guid="{E1684F1A-A390-4550-A962-7D58EBB9C097}">
      <pageMargins left="0.75" right="0.75" top="1" bottom="1" header="0.5" footer="0.5"/>
      <headerFooter alignWithMargins="0"/>
    </customSheetView>
    <customSheetView guid="{D55F9FF1-E471-456F-9B38-A0F5AFABCB7F}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customSheetViews>
    <customSheetView guid="{E1684F1A-A390-4550-A962-7D58EBB9C097}">
      <pageMargins left="0.75" right="0.75" top="1" bottom="1" header="0.5" footer="0.5"/>
      <headerFooter alignWithMargins="0"/>
    </customSheetView>
    <customSheetView guid="{D55F9FF1-E471-456F-9B38-A0F5AFABCB7F}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_div1</vt:lpstr>
      <vt:lpstr>_div10</vt:lpstr>
      <vt:lpstr>_div2</vt:lpstr>
      <vt:lpstr>_div3</vt:lpstr>
      <vt:lpstr>_div4</vt:lpstr>
      <vt:lpstr>_div5</vt:lpstr>
      <vt:lpstr>_div6</vt:lpstr>
      <vt:lpstr>_div7</vt:lpstr>
      <vt:lpstr>_div8</vt:lpstr>
      <vt:lpstr>_div9</vt:lpstr>
      <vt:lpstr>div</vt:lpstr>
      <vt:lpstr>divyld</vt:lpstr>
      <vt:lpstr>expiry</vt:lpstr>
      <vt:lpstr>ir</vt:lpstr>
      <vt:lpstr>p</vt:lpstr>
      <vt:lpstr>S</vt:lpstr>
      <vt:lpstr>t</vt:lpstr>
      <vt:lpstr>type</vt:lpstr>
      <vt:lpstr>v</vt:lpstr>
      <vt:lpstr>x</vt:lpstr>
    </vt:vector>
  </TitlesOfParts>
  <Company>SRT Capital Management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Stockwell</dc:creator>
  <cp:lastModifiedBy>Luke Byrne</cp:lastModifiedBy>
  <dcterms:created xsi:type="dcterms:W3CDTF">1997-02-17T12:19:45Z</dcterms:created>
  <dcterms:modified xsi:type="dcterms:W3CDTF">2023-11-30T01:55:52Z</dcterms:modified>
</cp:coreProperties>
</file>